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C\Desktop\Disk New Volume D\Sai edge 14.02.2021\Sai Edge Solutions  16 Aug 2022\2024-25\Quotation 2024-25\"/>
    </mc:Choice>
  </mc:AlternateContent>
  <bookViews>
    <workbookView showHorizontalScroll="0" showVerticalScroll="0" showSheetTabs="0" xWindow="0" yWindow="0" windowWidth="20490" windowHeight="7050"/>
  </bookViews>
  <sheets>
    <sheet name="Table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8" i="1" s="1"/>
  <c r="G15" i="1" l="1"/>
  <c r="G18" i="1" s="1"/>
  <c r="G33" i="1" l="1"/>
  <c r="H15" i="1"/>
  <c r="H18" i="1" s="1"/>
  <c r="E33" i="1"/>
  <c r="H33" i="1" l="1"/>
</calcChain>
</file>

<file path=xl/sharedStrings.xml><?xml version="1.0" encoding="utf-8"?>
<sst xmlns="http://schemas.openxmlformats.org/spreadsheetml/2006/main" count="50" uniqueCount="50">
  <si>
    <t>Organization Name:</t>
  </si>
  <si>
    <t>Customer Contact Person:</t>
  </si>
  <si>
    <t>Email:</t>
  </si>
  <si>
    <t>Delivery Location</t>
  </si>
  <si>
    <t>Quotation Number</t>
  </si>
  <si>
    <t>Quotation Date:</t>
  </si>
  <si>
    <t>PRODUCTS - A</t>
  </si>
  <si>
    <t>Sr.No.</t>
  </si>
  <si>
    <t>Description</t>
  </si>
  <si>
    <t>Qty</t>
  </si>
  <si>
    <t>Unit Price (INR)</t>
  </si>
  <si>
    <t>Ext.Price</t>
  </si>
  <si>
    <t>GST%</t>
  </si>
  <si>
    <t>GST Amount</t>
  </si>
  <si>
    <t>Total (INR)</t>
  </si>
  <si>
    <t>Product Cost INR &gt;&gt;&gt;</t>
  </si>
  <si>
    <t>WARRANTY CONTRACTS / SUBSCRIPTION PACKS  - B</t>
  </si>
  <si>
    <t>Warranty COST INR &gt;&gt;&gt;</t>
  </si>
  <si>
    <t>SES - SERVICES - optional - C</t>
  </si>
  <si>
    <t>SES-IMPL</t>
  </si>
  <si>
    <t>One Time Installation Charges</t>
  </si>
  <si>
    <t>OPTIONAL - SES Services Cost &gt;&gt;&gt;</t>
  </si>
  <si>
    <t>Total Cost  (A+ B+C)   &gt;&gt;&gt;</t>
  </si>
  <si>
    <t>Taxes</t>
  </si>
  <si>
    <t>GST Included as mentioned</t>
  </si>
  <si>
    <t>Price Validity</t>
  </si>
  <si>
    <t>Delivery Time</t>
  </si>
  <si>
    <t>Payment Terms</t>
  </si>
  <si>
    <t>Ordering information</t>
  </si>
  <si>
    <t>GSTIN</t>
  </si>
  <si>
    <t>27APCPR6783E1ZJ</t>
  </si>
  <si>
    <t>SES-AMC</t>
  </si>
  <si>
    <t>Annual Maintenance / Uptime support</t>
  </si>
  <si>
    <t>EXTRA</t>
  </si>
  <si>
    <t>NA</t>
  </si>
  <si>
    <t>100 % advance along with PO</t>
  </si>
  <si>
    <t>1 week</t>
  </si>
  <si>
    <t>Travel Food Services</t>
  </si>
  <si>
    <t>mumbai.purchase1@k-corp.in</t>
  </si>
  <si>
    <t>Mr. Herambraj Sonawane</t>
  </si>
  <si>
    <t xml:space="preserve">   </t>
  </si>
  <si>
    <r>
      <rPr>
        <b/>
        <u/>
        <sz val="14"/>
        <rFont val="Calibri"/>
        <family val="2"/>
        <scheme val="minor"/>
      </rPr>
      <t>Terms and Conditions</t>
    </r>
  </si>
  <si>
    <r>
      <rPr>
        <sz val="12"/>
        <rFont val="Calibri"/>
        <family val="2"/>
        <scheme val="minor"/>
      </rPr>
      <t xml:space="preserve">Order to be placed on </t>
    </r>
    <r>
      <rPr>
        <b/>
        <sz val="12"/>
        <rFont val="Calibri"/>
        <family val="2"/>
        <scheme val="minor"/>
      </rPr>
      <t>"Sai Edge Solutions"</t>
    </r>
  </si>
  <si>
    <r>
      <rPr>
        <b/>
        <u/>
        <sz val="16"/>
        <rFont val="Calibri"/>
        <family val="2"/>
        <scheme val="minor"/>
      </rPr>
      <t>QUOTATION</t>
    </r>
  </si>
  <si>
    <t>2024-25-169</t>
  </si>
  <si>
    <r>
      <rPr>
        <b/>
        <sz val="12"/>
        <color rgb="FF000000"/>
        <rFont val="Calibri"/>
        <family val="2"/>
        <scheme val="minor"/>
      </rPr>
      <t xml:space="preserve">Dell Latitude 3440
</t>
    </r>
    <r>
      <rPr>
        <sz val="12"/>
        <color rgb="FF000000"/>
        <rFont val="Calibri"/>
        <family val="2"/>
        <scheme val="minor"/>
      </rPr>
      <t>13th Gen Intel Core i5-1335U, 14", FHD 1920x1080, 60Hz, WVA, IPS, Non-Touch, Anti-Glare, 250 nit, 16 GB, 1 x 16 GB, DDR4, 3200 MT/s /512GB, M.2 2230, QLC PCIe Gen 4 NVMe, English International backlit keyboard, 79-key, Windows 11 Pro, English
ADP (36 months) with  Bag</t>
    </r>
  </si>
  <si>
    <t>Goa</t>
  </si>
  <si>
    <r>
      <rPr>
        <b/>
        <sz val="12"/>
        <color rgb="FF000000"/>
        <rFont val="Calibri"/>
        <family val="2"/>
        <scheme val="minor"/>
      </rPr>
      <t xml:space="preserve">Note : </t>
    </r>
    <r>
      <rPr>
        <sz val="12"/>
        <color rgb="FF000000"/>
        <rFont val="Calibri"/>
        <family val="2"/>
        <scheme val="minor"/>
      </rPr>
      <t xml:space="preserve">Intel OEM stop manufacturing 13th Gen and from now onwards 14th Gen will come , so we can supply the 13th gen until the stock valid . Price for 14th Gen will be change as per OEM
</t>
    </r>
    <r>
      <rPr>
        <b/>
        <sz val="12"/>
        <color rgb="FF000000"/>
        <rFont val="Calibri"/>
        <family val="2"/>
        <scheme val="minor"/>
      </rPr>
      <t>Delivery :</t>
    </r>
    <r>
      <rPr>
        <sz val="12"/>
        <color rgb="FF000000"/>
        <rFont val="Calibri"/>
        <family val="2"/>
        <scheme val="minor"/>
      </rPr>
      <t xml:space="preserve"> Free delivery in mumbai , Outside Mumbai Delivery charges will be extra</t>
    </r>
  </si>
  <si>
    <t xml:space="preserve">3 to 5 weeks </t>
  </si>
  <si>
    <t xml:space="preserve">Vendor Name : SAI EDGE SOLUTIONS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</si>
</sst>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dd\ mmmm\ yyyy;@"/>
    <numFmt numFmtId="165" formatCode="_ [$INR]\ * #,##0.00_ ;_ [$INR]\ * \-#,##0.00_ ;_ [$INR]\ * &quot;-&quot;??_ ;_ @_ 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u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DBE6EF"/>
      </patternFill>
    </fill>
    <fill>
      <patternFill patternType="solid">
        <fgColor indexed="9"/>
        <bgColor auto="1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50505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505050"/>
      </top>
      <bottom style="thin">
        <color rgb="FF000000"/>
      </bottom>
      <diagonal/>
    </border>
    <border>
      <left/>
      <right style="medium">
        <color indexed="64"/>
      </right>
      <top style="thin">
        <color rgb="FF50505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4">
    <xf numFmtId="0" fontId="0" fillId="0" borderId="0" xfId="0" applyAlignment="1">
      <alignment horizontal="left" vertical="top"/>
    </xf>
    <xf numFmtId="43" fontId="0" fillId="0" borderId="0" xfId="0" applyNumberFormat="1" applyAlignment="1">
      <alignment horizontal="left" vertical="top"/>
    </xf>
    <xf numFmtId="0" fontId="3" fillId="0" borderId="30" xfId="0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shrinkToFit="1"/>
    </xf>
    <xf numFmtId="165" fontId="8" fillId="0" borderId="9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shrinkToFit="1"/>
    </xf>
    <xf numFmtId="165" fontId="7" fillId="0" borderId="10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2" fontId="10" fillId="4" borderId="30" xfId="0" applyNumberFormat="1" applyFont="1" applyFill="1" applyBorder="1" applyAlignment="1">
      <alignment horizontal="right" vertical="center" wrapText="1"/>
    </xf>
    <xf numFmtId="9" fontId="10" fillId="4" borderId="30" xfId="0" applyNumberFormat="1" applyFont="1" applyFill="1" applyBorder="1" applyAlignment="1">
      <alignment horizontal="right" vertical="center" wrapText="1"/>
    </xf>
    <xf numFmtId="2" fontId="10" fillId="4" borderId="39" xfId="0" applyNumberFormat="1" applyFont="1" applyFill="1" applyBorder="1" applyAlignment="1">
      <alignment horizontal="right" vertical="center" wrapText="1"/>
    </xf>
    <xf numFmtId="0" fontId="8" fillId="0" borderId="41" xfId="0" applyFont="1" applyBorder="1" applyAlignment="1">
      <alignment horizontal="left" wrapText="1"/>
    </xf>
    <xf numFmtId="0" fontId="8" fillId="0" borderId="42" xfId="0" applyFont="1" applyBorder="1" applyAlignment="1">
      <alignment horizontal="left" wrapText="1"/>
    </xf>
    <xf numFmtId="0" fontId="8" fillId="0" borderId="43" xfId="0" applyFont="1" applyBorder="1" applyAlignment="1">
      <alignment horizontal="left" wrapText="1"/>
    </xf>
    <xf numFmtId="0" fontId="8" fillId="0" borderId="3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2" applyFont="1" applyBorder="1" applyAlignment="1">
      <alignment horizontal="left" wrapText="1"/>
    </xf>
    <xf numFmtId="43" fontId="3" fillId="0" borderId="30" xfId="2" applyFont="1" applyBorder="1" applyAlignment="1">
      <alignment horizontal="right" vertical="center" wrapText="1"/>
    </xf>
    <xf numFmtId="9" fontId="3" fillId="0" borderId="30" xfId="0" applyNumberFormat="1" applyFont="1" applyBorder="1" applyAlignment="1">
      <alignment horizontal="right" vertical="center" wrapText="1"/>
    </xf>
    <xf numFmtId="43" fontId="3" fillId="0" borderId="39" xfId="2" applyFont="1" applyBorder="1" applyAlignment="1">
      <alignment horizontal="right" vertical="center" wrapText="1" indent="2"/>
    </xf>
    <xf numFmtId="0" fontId="8" fillId="0" borderId="41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left" wrapText="1"/>
    </xf>
    <xf numFmtId="0" fontId="8" fillId="0" borderId="45" xfId="0" applyFont="1" applyBorder="1" applyAlignment="1">
      <alignment horizontal="center" vertical="center" wrapText="1"/>
    </xf>
    <xf numFmtId="43" fontId="8" fillId="0" borderId="45" xfId="2" applyFont="1" applyBorder="1" applyAlignment="1">
      <alignment horizontal="left" wrapText="1"/>
    </xf>
    <xf numFmtId="43" fontId="3" fillId="0" borderId="42" xfId="2" applyFont="1" applyBorder="1" applyAlignment="1">
      <alignment horizontal="right" vertical="center" wrapText="1"/>
    </xf>
    <xf numFmtId="9" fontId="3" fillId="0" borderId="42" xfId="0" applyNumberFormat="1" applyFont="1" applyBorder="1" applyAlignment="1">
      <alignment horizontal="right" vertical="center" wrapText="1"/>
    </xf>
    <xf numFmtId="43" fontId="3" fillId="0" borderId="43" xfId="2" applyFont="1" applyBorder="1" applyAlignment="1">
      <alignment horizontal="right" vertical="center" wrapText="1" indent="2"/>
    </xf>
    <xf numFmtId="165" fontId="7" fillId="0" borderId="8" xfId="0" applyNumberFormat="1" applyFont="1" applyBorder="1" applyAlignment="1">
      <alignment horizontal="center" vertical="top" shrinkToFit="1"/>
    </xf>
    <xf numFmtId="165" fontId="8" fillId="0" borderId="9" xfId="0" applyNumberFormat="1" applyFont="1" applyBorder="1" applyAlignment="1">
      <alignment horizontal="center" vertical="top" wrapText="1"/>
    </xf>
    <xf numFmtId="165" fontId="7" fillId="0" borderId="9" xfId="0" applyNumberFormat="1" applyFont="1" applyBorder="1" applyAlignment="1">
      <alignment horizontal="center" vertical="top" shrinkToFit="1"/>
    </xf>
    <xf numFmtId="165" fontId="7" fillId="0" borderId="10" xfId="0" applyNumberFormat="1" applyFont="1" applyBorder="1" applyAlignment="1">
      <alignment horizontal="center" vertical="top" shrinkToFit="1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right" vertical="center" wrapText="1"/>
    </xf>
    <xf numFmtId="2" fontId="3" fillId="0" borderId="39" xfId="0" applyNumberFormat="1" applyFont="1" applyBorder="1" applyAlignment="1">
      <alignment horizontal="right" vertical="center" wrapText="1" indent="2"/>
    </xf>
    <xf numFmtId="0" fontId="3" fillId="0" borderId="3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1" fontId="8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top" wrapText="1"/>
    </xf>
    <xf numFmtId="1" fontId="8" fillId="0" borderId="22" xfId="0" applyNumberFormat="1" applyFont="1" applyBorder="1" applyAlignment="1">
      <alignment horizontal="right" vertical="top" shrinkToFit="1"/>
    </xf>
    <xf numFmtId="0" fontId="3" fillId="0" borderId="22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165" fontId="7" fillId="0" borderId="9" xfId="0" applyNumberFormat="1" applyFont="1" applyBorder="1" applyAlignment="1">
      <alignment horizontal="right" vertical="top" wrapText="1"/>
    </xf>
    <xf numFmtId="165" fontId="7" fillId="0" borderId="10" xfId="0" applyNumberFormat="1" applyFont="1" applyBorder="1" applyAlignment="1">
      <alignment horizontal="right" vertical="top" wrapText="1"/>
    </xf>
    <xf numFmtId="0" fontId="8" fillId="0" borderId="25" xfId="0" applyFont="1" applyBorder="1" applyAlignment="1">
      <alignment horizontal="left" wrapText="1"/>
    </xf>
    <xf numFmtId="0" fontId="8" fillId="0" borderId="26" xfId="0" applyFont="1" applyBorder="1" applyAlignment="1">
      <alignment horizontal="left" wrapText="1"/>
    </xf>
    <xf numFmtId="0" fontId="3" fillId="0" borderId="33" xfId="0" applyFont="1" applyBorder="1" applyAlignment="1">
      <alignment horizontal="left" vertical="top" wrapText="1"/>
    </xf>
    <xf numFmtId="165" fontId="12" fillId="3" borderId="9" xfId="1" applyNumberFormat="1" applyFont="1" applyFill="1" applyBorder="1" applyAlignment="1">
      <alignment horizontal="center" vertical="center" shrinkToFit="1"/>
    </xf>
    <xf numFmtId="165" fontId="13" fillId="3" borderId="9" xfId="1" applyNumberFormat="1" applyFont="1" applyFill="1" applyBorder="1" applyAlignment="1">
      <alignment horizontal="left" vertical="center" wrapText="1"/>
    </xf>
    <xf numFmtId="165" fontId="12" fillId="3" borderId="10" xfId="1" applyNumberFormat="1" applyFont="1" applyFill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2" fontId="10" fillId="4" borderId="22" xfId="0" applyNumberFormat="1" applyFont="1" applyFill="1" applyBorder="1" applyAlignment="1">
      <alignment horizontal="right" vertical="center" wrapText="1"/>
    </xf>
    <xf numFmtId="49" fontId="8" fillId="4" borderId="22" xfId="0" applyNumberFormat="1" applyFont="1" applyFill="1" applyBorder="1" applyAlignment="1">
      <alignment horizontal="left" vertical="top" wrapText="1"/>
    </xf>
    <xf numFmtId="49" fontId="8" fillId="4" borderId="30" xfId="0" applyNumberFormat="1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9" fontId="10" fillId="4" borderId="22" xfId="0" applyNumberFormat="1" applyFont="1" applyFill="1" applyBorder="1" applyAlignment="1">
      <alignment horizontal="right" vertical="center" wrapText="1"/>
    </xf>
    <xf numFmtId="2" fontId="10" fillId="4" borderId="47" xfId="0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3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left" vertical="top" shrinkToFit="1"/>
    </xf>
    <xf numFmtId="164" fontId="8" fillId="0" borderId="3" xfId="0" applyNumberFormat="1" applyFont="1" applyBorder="1" applyAlignment="1">
      <alignment horizontal="left" vertical="top" shrinkToFit="1"/>
    </xf>
    <xf numFmtId="164" fontId="8" fillId="0" borderId="15" xfId="0" applyNumberFormat="1" applyFont="1" applyBorder="1" applyAlignment="1">
      <alignment horizontal="left" vertical="top" shrinkToFit="1"/>
    </xf>
    <xf numFmtId="0" fontId="6" fillId="2" borderId="1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8" fillId="0" borderId="32" xfId="0" applyFont="1" applyBorder="1" applyAlignment="1">
      <alignment horizontal="left" wrapText="1"/>
    </xf>
    <xf numFmtId="0" fontId="8" fillId="0" borderId="38" xfId="0" applyFont="1" applyBorder="1" applyAlignment="1">
      <alignment horizontal="left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8" fillId="0" borderId="23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8" fillId="0" borderId="40" xfId="0" applyFont="1" applyBorder="1" applyAlignment="1">
      <alignment horizontal="left" wrapText="1"/>
    </xf>
    <xf numFmtId="0" fontId="12" fillId="0" borderId="1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mbai.purchase1@k-corp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31" zoomScale="80" zoomScaleNormal="80" workbookViewId="0">
      <selection activeCell="A55" sqref="A55"/>
    </sheetView>
  </sheetViews>
  <sheetFormatPr defaultRowHeight="12.75" x14ac:dyDescent="0.2"/>
  <cols>
    <col min="1" max="1" width="34.1640625" customWidth="1"/>
    <col min="2" max="2" width="95.1640625" customWidth="1"/>
    <col min="3" max="3" width="7.1640625" bestFit="1" customWidth="1"/>
    <col min="4" max="4" width="19" bestFit="1" customWidth="1"/>
    <col min="5" max="5" width="34" bestFit="1" customWidth="1"/>
    <col min="6" max="6" width="10.33203125" customWidth="1"/>
    <col min="7" max="7" width="31.1640625" bestFit="1" customWidth="1"/>
    <col min="8" max="8" width="34" bestFit="1" customWidth="1"/>
    <col min="9" max="9" width="20.1640625" customWidth="1"/>
  </cols>
  <sheetData>
    <row r="1" spans="1:9" ht="7.15" customHeight="1" x14ac:dyDescent="0.25">
      <c r="A1" s="68"/>
      <c r="B1" s="69"/>
      <c r="C1" s="69"/>
      <c r="D1" s="69"/>
      <c r="E1" s="69"/>
      <c r="F1" s="69"/>
      <c r="G1" s="69"/>
      <c r="H1" s="70"/>
    </row>
    <row r="2" spans="1:9" ht="34.9" customHeight="1" x14ac:dyDescent="0.2">
      <c r="A2" s="121" t="s">
        <v>49</v>
      </c>
      <c r="B2" s="122"/>
      <c r="C2" s="122"/>
      <c r="D2" s="122"/>
      <c r="E2" s="122"/>
      <c r="F2" s="122"/>
      <c r="G2" s="122"/>
      <c r="H2" s="123"/>
    </row>
    <row r="3" spans="1:9" ht="25.5" customHeight="1" x14ac:dyDescent="0.2">
      <c r="A3" s="73" t="s">
        <v>43</v>
      </c>
      <c r="B3" s="74"/>
      <c r="C3" s="74"/>
      <c r="D3" s="74"/>
      <c r="E3" s="74"/>
      <c r="F3" s="74"/>
      <c r="G3" s="74"/>
      <c r="H3" s="75"/>
    </row>
    <row r="4" spans="1:9" ht="11.25" customHeight="1" x14ac:dyDescent="0.25">
      <c r="A4" s="76"/>
      <c r="B4" s="77"/>
      <c r="C4" s="77"/>
      <c r="D4" s="77"/>
      <c r="E4" s="77"/>
      <c r="F4" s="77"/>
      <c r="G4" s="77"/>
      <c r="H4" s="78"/>
    </row>
    <row r="5" spans="1:9" ht="14.25" customHeight="1" x14ac:dyDescent="0.2">
      <c r="A5" s="7" t="s">
        <v>0</v>
      </c>
      <c r="B5" s="79" t="s">
        <v>37</v>
      </c>
      <c r="C5" s="80"/>
      <c r="D5" s="80"/>
      <c r="E5" s="80"/>
      <c r="F5" s="80"/>
      <c r="G5" s="80"/>
      <c r="H5" s="81"/>
    </row>
    <row r="6" spans="1:9" ht="15.75" x14ac:dyDescent="0.2">
      <c r="A6" s="7" t="s">
        <v>1</v>
      </c>
      <c r="B6" s="82" t="s">
        <v>39</v>
      </c>
      <c r="C6" s="83"/>
      <c r="D6" s="83"/>
      <c r="E6" s="83"/>
      <c r="F6" s="83"/>
      <c r="G6" s="83"/>
      <c r="H6" s="84"/>
    </row>
    <row r="7" spans="1:9" ht="15.75" x14ac:dyDescent="0.2">
      <c r="A7" s="7" t="s">
        <v>2</v>
      </c>
      <c r="B7" s="85" t="s">
        <v>38</v>
      </c>
      <c r="C7" s="83"/>
      <c r="D7" s="83"/>
      <c r="E7" s="83"/>
      <c r="F7" s="83"/>
      <c r="G7" s="83"/>
      <c r="H7" s="84"/>
    </row>
    <row r="8" spans="1:9" ht="15.75" x14ac:dyDescent="0.2">
      <c r="A8" s="7" t="s">
        <v>3</v>
      </c>
      <c r="B8" s="82" t="s">
        <v>46</v>
      </c>
      <c r="C8" s="83"/>
      <c r="D8" s="83"/>
      <c r="E8" s="83"/>
      <c r="F8" s="83"/>
      <c r="G8" s="83"/>
      <c r="H8" s="84"/>
    </row>
    <row r="9" spans="1:9" ht="15.75" x14ac:dyDescent="0.2">
      <c r="A9" s="7" t="s">
        <v>4</v>
      </c>
      <c r="B9" s="82" t="s">
        <v>44</v>
      </c>
      <c r="C9" s="83"/>
      <c r="D9" s="83"/>
      <c r="E9" s="83"/>
      <c r="F9" s="83"/>
      <c r="G9" s="83"/>
      <c r="H9" s="84"/>
    </row>
    <row r="10" spans="1:9" ht="15.75" x14ac:dyDescent="0.2">
      <c r="A10" s="7" t="s">
        <v>5</v>
      </c>
      <c r="B10" s="86">
        <v>45491</v>
      </c>
      <c r="C10" s="87"/>
      <c r="D10" s="87"/>
      <c r="E10" s="87"/>
      <c r="F10" s="87"/>
      <c r="G10" s="87"/>
      <c r="H10" s="88"/>
    </row>
    <row r="11" spans="1:9" ht="10.9" customHeight="1" x14ac:dyDescent="0.25">
      <c r="A11" s="76" t="s">
        <v>40</v>
      </c>
      <c r="B11" s="77"/>
      <c r="C11" s="77"/>
      <c r="D11" s="77"/>
      <c r="E11" s="77"/>
      <c r="F11" s="77"/>
      <c r="G11" s="77"/>
      <c r="H11" s="78"/>
    </row>
    <row r="12" spans="1:9" ht="13.5" customHeight="1" x14ac:dyDescent="0.2">
      <c r="A12" s="89" t="s">
        <v>6</v>
      </c>
      <c r="B12" s="90"/>
      <c r="C12" s="90"/>
      <c r="D12" s="90"/>
      <c r="E12" s="90"/>
      <c r="F12" s="90"/>
      <c r="G12" s="90"/>
      <c r="H12" s="91"/>
    </row>
    <row r="13" spans="1:9" ht="11.25" customHeight="1" x14ac:dyDescent="0.25">
      <c r="A13" s="76"/>
      <c r="B13" s="77"/>
      <c r="C13" s="92"/>
      <c r="D13" s="92"/>
      <c r="E13" s="92"/>
      <c r="F13" s="92"/>
      <c r="G13" s="92"/>
      <c r="H13" s="93"/>
    </row>
    <row r="14" spans="1:9" ht="31.5" customHeight="1" x14ac:dyDescent="0.2">
      <c r="A14" s="8" t="s">
        <v>7</v>
      </c>
      <c r="B14" s="9" t="s">
        <v>8</v>
      </c>
      <c r="C14" s="10" t="s">
        <v>9</v>
      </c>
      <c r="D14" s="10" t="s">
        <v>10</v>
      </c>
      <c r="E14" s="10" t="s">
        <v>11</v>
      </c>
      <c r="F14" s="11" t="s">
        <v>12</v>
      </c>
      <c r="G14" s="10" t="s">
        <v>13</v>
      </c>
      <c r="H14" s="60" t="s">
        <v>14</v>
      </c>
    </row>
    <row r="15" spans="1:9" ht="94.5" x14ac:dyDescent="0.2">
      <c r="A15" s="12">
        <v>1</v>
      </c>
      <c r="B15" s="64" t="s">
        <v>45</v>
      </c>
      <c r="C15" s="2">
        <v>400</v>
      </c>
      <c r="D15" s="13">
        <v>66950</v>
      </c>
      <c r="E15" s="13">
        <f>D15*C15</f>
        <v>26780000</v>
      </c>
      <c r="F15" s="14">
        <v>0.18</v>
      </c>
      <c r="G15" s="13">
        <f t="shared" ref="G15" si="0">E15*F15</f>
        <v>4820400</v>
      </c>
      <c r="H15" s="15">
        <f t="shared" ref="H15" si="1">E15+G15</f>
        <v>31600400</v>
      </c>
      <c r="I15" s="1"/>
    </row>
    <row r="16" spans="1:9" ht="78.75" x14ac:dyDescent="0.2">
      <c r="A16" s="61"/>
      <c r="B16" s="63" t="s">
        <v>47</v>
      </c>
      <c r="C16" s="65"/>
      <c r="D16" s="62"/>
      <c r="E16" s="62"/>
      <c r="F16" s="66"/>
      <c r="G16" s="62"/>
      <c r="H16" s="67"/>
      <c r="I16" s="1"/>
    </row>
    <row r="17" spans="1:8" ht="16.5" thickBot="1" x14ac:dyDescent="0.3">
      <c r="A17" s="16"/>
      <c r="B17" s="17"/>
      <c r="C17" s="17"/>
      <c r="D17" s="17"/>
      <c r="E17" s="17"/>
      <c r="F17" s="17"/>
      <c r="G17" s="17"/>
      <c r="H17" s="18"/>
    </row>
    <row r="18" spans="1:8" ht="20.25" customHeight="1" thickBot="1" x14ac:dyDescent="0.25">
      <c r="A18" s="94" t="s">
        <v>15</v>
      </c>
      <c r="B18" s="95"/>
      <c r="C18" s="95"/>
      <c r="D18" s="96"/>
      <c r="E18" s="3">
        <f>SUM(E15:E17)</f>
        <v>26780000</v>
      </c>
      <c r="F18" s="4"/>
      <c r="G18" s="5">
        <f>SUM(G15:G17)</f>
        <v>4820400</v>
      </c>
      <c r="H18" s="6">
        <f>SUM(H15:H17)</f>
        <v>31600400</v>
      </c>
    </row>
    <row r="19" spans="1:8" ht="15.75" x14ac:dyDescent="0.25">
      <c r="A19" s="97"/>
      <c r="B19" s="98"/>
      <c r="C19" s="98"/>
      <c r="D19" s="98"/>
      <c r="E19" s="98"/>
      <c r="F19" s="98"/>
      <c r="G19" s="98"/>
      <c r="H19" s="99"/>
    </row>
    <row r="20" spans="1:8" ht="15.75" x14ac:dyDescent="0.2">
      <c r="A20" s="117" t="s">
        <v>16</v>
      </c>
      <c r="B20" s="118"/>
      <c r="C20" s="118"/>
      <c r="D20" s="118"/>
      <c r="E20" s="118"/>
      <c r="F20" s="118"/>
      <c r="G20" s="118"/>
      <c r="H20" s="119"/>
    </row>
    <row r="21" spans="1:8" ht="15.75" x14ac:dyDescent="0.25">
      <c r="A21" s="120"/>
      <c r="B21" s="77"/>
      <c r="C21" s="77"/>
      <c r="D21" s="77"/>
      <c r="E21" s="77"/>
      <c r="F21" s="77"/>
      <c r="G21" s="77"/>
      <c r="H21" s="78"/>
    </row>
    <row r="22" spans="1:8" ht="15.75" x14ac:dyDescent="0.25">
      <c r="A22" s="19"/>
      <c r="B22" s="20"/>
      <c r="C22" s="21"/>
      <c r="D22" s="22"/>
      <c r="E22" s="23"/>
      <c r="F22" s="24"/>
      <c r="G22" s="23"/>
      <c r="H22" s="25"/>
    </row>
    <row r="23" spans="1:8" ht="16.5" thickBot="1" x14ac:dyDescent="0.3">
      <c r="A23" s="26"/>
      <c r="B23" s="27"/>
      <c r="C23" s="28"/>
      <c r="D23" s="29"/>
      <c r="E23" s="30"/>
      <c r="F23" s="31"/>
      <c r="G23" s="30"/>
      <c r="H23" s="32"/>
    </row>
    <row r="24" spans="1:8" ht="18.75" customHeight="1" thickBot="1" x14ac:dyDescent="0.25">
      <c r="A24" s="94" t="s">
        <v>17</v>
      </c>
      <c r="B24" s="95"/>
      <c r="C24" s="95"/>
      <c r="D24" s="96"/>
      <c r="E24" s="33"/>
      <c r="F24" s="34"/>
      <c r="G24" s="35"/>
      <c r="H24" s="36"/>
    </row>
    <row r="25" spans="1:8" ht="21" customHeight="1" x14ac:dyDescent="0.25">
      <c r="A25" s="97"/>
      <c r="B25" s="98"/>
      <c r="C25" s="98"/>
      <c r="D25" s="98"/>
      <c r="E25" s="98"/>
      <c r="F25" s="98"/>
      <c r="G25" s="98"/>
      <c r="H25" s="99"/>
    </row>
    <row r="26" spans="1:8" ht="15.75" x14ac:dyDescent="0.2">
      <c r="A26" s="117" t="s">
        <v>18</v>
      </c>
      <c r="B26" s="118"/>
      <c r="C26" s="118"/>
      <c r="D26" s="118"/>
      <c r="E26" s="118"/>
      <c r="F26" s="118"/>
      <c r="G26" s="118"/>
      <c r="H26" s="119"/>
    </row>
    <row r="27" spans="1:8" ht="15.75" x14ac:dyDescent="0.25">
      <c r="A27" s="76"/>
      <c r="B27" s="77"/>
      <c r="C27" s="77"/>
      <c r="D27" s="77"/>
      <c r="E27" s="77"/>
      <c r="F27" s="77"/>
      <c r="G27" s="77"/>
      <c r="H27" s="78"/>
    </row>
    <row r="28" spans="1:8" ht="15.75" x14ac:dyDescent="0.2">
      <c r="A28" s="37" t="s">
        <v>19</v>
      </c>
      <c r="B28" s="38" t="s">
        <v>20</v>
      </c>
      <c r="C28" s="39">
        <v>1</v>
      </c>
      <c r="D28" s="40" t="s">
        <v>33</v>
      </c>
      <c r="E28" s="41"/>
      <c r="F28" s="24"/>
      <c r="G28" s="41"/>
      <c r="H28" s="42"/>
    </row>
    <row r="29" spans="1:8" ht="15.75" x14ac:dyDescent="0.2">
      <c r="A29" s="43" t="s">
        <v>31</v>
      </c>
      <c r="B29" s="44" t="s">
        <v>32</v>
      </c>
      <c r="C29" s="45">
        <v>1</v>
      </c>
      <c r="D29" s="46" t="s">
        <v>34</v>
      </c>
      <c r="E29" s="41"/>
      <c r="F29" s="24"/>
      <c r="G29" s="41"/>
      <c r="H29" s="42"/>
    </row>
    <row r="30" spans="1:8" ht="16.5" thickBot="1" x14ac:dyDescent="0.3">
      <c r="A30" s="47"/>
      <c r="B30" s="20"/>
      <c r="C30" s="48"/>
      <c r="D30" s="49"/>
      <c r="E30" s="50"/>
      <c r="F30" s="50"/>
      <c r="G30" s="50"/>
      <c r="H30" s="51"/>
    </row>
    <row r="31" spans="1:8" ht="19.5" customHeight="1" thickBot="1" x14ac:dyDescent="0.25">
      <c r="A31" s="94" t="s">
        <v>21</v>
      </c>
      <c r="B31" s="95"/>
      <c r="C31" s="95"/>
      <c r="D31" s="110"/>
      <c r="E31" s="52"/>
      <c r="F31" s="52"/>
      <c r="G31" s="52"/>
      <c r="H31" s="53"/>
    </row>
    <row r="32" spans="1:8" ht="12.75" customHeight="1" thickBot="1" x14ac:dyDescent="0.3">
      <c r="A32" s="111"/>
      <c r="B32" s="112"/>
      <c r="C32" s="112"/>
      <c r="D32" s="113"/>
      <c r="E32" s="54"/>
      <c r="F32" s="54"/>
      <c r="G32" s="54"/>
      <c r="H32" s="55"/>
    </row>
    <row r="33" spans="1:8" ht="27.75" customHeight="1" thickBot="1" x14ac:dyDescent="0.25">
      <c r="A33" s="114" t="s">
        <v>22</v>
      </c>
      <c r="B33" s="115"/>
      <c r="C33" s="115"/>
      <c r="D33" s="116"/>
      <c r="E33" s="57">
        <f>E18+E31+E24</f>
        <v>26780000</v>
      </c>
      <c r="F33" s="58"/>
      <c r="G33" s="57">
        <f>G18+G31+G24</f>
        <v>4820400</v>
      </c>
      <c r="H33" s="59">
        <f>H18+H31+H24</f>
        <v>31600400</v>
      </c>
    </row>
    <row r="34" spans="1:8" ht="15.75" x14ac:dyDescent="0.25">
      <c r="A34" s="104"/>
      <c r="B34" s="105"/>
      <c r="C34" s="105"/>
      <c r="D34" s="105"/>
      <c r="E34" s="105"/>
      <c r="F34" s="105"/>
      <c r="G34" s="105"/>
      <c r="H34" s="106"/>
    </row>
    <row r="35" spans="1:8" ht="23.25" customHeight="1" x14ac:dyDescent="0.2">
      <c r="A35" s="107" t="s">
        <v>41</v>
      </c>
      <c r="B35" s="108"/>
      <c r="C35" s="108"/>
      <c r="D35" s="108"/>
      <c r="E35" s="108"/>
      <c r="F35" s="108"/>
      <c r="G35" s="108"/>
      <c r="H35" s="109"/>
    </row>
    <row r="36" spans="1:8" ht="15.75" x14ac:dyDescent="0.2">
      <c r="A36" s="7" t="s">
        <v>23</v>
      </c>
      <c r="B36" s="82" t="s">
        <v>24</v>
      </c>
      <c r="C36" s="83"/>
      <c r="D36" s="83"/>
      <c r="E36" s="83"/>
      <c r="F36" s="83"/>
      <c r="G36" s="83"/>
      <c r="H36" s="84"/>
    </row>
    <row r="37" spans="1:8" ht="15.75" x14ac:dyDescent="0.2">
      <c r="A37" s="7" t="s">
        <v>25</v>
      </c>
      <c r="B37" s="86" t="s">
        <v>36</v>
      </c>
      <c r="C37" s="87"/>
      <c r="D37" s="87"/>
      <c r="E37" s="87"/>
      <c r="F37" s="87"/>
      <c r="G37" s="87"/>
      <c r="H37" s="88"/>
    </row>
    <row r="38" spans="1:8" ht="19.5" customHeight="1" x14ac:dyDescent="0.2">
      <c r="A38" s="7" t="s">
        <v>26</v>
      </c>
      <c r="B38" s="82" t="s">
        <v>48</v>
      </c>
      <c r="C38" s="83"/>
      <c r="D38" s="83"/>
      <c r="E38" s="83"/>
      <c r="F38" s="83"/>
      <c r="G38" s="83"/>
      <c r="H38" s="84"/>
    </row>
    <row r="39" spans="1:8" ht="15.75" x14ac:dyDescent="0.2">
      <c r="A39" s="7" t="s">
        <v>27</v>
      </c>
      <c r="B39" s="82" t="s">
        <v>35</v>
      </c>
      <c r="C39" s="83"/>
      <c r="D39" s="83"/>
      <c r="E39" s="83"/>
      <c r="F39" s="83"/>
      <c r="G39" s="83"/>
      <c r="H39" s="84"/>
    </row>
    <row r="40" spans="1:8" ht="15" customHeight="1" x14ac:dyDescent="0.2">
      <c r="A40" s="7" t="s">
        <v>28</v>
      </c>
      <c r="B40" s="100" t="s">
        <v>42</v>
      </c>
      <c r="C40" s="71"/>
      <c r="D40" s="71"/>
      <c r="E40" s="71"/>
      <c r="F40" s="71"/>
      <c r="G40" s="71"/>
      <c r="H40" s="72"/>
    </row>
    <row r="41" spans="1:8" ht="16.5" thickBot="1" x14ac:dyDescent="0.25">
      <c r="A41" s="56" t="s">
        <v>29</v>
      </c>
      <c r="B41" s="101" t="s">
        <v>30</v>
      </c>
      <c r="C41" s="102"/>
      <c r="D41" s="102"/>
      <c r="E41" s="102"/>
      <c r="F41" s="102"/>
      <c r="G41" s="102"/>
      <c r="H41" s="103"/>
    </row>
  </sheetData>
  <mergeCells count="32">
    <mergeCell ref="A27:H27"/>
    <mergeCell ref="A31:D31"/>
    <mergeCell ref="A32:D32"/>
    <mergeCell ref="A33:D33"/>
    <mergeCell ref="A20:H20"/>
    <mergeCell ref="A21:H21"/>
    <mergeCell ref="A24:D24"/>
    <mergeCell ref="A25:H25"/>
    <mergeCell ref="A26:H26"/>
    <mergeCell ref="B39:H39"/>
    <mergeCell ref="B40:H40"/>
    <mergeCell ref="B41:H41"/>
    <mergeCell ref="A34:H34"/>
    <mergeCell ref="A35:H35"/>
    <mergeCell ref="B36:H36"/>
    <mergeCell ref="B37:H37"/>
    <mergeCell ref="B38:H38"/>
    <mergeCell ref="A11:H11"/>
    <mergeCell ref="A12:H12"/>
    <mergeCell ref="A13:H13"/>
    <mergeCell ref="A18:D18"/>
    <mergeCell ref="A19:H19"/>
    <mergeCell ref="B6:H6"/>
    <mergeCell ref="B7:H7"/>
    <mergeCell ref="B8:H8"/>
    <mergeCell ref="B9:H9"/>
    <mergeCell ref="B10:H10"/>
    <mergeCell ref="A1:H1"/>
    <mergeCell ref="A2:H2"/>
    <mergeCell ref="A3:H3"/>
    <mergeCell ref="A4:H4"/>
    <mergeCell ref="B5:H5"/>
  </mergeCells>
  <hyperlinks>
    <hyperlink ref="B7" r:id="rId1"/>
  </hyperlinks>
  <printOptions horizontalCentered="1"/>
  <pageMargins left="0.11811023622047245" right="0.11811023622047245" top="0.15748031496062992" bottom="0.15748031496062992" header="0.19685039370078741" footer="0.11811023622047245"/>
  <pageSetup paperSize="9" scale="61" orientation="landscape" useFirstPageNumber="1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2023-04-581-SRL Bom F.xlsx</dc:title>
  <dc:creator>ABC</dc:creator>
  <cp:lastModifiedBy>ABC</cp:lastModifiedBy>
  <cp:lastPrinted>2024-07-18T06:39:02Z</cp:lastPrinted>
  <dcterms:created xsi:type="dcterms:W3CDTF">2023-06-13T05:29:14Z</dcterms:created>
  <dcterms:modified xsi:type="dcterms:W3CDTF">2024-07-18T06:46:49Z</dcterms:modified>
</cp:coreProperties>
</file>