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K19" i="2"/>
  <c r="K20" i="2"/>
  <c r="K21" i="2"/>
  <c r="M19" i="2"/>
  <c r="J19" i="2" s="1"/>
  <c r="L19" i="2" s="1"/>
  <c r="M20" i="2"/>
  <c r="J20" i="2" s="1"/>
  <c r="L20" i="2" s="1"/>
  <c r="M21" i="2"/>
  <c r="J21" i="2" l="1"/>
  <c r="L21" i="2" s="1"/>
  <c r="M18" i="2"/>
  <c r="M23" i="2" s="1"/>
  <c r="I18" i="2" l="1"/>
  <c r="K18" i="2"/>
  <c r="J18" i="2" l="1"/>
  <c r="M25" i="2" s="1"/>
  <c r="M24" i="2"/>
  <c r="L18" i="2" l="1"/>
  <c r="M26" i="2" l="1"/>
  <c r="M27" i="2" s="1"/>
  <c r="M29" i="2" s="1"/>
</calcChain>
</file>

<file path=xl/sharedStrings.xml><?xml version="1.0" encoding="utf-8"?>
<sst xmlns="http://schemas.openxmlformats.org/spreadsheetml/2006/main" count="62" uniqueCount="55">
  <si>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</si>
  <si>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</si>
  <si>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</si>
  <si>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</si>
  <si>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</si>
  <si>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</si>
  <si>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</si>
  <si>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</si>
  <si>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</si>
  <si>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</si>
  <si>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</si>
  <si>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</si>
  <si>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</si>
  <si>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</si>
  <si>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</si>
  <si>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</si>
  <si>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</si>
  <si>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</si>
  <si>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</si>
  <si>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</si>
  <si>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</si>
  <si>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</si>
  <si>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</si>
  <si>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</si>
  <si>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</si>
  <si>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</si>
  <si>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</si>
  <si>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</si>
  <si>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</si>
  <si>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</si>
  <si>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</si>
  <si>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</si>
  <si>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</si>
  <si>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</si>
  <si>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</si>
  <si>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</si>
  <si>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</si>
  <si>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</si>
  <si>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</si>
  <si>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</si>
  <si>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</si>
  <si>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</si>
  <si>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</si>
  <si>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</si>
  <si>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</si>
  <si>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R2269</t>
  </si>
  <si>
    <t>DATE : 16.11.2024</t>
  </si>
  <si>
    <t>Old Fashioned cut glas</t>
  </si>
  <si>
    <t>Daimond cut glass for whiskey cocktails</t>
  </si>
  <si>
    <t>16oz hammer copper moscow mule mug</t>
  </si>
  <si>
    <t>Copper glass</t>
  </si>
  <si>
    <t>Hurricane glass</t>
  </si>
  <si>
    <t>Hurricane glass Brand Ocean</t>
  </si>
  <si>
    <t>stem glass</t>
  </si>
  <si>
    <t>Pashabashe timeless stem glass 330ml.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</si>
</sst>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30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0" fillId="2" borderId="14" xfId="0" applyFont="1" applyFill="1" applyBorder="1" applyAlignment="1" applyProtection="1">
      <alignment horizontal="center" vertical="center"/>
      <protection locked="0"/>
    </xf>
    <xf numFmtId="0" fontId="32" fillId="0" borderId="14" xfId="0" applyNumberFormat="1" applyFont="1" applyBorder="1" applyAlignment="1" applyProtection="1">
      <alignment vertical="center" wrapText="1"/>
    </xf>
    <xf numFmtId="0" fontId="31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3" fillId="0" borderId="14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17</xdr:row>
      <xdr:rowOff>104775</xdr:rowOff>
    </xdr:from>
    <xdr:to>
      <xdr:col>3</xdr:col>
      <xdr:colOff>942975</xdr:colOff>
      <xdr:row>17</xdr:row>
      <xdr:rowOff>869016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257675"/>
          <a:ext cx="628650" cy="764241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18</xdr:row>
      <xdr:rowOff>114300</xdr:rowOff>
    </xdr:from>
    <xdr:to>
      <xdr:col>3</xdr:col>
      <xdr:colOff>1047750</xdr:colOff>
      <xdr:row>18</xdr:row>
      <xdr:rowOff>824773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0299"/>
        <a:stretch/>
      </xdr:blipFill>
      <xdr:spPr>
        <a:xfrm>
          <a:off x="3914775" y="5200650"/>
          <a:ext cx="781050" cy="710473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19</xdr:row>
      <xdr:rowOff>76200</xdr:rowOff>
    </xdr:from>
    <xdr:to>
      <xdr:col>3</xdr:col>
      <xdr:colOff>809625</xdr:colOff>
      <xdr:row>19</xdr:row>
      <xdr:rowOff>858506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6096000"/>
          <a:ext cx="352425" cy="782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409575</xdr:colOff>
      <xdr:row>20</xdr:row>
      <xdr:rowOff>95249</xdr:rowOff>
    </xdr:from>
    <xdr:to>
      <xdr:col>3</xdr:col>
      <xdr:colOff>847725</xdr:colOff>
      <xdr:row>20</xdr:row>
      <xdr:rowOff>839085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7048499"/>
          <a:ext cx="438150" cy="743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1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30.140625" customWidth="1"/>
    <col min="3" max="3" width="18.140625" customWidth="1"/>
    <col min="4" max="4" width="19" customWidth="1"/>
    <col min="5" max="6" width="10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0" t="s">
        <v>41</v>
      </c>
      <c r="C9" s="91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3"/>
      <c r="C10" s="92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3"/>
      <c r="G11" s="103"/>
      <c r="H11" s="103"/>
      <c r="I11" s="103"/>
      <c r="J11" s="103"/>
      <c r="K11" s="57"/>
      <c r="L11" s="57"/>
      <c r="M11" s="58"/>
    </row>
    <row r="12" spans="1:13" ht="18.75" x14ac:dyDescent="0.3">
      <c r="A12" s="54"/>
      <c r="B12" s="97" t="s">
        <v>45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46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5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6" t="s">
        <v>38</v>
      </c>
      <c r="G17" s="24"/>
      <c r="H17" s="24"/>
      <c r="I17" s="25"/>
      <c r="J17" s="24"/>
      <c r="K17" s="25"/>
      <c r="L17" s="24"/>
      <c r="M17" s="24"/>
    </row>
    <row r="18" spans="1:14" ht="73.5" customHeight="1" x14ac:dyDescent="0.25">
      <c r="A18" s="99">
        <v>1</v>
      </c>
      <c r="B18" s="108" t="s">
        <v>47</v>
      </c>
      <c r="C18" s="102" t="s">
        <v>48</v>
      </c>
      <c r="D18" s="101"/>
      <c r="E18" s="107">
        <v>24</v>
      </c>
      <c r="F18" s="100">
        <v>260</v>
      </c>
      <c r="G18" s="100">
        <v>18</v>
      </c>
      <c r="H18" s="100">
        <v>0</v>
      </c>
      <c r="I18" s="100">
        <f t="shared" ref="I18:I21" si="0">G18/2</f>
        <v>9</v>
      </c>
      <c r="J18" s="100">
        <f>I18%*M18</f>
        <v>561.6</v>
      </c>
      <c r="K18" s="100">
        <f t="shared" ref="K18:K21" si="1">G18/2</f>
        <v>9</v>
      </c>
      <c r="L18" s="100">
        <f>J18</f>
        <v>561.6</v>
      </c>
      <c r="M18" s="100">
        <f>E18*F18</f>
        <v>6240</v>
      </c>
      <c r="N18" s="94"/>
    </row>
    <row r="19" spans="1:14" ht="73.5" customHeight="1" x14ac:dyDescent="0.25">
      <c r="A19" s="113">
        <v>2</v>
      </c>
      <c r="B19" s="114" t="s">
        <v>50</v>
      </c>
      <c r="C19" s="115" t="s">
        <v>49</v>
      </c>
      <c r="D19" s="116"/>
      <c r="E19" s="117">
        <v>24</v>
      </c>
      <c r="F19" s="104">
        <v>395</v>
      </c>
      <c r="G19" s="104">
        <v>12</v>
      </c>
      <c r="H19" s="100">
        <v>0</v>
      </c>
      <c r="I19" s="100">
        <f t="shared" si="0"/>
        <v>6</v>
      </c>
      <c r="J19" s="100">
        <f t="shared" ref="J19:J21" si="2">I19%*M19</f>
        <v>568.79999999999995</v>
      </c>
      <c r="K19" s="100">
        <f t="shared" si="1"/>
        <v>6</v>
      </c>
      <c r="L19" s="100">
        <f t="shared" ref="L19:L21" si="3">J19</f>
        <v>568.79999999999995</v>
      </c>
      <c r="M19" s="100">
        <f t="shared" ref="M19:M21" si="4">E19*F19</f>
        <v>9480</v>
      </c>
      <c r="N19" s="94"/>
    </row>
    <row r="20" spans="1:14" ht="73.5" customHeight="1" x14ac:dyDescent="0.25">
      <c r="A20" s="113">
        <v>3</v>
      </c>
      <c r="B20" s="114" t="s">
        <v>51</v>
      </c>
      <c r="C20" s="115" t="s">
        <v>52</v>
      </c>
      <c r="D20" s="116"/>
      <c r="E20" s="117">
        <v>24</v>
      </c>
      <c r="F20" s="104">
        <v>209</v>
      </c>
      <c r="G20" s="104">
        <v>18</v>
      </c>
      <c r="H20" s="100">
        <v>0</v>
      </c>
      <c r="I20" s="100">
        <f t="shared" si="0"/>
        <v>9</v>
      </c>
      <c r="J20" s="100">
        <f t="shared" si="2"/>
        <v>451.44</v>
      </c>
      <c r="K20" s="100">
        <f t="shared" si="1"/>
        <v>9</v>
      </c>
      <c r="L20" s="100">
        <f t="shared" si="3"/>
        <v>451.44</v>
      </c>
      <c r="M20" s="100">
        <f t="shared" si="4"/>
        <v>5016</v>
      </c>
      <c r="N20" s="94"/>
    </row>
    <row r="21" spans="1:14" ht="73.5" customHeight="1" x14ac:dyDescent="0.25">
      <c r="A21" s="113">
        <v>4</v>
      </c>
      <c r="B21" s="114" t="s">
        <v>53</v>
      </c>
      <c r="C21" s="115" t="s">
        <v>54</v>
      </c>
      <c r="D21" s="116"/>
      <c r="E21" s="117">
        <v>24</v>
      </c>
      <c r="F21" s="104">
        <v>350</v>
      </c>
      <c r="G21" s="104">
        <v>18</v>
      </c>
      <c r="H21" s="100">
        <v>0</v>
      </c>
      <c r="I21" s="100">
        <f t="shared" si="0"/>
        <v>9</v>
      </c>
      <c r="J21" s="100">
        <f t="shared" si="2"/>
        <v>756</v>
      </c>
      <c r="K21" s="100">
        <f t="shared" si="1"/>
        <v>9</v>
      </c>
      <c r="L21" s="100">
        <f t="shared" si="3"/>
        <v>756</v>
      </c>
      <c r="M21" s="100">
        <f t="shared" si="4"/>
        <v>8400</v>
      </c>
      <c r="N21" s="94"/>
    </row>
    <row r="22" spans="1:14" ht="29.25" customHeight="1" x14ac:dyDescent="0.25">
      <c r="A22" s="84"/>
      <c r="B22" s="83"/>
      <c r="C22" s="85"/>
      <c r="D22" s="85"/>
      <c r="E22" s="86"/>
      <c r="F22" s="87"/>
      <c r="G22" s="104"/>
      <c r="H22" s="88"/>
      <c r="I22" s="87"/>
      <c r="J22" s="87"/>
      <c r="K22" s="105"/>
      <c r="L22" s="106"/>
      <c r="M22" s="87"/>
    </row>
    <row r="23" spans="1:14" ht="21" x14ac:dyDescent="0.35">
      <c r="A23" s="111" t="s">
        <v>24</v>
      </c>
      <c r="B23" s="112"/>
      <c r="C23" s="26"/>
      <c r="D23" s="26"/>
      <c r="E23" s="27"/>
      <c r="F23" s="28" t="s">
        <v>16</v>
      </c>
      <c r="G23" s="28"/>
      <c r="H23" s="59"/>
      <c r="I23" s="37"/>
      <c r="J23" s="60"/>
      <c r="K23" s="30" t="s">
        <v>17</v>
      </c>
      <c r="L23" s="30"/>
      <c r="M23" s="31">
        <f>SUM(M18:M22)</f>
        <v>29136</v>
      </c>
    </row>
    <row r="24" spans="1:14" ht="21" x14ac:dyDescent="0.35">
      <c r="A24" s="75" t="s">
        <v>18</v>
      </c>
      <c r="B24" s="76"/>
      <c r="C24" s="26"/>
      <c r="D24" s="26"/>
      <c r="E24" s="27"/>
      <c r="F24" s="28"/>
      <c r="G24" s="28"/>
      <c r="H24" s="32"/>
      <c r="I24" s="28"/>
      <c r="J24" s="29"/>
      <c r="K24" s="63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63" t="s">
        <v>6</v>
      </c>
      <c r="L25" s="28"/>
      <c r="M25" s="33">
        <f>SUM(J18:J22)</f>
        <v>2337.84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63" t="s">
        <v>7</v>
      </c>
      <c r="L26" s="28"/>
      <c r="M26" s="33">
        <f>SUM(L18:L22)</f>
        <v>2337.84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1"/>
      <c r="I27" s="28"/>
      <c r="J27" s="29"/>
      <c r="K27" s="37" t="s">
        <v>21</v>
      </c>
      <c r="L27" s="37"/>
      <c r="M27" s="38">
        <f>SUM(M23:M26)</f>
        <v>33811.68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1"/>
      <c r="I28" s="28"/>
      <c r="J28" s="29"/>
      <c r="K28" s="41" t="s">
        <v>22</v>
      </c>
      <c r="L28" s="41"/>
      <c r="M28" s="42">
        <v>0.32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33812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 t="s">
        <v>44</v>
      </c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2024-11-16T10:46:58Z</dcterms:modified>
</cp:coreProperties>
</file>