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M19" i="2"/>
  <c r="M20" i="2"/>
  <c r="M21" i="2"/>
  <c r="M22" i="2"/>
  <c r="J22" i="2" s="1"/>
  <c r="L22" i="2" s="1"/>
  <c r="M23" i="2"/>
  <c r="M24" i="2"/>
  <c r="M25" i="2"/>
  <c r="M26" i="2"/>
  <c r="J26" i="2" s="1"/>
  <c r="L26" i="2" s="1"/>
  <c r="M27" i="2"/>
  <c r="M28" i="2"/>
  <c r="M29" i="2"/>
  <c r="M30" i="2"/>
  <c r="M31" i="2"/>
  <c r="J31" i="2" s="1"/>
  <c r="L31" i="2" s="1"/>
  <c r="M32" i="2"/>
  <c r="M33" i="2"/>
  <c r="J23" i="2" l="1"/>
  <c r="M35" i="2"/>
  <c r="J27" i="2"/>
  <c r="L27" i="2" s="1"/>
  <c r="J33" i="2"/>
  <c r="L33" i="2" s="1"/>
  <c r="J29" i="2"/>
  <c r="L29" i="2" s="1"/>
  <c r="J21" i="2"/>
  <c r="L21" i="2" s="1"/>
  <c r="J25" i="2"/>
  <c r="L25" i="2" s="1"/>
  <c r="J30" i="2"/>
  <c r="L30" i="2" s="1"/>
  <c r="J19" i="2"/>
  <c r="L19" i="2" s="1"/>
  <c r="J28" i="2"/>
  <c r="L28" i="2" s="1"/>
  <c r="J24" i="2"/>
  <c r="L24" i="2" s="1"/>
  <c r="J20" i="2"/>
  <c r="L20" i="2" s="1"/>
  <c r="J32" i="2"/>
  <c r="L32" i="2" s="1"/>
  <c r="M18" i="2"/>
  <c r="L23" i="2" l="1"/>
  <c r="M37" i="2"/>
  <c r="I18" i="2"/>
  <c r="K18" i="2"/>
  <c r="J18" i="2" l="1"/>
  <c r="M36" i="2"/>
  <c r="L18" i="2" l="1"/>
  <c r="M38" i="2" l="1"/>
  <c r="M39" i="2" s="1"/>
  <c r="M41" i="2" s="1"/>
</calcChain>
</file>

<file path=xl/sharedStrings.xml><?xml version="1.0" encoding="utf-8"?>
<sst xmlns="http://schemas.openxmlformats.org/spreadsheetml/2006/main" count="78" uniqueCount="64">
  <si>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</si>
  <si>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</si>
  <si>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</si>
  <si>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</si>
  <si>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</si>
  <si>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</si>
  <si>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</si>
  <si>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</si>
  <si>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</si>
  <si>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</si>
  <si>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</si>
  <si>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</si>
  <si>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</si>
  <si>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</si>
  <si>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</si>
  <si>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</si>
  <si>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</si>
  <si>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</si>
  <si>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</si>
  <si>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</si>
  <si>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</si>
  <si>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</si>
  <si>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</si>
  <si>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</si>
  <si>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</si>
  <si>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</si>
  <si>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</si>
  <si>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</si>
  <si>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</si>
  <si>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</si>
  <si>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</si>
  <si>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</si>
  <si>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</si>
  <si>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</si>
  <si>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</si>
  <si>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</si>
  <si>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</si>
  <si>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</si>
  <si>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</si>
  <si>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</si>
  <si>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</si>
  <si>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</si>
  <si>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</si>
  <si>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</si>
  <si>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</si>
  <si>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R1262</t>
  </si>
  <si>
    <t>DATE : 15.06.2024</t>
  </si>
  <si>
    <t>PASTA MAKER  MACHINE  AMPIA 180 ( WELLNESS )</t>
  </si>
  <si>
    <t>Oven Gloves</t>
  </si>
  <si>
    <t>GN PAN 1X1 150</t>
  </si>
  <si>
    <t>GN PAN 1X1 100</t>
  </si>
  <si>
    <t>GN PAN 1X1 200</t>
  </si>
  <si>
    <t>GN PAN 1X2 200</t>
  </si>
  <si>
    <t>GN PAN 1X2 150</t>
  </si>
  <si>
    <t>GN PAN 1X6 100</t>
  </si>
  <si>
    <t>GN PAN 1X6 150</t>
  </si>
  <si>
    <t>GN PAN 1X1 50</t>
  </si>
  <si>
    <t xml:space="preserve">SS BOWL 9.5   DIAMETER </t>
  </si>
  <si>
    <t>SS BOWL 10.5DIAMETER</t>
  </si>
  <si>
    <t xml:space="preserve">SS BOWL 8.5DIAMETER </t>
  </si>
  <si>
    <t xml:space="preserve">SS BOWL 7.5DIAMETER </t>
  </si>
  <si>
    <t>weighing scale 50kg</t>
  </si>
  <si>
    <t xml:space="preserve">GAS LIGHTER </t>
  </si>
  <si>
    <t>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</si>
</sst>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17</xdr:row>
      <xdr:rowOff>200025</xdr:rowOff>
    </xdr:from>
    <xdr:to>
      <xdr:col>3</xdr:col>
      <xdr:colOff>1038225</xdr:colOff>
      <xdr:row>17</xdr:row>
      <xdr:rowOff>827689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17"/>
        <a:stretch/>
      </xdr:blipFill>
      <xdr:spPr>
        <a:xfrm>
          <a:off x="4143375" y="4352925"/>
          <a:ext cx="742950" cy="627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2" zoomScaleNormal="100" workbookViewId="0">
      <selection activeCell="F27" sqref="F27"/>
    </sheetView>
  </sheetViews>
  <sheetFormatPr defaultRowHeight="15" x14ac:dyDescent="0.25"/>
  <cols>
    <col min="1" max="1" width="6.42578125" customWidth="1"/>
    <col min="2" max="2" width="36.140625" customWidth="1"/>
    <col min="3" max="3" width="15.140625" customWidth="1"/>
    <col min="4" max="4" width="17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105">
        <v>1</v>
      </c>
      <c r="B18" s="111" t="s">
        <v>47</v>
      </c>
      <c r="C18" s="108"/>
      <c r="D18" s="107"/>
      <c r="E18" s="110">
        <v>1</v>
      </c>
      <c r="F18" s="106">
        <v>8500</v>
      </c>
      <c r="G18" s="106">
        <v>18</v>
      </c>
      <c r="H18" s="106">
        <v>0</v>
      </c>
      <c r="I18" s="106">
        <f t="shared" ref="I18:I33" si="0">G18/2</f>
        <v>9</v>
      </c>
      <c r="J18" s="106">
        <f>I18%*M18</f>
        <v>765</v>
      </c>
      <c r="K18" s="106">
        <f t="shared" ref="K18:K33" si="1">G18/2</f>
        <v>9</v>
      </c>
      <c r="L18" s="106">
        <f>J18</f>
        <v>765</v>
      </c>
      <c r="M18" s="106">
        <f>E18*F18</f>
        <v>8500</v>
      </c>
      <c r="N18" s="100"/>
    </row>
    <row r="19" spans="1:14" ht="36" customHeight="1" x14ac:dyDescent="0.25">
      <c r="A19" s="105">
        <v>2</v>
      </c>
      <c r="B19" s="109" t="s">
        <v>48</v>
      </c>
      <c r="C19" s="108"/>
      <c r="D19" s="107"/>
      <c r="E19" s="110">
        <v>4</v>
      </c>
      <c r="F19" s="106">
        <v>468</v>
      </c>
      <c r="G19" s="106">
        <v>18</v>
      </c>
      <c r="H19" s="106">
        <v>0</v>
      </c>
      <c r="I19" s="106">
        <f t="shared" si="0"/>
        <v>9</v>
      </c>
      <c r="J19" s="106">
        <f t="shared" ref="J19:J33" si="2">I19%*M19</f>
        <v>168.48</v>
      </c>
      <c r="K19" s="106">
        <f t="shared" si="1"/>
        <v>9</v>
      </c>
      <c r="L19" s="106">
        <f t="shared" ref="L19:L33" si="3">J19</f>
        <v>168.48</v>
      </c>
      <c r="M19" s="106">
        <f t="shared" ref="M19:M33" si="4">E19*F19</f>
        <v>1872</v>
      </c>
      <c r="N19" s="100"/>
    </row>
    <row r="20" spans="1:14" ht="36" customHeight="1" x14ac:dyDescent="0.25">
      <c r="A20" s="105">
        <v>3</v>
      </c>
      <c r="B20" s="109" t="s">
        <v>49</v>
      </c>
      <c r="C20" s="108" t="s">
        <v>63</v>
      </c>
      <c r="D20" s="107"/>
      <c r="E20" s="110">
        <v>20</v>
      </c>
      <c r="F20" s="106">
        <v>865</v>
      </c>
      <c r="G20" s="106">
        <v>12</v>
      </c>
      <c r="H20" s="106">
        <v>0</v>
      </c>
      <c r="I20" s="106">
        <f t="shared" si="0"/>
        <v>6</v>
      </c>
      <c r="J20" s="106">
        <f t="shared" si="2"/>
        <v>1038</v>
      </c>
      <c r="K20" s="106">
        <f t="shared" si="1"/>
        <v>6</v>
      </c>
      <c r="L20" s="106">
        <f t="shared" si="3"/>
        <v>1038</v>
      </c>
      <c r="M20" s="106">
        <f t="shared" si="4"/>
        <v>17300</v>
      </c>
      <c r="N20" s="100"/>
    </row>
    <row r="21" spans="1:14" ht="36" customHeight="1" x14ac:dyDescent="0.25">
      <c r="A21" s="105">
        <v>4</v>
      </c>
      <c r="B21" s="109" t="s">
        <v>50</v>
      </c>
      <c r="C21" s="108" t="s">
        <v>63</v>
      </c>
      <c r="D21" s="107"/>
      <c r="E21" s="110">
        <v>20</v>
      </c>
      <c r="F21" s="106">
        <v>750</v>
      </c>
      <c r="G21" s="106">
        <v>12</v>
      </c>
      <c r="H21" s="106">
        <v>0</v>
      </c>
      <c r="I21" s="106">
        <f t="shared" si="0"/>
        <v>6</v>
      </c>
      <c r="J21" s="106">
        <f t="shared" si="2"/>
        <v>900</v>
      </c>
      <c r="K21" s="106">
        <f t="shared" si="1"/>
        <v>6</v>
      </c>
      <c r="L21" s="106">
        <f t="shared" si="3"/>
        <v>900</v>
      </c>
      <c r="M21" s="106">
        <f t="shared" si="4"/>
        <v>15000</v>
      </c>
      <c r="N21" s="100"/>
    </row>
    <row r="22" spans="1:14" ht="36" customHeight="1" x14ac:dyDescent="0.25">
      <c r="A22" s="105">
        <v>5</v>
      </c>
      <c r="B22" s="109" t="s">
        <v>51</v>
      </c>
      <c r="C22" s="108" t="s">
        <v>63</v>
      </c>
      <c r="D22" s="107"/>
      <c r="E22" s="110">
        <v>20</v>
      </c>
      <c r="F22" s="106">
        <v>1106</v>
      </c>
      <c r="G22" s="106">
        <v>12</v>
      </c>
      <c r="H22" s="106">
        <v>0</v>
      </c>
      <c r="I22" s="106">
        <f t="shared" si="0"/>
        <v>6</v>
      </c>
      <c r="J22" s="106">
        <f t="shared" si="2"/>
        <v>1327.2</v>
      </c>
      <c r="K22" s="106">
        <f t="shared" si="1"/>
        <v>6</v>
      </c>
      <c r="L22" s="106">
        <f t="shared" si="3"/>
        <v>1327.2</v>
      </c>
      <c r="M22" s="106">
        <f t="shared" si="4"/>
        <v>22120</v>
      </c>
      <c r="N22" s="100"/>
    </row>
    <row r="23" spans="1:14" ht="36" customHeight="1" x14ac:dyDescent="0.25">
      <c r="A23" s="105">
        <v>6</v>
      </c>
      <c r="B23" s="109" t="s">
        <v>52</v>
      </c>
      <c r="C23" s="108" t="s">
        <v>63</v>
      </c>
      <c r="D23" s="107"/>
      <c r="E23" s="110">
        <v>20</v>
      </c>
      <c r="F23" s="106">
        <v>850</v>
      </c>
      <c r="G23" s="106">
        <v>12</v>
      </c>
      <c r="H23" s="106">
        <v>0</v>
      </c>
      <c r="I23" s="106">
        <f t="shared" si="0"/>
        <v>6</v>
      </c>
      <c r="J23" s="106">
        <f t="shared" si="2"/>
        <v>1020</v>
      </c>
      <c r="K23" s="106">
        <f t="shared" si="1"/>
        <v>6</v>
      </c>
      <c r="L23" s="106">
        <f t="shared" si="3"/>
        <v>1020</v>
      </c>
      <c r="M23" s="106">
        <f t="shared" si="4"/>
        <v>17000</v>
      </c>
      <c r="N23" s="100"/>
    </row>
    <row r="24" spans="1:14" ht="36" customHeight="1" x14ac:dyDescent="0.25">
      <c r="A24" s="105">
        <v>7</v>
      </c>
      <c r="B24" s="109" t="s">
        <v>53</v>
      </c>
      <c r="C24" s="108" t="s">
        <v>63</v>
      </c>
      <c r="D24" s="107"/>
      <c r="E24" s="110">
        <v>20</v>
      </c>
      <c r="F24" s="106">
        <v>560</v>
      </c>
      <c r="G24" s="106">
        <v>12</v>
      </c>
      <c r="H24" s="106">
        <v>0</v>
      </c>
      <c r="I24" s="106">
        <f t="shared" si="0"/>
        <v>6</v>
      </c>
      <c r="J24" s="106">
        <f t="shared" si="2"/>
        <v>672</v>
      </c>
      <c r="K24" s="106">
        <f t="shared" si="1"/>
        <v>6</v>
      </c>
      <c r="L24" s="106">
        <f t="shared" si="3"/>
        <v>672</v>
      </c>
      <c r="M24" s="106">
        <f t="shared" si="4"/>
        <v>11200</v>
      </c>
      <c r="N24" s="100"/>
    </row>
    <row r="25" spans="1:14" ht="36" customHeight="1" x14ac:dyDescent="0.25">
      <c r="A25" s="105">
        <v>8</v>
      </c>
      <c r="B25" s="109" t="s">
        <v>54</v>
      </c>
      <c r="C25" s="108" t="s">
        <v>63</v>
      </c>
      <c r="D25" s="107"/>
      <c r="E25" s="110">
        <v>20</v>
      </c>
      <c r="F25" s="106">
        <v>290</v>
      </c>
      <c r="G25" s="106">
        <v>12</v>
      </c>
      <c r="H25" s="106">
        <v>0</v>
      </c>
      <c r="I25" s="106">
        <f t="shared" si="0"/>
        <v>6</v>
      </c>
      <c r="J25" s="106">
        <f t="shared" si="2"/>
        <v>348</v>
      </c>
      <c r="K25" s="106">
        <f t="shared" si="1"/>
        <v>6</v>
      </c>
      <c r="L25" s="106">
        <f t="shared" si="3"/>
        <v>348</v>
      </c>
      <c r="M25" s="106">
        <f t="shared" si="4"/>
        <v>5800</v>
      </c>
      <c r="N25" s="100"/>
    </row>
    <row r="26" spans="1:14" ht="36" customHeight="1" x14ac:dyDescent="0.25">
      <c r="A26" s="105">
        <v>9</v>
      </c>
      <c r="B26" s="109" t="s">
        <v>55</v>
      </c>
      <c r="C26" s="108" t="s">
        <v>63</v>
      </c>
      <c r="D26" s="107"/>
      <c r="E26" s="110">
        <v>20</v>
      </c>
      <c r="F26" s="106">
        <v>355</v>
      </c>
      <c r="G26" s="106">
        <v>12</v>
      </c>
      <c r="H26" s="106">
        <v>0</v>
      </c>
      <c r="I26" s="106">
        <f t="shared" si="0"/>
        <v>6</v>
      </c>
      <c r="J26" s="106">
        <f t="shared" si="2"/>
        <v>426</v>
      </c>
      <c r="K26" s="106">
        <f t="shared" si="1"/>
        <v>6</v>
      </c>
      <c r="L26" s="106">
        <f t="shared" si="3"/>
        <v>426</v>
      </c>
      <c r="M26" s="106">
        <f t="shared" si="4"/>
        <v>7100</v>
      </c>
      <c r="N26" s="100"/>
    </row>
    <row r="27" spans="1:14" ht="36" customHeight="1" x14ac:dyDescent="0.25">
      <c r="A27" s="105">
        <v>10</v>
      </c>
      <c r="B27" s="109" t="s">
        <v>56</v>
      </c>
      <c r="C27" s="108" t="s">
        <v>63</v>
      </c>
      <c r="D27" s="107"/>
      <c r="E27" s="110">
        <v>20</v>
      </c>
      <c r="F27" s="106">
        <v>693</v>
      </c>
      <c r="G27" s="106">
        <v>12</v>
      </c>
      <c r="H27" s="106">
        <v>0</v>
      </c>
      <c r="I27" s="106">
        <f t="shared" si="0"/>
        <v>6</v>
      </c>
      <c r="J27" s="106">
        <f t="shared" si="2"/>
        <v>831.6</v>
      </c>
      <c r="K27" s="106">
        <f t="shared" si="1"/>
        <v>6</v>
      </c>
      <c r="L27" s="106">
        <f t="shared" si="3"/>
        <v>831.6</v>
      </c>
      <c r="M27" s="106">
        <f t="shared" si="4"/>
        <v>13860</v>
      </c>
      <c r="N27" s="100"/>
    </row>
    <row r="28" spans="1:14" ht="36" customHeight="1" x14ac:dyDescent="0.25">
      <c r="A28" s="105">
        <v>11</v>
      </c>
      <c r="B28" s="109" t="s">
        <v>57</v>
      </c>
      <c r="C28" s="108"/>
      <c r="D28" s="107"/>
      <c r="E28" s="110">
        <v>10</v>
      </c>
      <c r="F28" s="106">
        <v>200</v>
      </c>
      <c r="G28" s="106">
        <v>12</v>
      </c>
      <c r="H28" s="106">
        <v>0</v>
      </c>
      <c r="I28" s="106">
        <f t="shared" si="0"/>
        <v>6</v>
      </c>
      <c r="J28" s="106">
        <f t="shared" si="2"/>
        <v>120</v>
      </c>
      <c r="K28" s="106">
        <f t="shared" si="1"/>
        <v>6</v>
      </c>
      <c r="L28" s="106">
        <f t="shared" si="3"/>
        <v>120</v>
      </c>
      <c r="M28" s="106">
        <f t="shared" si="4"/>
        <v>2000</v>
      </c>
      <c r="N28" s="100"/>
    </row>
    <row r="29" spans="1:14" ht="36" customHeight="1" x14ac:dyDescent="0.25">
      <c r="A29" s="105">
        <v>12</v>
      </c>
      <c r="B29" s="109" t="s">
        <v>58</v>
      </c>
      <c r="C29" s="108"/>
      <c r="D29" s="107"/>
      <c r="E29" s="110">
        <v>10</v>
      </c>
      <c r="F29" s="106">
        <v>225</v>
      </c>
      <c r="G29" s="106">
        <v>12</v>
      </c>
      <c r="H29" s="106">
        <v>0</v>
      </c>
      <c r="I29" s="106">
        <f t="shared" si="0"/>
        <v>6</v>
      </c>
      <c r="J29" s="106">
        <f t="shared" si="2"/>
        <v>135</v>
      </c>
      <c r="K29" s="106">
        <f t="shared" si="1"/>
        <v>6</v>
      </c>
      <c r="L29" s="106">
        <f t="shared" si="3"/>
        <v>135</v>
      </c>
      <c r="M29" s="106">
        <f t="shared" si="4"/>
        <v>2250</v>
      </c>
      <c r="N29" s="100"/>
    </row>
    <row r="30" spans="1:14" ht="36" customHeight="1" x14ac:dyDescent="0.25">
      <c r="A30" s="105">
        <v>13</v>
      </c>
      <c r="B30" s="109" t="s">
        <v>59</v>
      </c>
      <c r="C30" s="108"/>
      <c r="D30" s="107"/>
      <c r="E30" s="110">
        <v>10</v>
      </c>
      <c r="F30" s="106">
        <v>150</v>
      </c>
      <c r="G30" s="106">
        <v>12</v>
      </c>
      <c r="H30" s="106">
        <v>0</v>
      </c>
      <c r="I30" s="106">
        <f t="shared" si="0"/>
        <v>6</v>
      </c>
      <c r="J30" s="106">
        <f t="shared" si="2"/>
        <v>90</v>
      </c>
      <c r="K30" s="106">
        <f t="shared" si="1"/>
        <v>6</v>
      </c>
      <c r="L30" s="106">
        <f t="shared" si="3"/>
        <v>90</v>
      </c>
      <c r="M30" s="106">
        <f t="shared" si="4"/>
        <v>1500</v>
      </c>
      <c r="N30" s="100"/>
    </row>
    <row r="31" spans="1:14" ht="36" customHeight="1" x14ac:dyDescent="0.25">
      <c r="A31" s="105">
        <v>14</v>
      </c>
      <c r="B31" s="109" t="s">
        <v>60</v>
      </c>
      <c r="C31" s="108"/>
      <c r="D31" s="107"/>
      <c r="E31" s="110">
        <v>10</v>
      </c>
      <c r="F31" s="106">
        <v>120</v>
      </c>
      <c r="G31" s="106">
        <v>12</v>
      </c>
      <c r="H31" s="106">
        <v>0</v>
      </c>
      <c r="I31" s="106">
        <f t="shared" si="0"/>
        <v>6</v>
      </c>
      <c r="J31" s="106">
        <f t="shared" si="2"/>
        <v>72</v>
      </c>
      <c r="K31" s="106">
        <f t="shared" si="1"/>
        <v>6</v>
      </c>
      <c r="L31" s="106">
        <f t="shared" si="3"/>
        <v>72</v>
      </c>
      <c r="M31" s="106">
        <f t="shared" si="4"/>
        <v>1200</v>
      </c>
      <c r="N31" s="100"/>
    </row>
    <row r="32" spans="1:14" ht="36" customHeight="1" x14ac:dyDescent="0.25">
      <c r="A32" s="105">
        <v>15</v>
      </c>
      <c r="B32" s="111" t="s">
        <v>61</v>
      </c>
      <c r="C32" s="108"/>
      <c r="D32" s="107"/>
      <c r="E32" s="110">
        <v>2</v>
      </c>
      <c r="F32" s="106">
        <v>5500</v>
      </c>
      <c r="G32" s="106">
        <v>18</v>
      </c>
      <c r="H32" s="106">
        <v>0</v>
      </c>
      <c r="I32" s="106">
        <f t="shared" si="0"/>
        <v>9</v>
      </c>
      <c r="J32" s="106">
        <f t="shared" si="2"/>
        <v>990</v>
      </c>
      <c r="K32" s="106">
        <f t="shared" si="1"/>
        <v>9</v>
      </c>
      <c r="L32" s="106">
        <f t="shared" si="3"/>
        <v>990</v>
      </c>
      <c r="M32" s="106">
        <f t="shared" si="4"/>
        <v>11000</v>
      </c>
      <c r="N32" s="100"/>
    </row>
    <row r="33" spans="1:14" ht="36" customHeight="1" x14ac:dyDescent="0.25">
      <c r="A33" s="105">
        <v>16</v>
      </c>
      <c r="B33" s="109" t="s">
        <v>62</v>
      </c>
      <c r="C33" s="108"/>
      <c r="D33" s="107"/>
      <c r="E33" s="110">
        <v>6</v>
      </c>
      <c r="F33" s="106">
        <v>100</v>
      </c>
      <c r="G33" s="106">
        <v>18</v>
      </c>
      <c r="H33" s="106">
        <v>0</v>
      </c>
      <c r="I33" s="106">
        <f t="shared" si="0"/>
        <v>9</v>
      </c>
      <c r="J33" s="106">
        <f t="shared" si="2"/>
        <v>54</v>
      </c>
      <c r="K33" s="106">
        <f t="shared" si="1"/>
        <v>9</v>
      </c>
      <c r="L33" s="106">
        <f t="shared" si="3"/>
        <v>54</v>
      </c>
      <c r="M33" s="106">
        <f t="shared" si="4"/>
        <v>600</v>
      </c>
      <c r="N33" s="100"/>
    </row>
    <row r="34" spans="1:14" ht="24.75" customHeight="1" x14ac:dyDescent="0.25">
      <c r="A34" s="89"/>
      <c r="B34" s="88"/>
      <c r="C34" s="90"/>
      <c r="D34" s="90"/>
      <c r="E34" s="91"/>
      <c r="F34" s="92"/>
      <c r="G34" s="92"/>
      <c r="H34" s="93"/>
      <c r="I34" s="92"/>
      <c r="J34" s="92"/>
      <c r="K34" s="94"/>
      <c r="L34" s="92"/>
      <c r="M34" s="92"/>
    </row>
    <row r="35" spans="1:14" ht="21" x14ac:dyDescent="0.35">
      <c r="A35" s="114" t="s">
        <v>24</v>
      </c>
      <c r="B35" s="115"/>
      <c r="C35" s="26"/>
      <c r="D35" s="26"/>
      <c r="E35" s="27"/>
      <c r="F35" s="28" t="s">
        <v>16</v>
      </c>
      <c r="G35" s="28"/>
      <c r="H35" s="61"/>
      <c r="I35" s="37"/>
      <c r="J35" s="63"/>
      <c r="K35" s="60" t="s">
        <v>17</v>
      </c>
      <c r="L35" s="30"/>
      <c r="M35" s="31">
        <f>SUM(M18:M34)</f>
        <v>138302</v>
      </c>
    </row>
    <row r="36" spans="1:14" ht="21" x14ac:dyDescent="0.35">
      <c r="A36" s="80" t="s">
        <v>18</v>
      </c>
      <c r="B36" s="81"/>
      <c r="C36" s="26"/>
      <c r="D36" s="26"/>
      <c r="E36" s="27"/>
      <c r="F36" s="28"/>
      <c r="G36" s="28"/>
      <c r="H36" s="32"/>
      <c r="I36" s="28"/>
      <c r="J36" s="29"/>
      <c r="K36" s="32" t="s">
        <v>5</v>
      </c>
      <c r="L36" s="28"/>
      <c r="M36" s="33">
        <f>SUM(H18:H18)</f>
        <v>0</v>
      </c>
    </row>
    <row r="37" spans="1:14" ht="21" x14ac:dyDescent="0.35">
      <c r="A37" s="34" t="s">
        <v>42</v>
      </c>
      <c r="B37" s="35"/>
      <c r="C37" s="35"/>
      <c r="D37" s="35"/>
      <c r="E37" s="35"/>
      <c r="F37" s="35"/>
      <c r="G37" s="35"/>
      <c r="H37" s="32"/>
      <c r="I37" s="28"/>
      <c r="J37" s="29"/>
      <c r="K37" s="32" t="s">
        <v>6</v>
      </c>
      <c r="L37" s="28"/>
      <c r="M37" s="33">
        <f>SUM(J18:J34)</f>
        <v>8957.2800000000007</v>
      </c>
    </row>
    <row r="38" spans="1:14" ht="21" x14ac:dyDescent="0.35">
      <c r="A38" s="5" t="s">
        <v>19</v>
      </c>
      <c r="B38" s="14"/>
      <c r="C38" s="14"/>
      <c r="D38" s="14"/>
      <c r="E38" s="27"/>
      <c r="F38" s="28"/>
      <c r="G38" s="28"/>
      <c r="H38" s="32"/>
      <c r="I38" s="28"/>
      <c r="J38" s="29"/>
      <c r="K38" s="32" t="s">
        <v>7</v>
      </c>
      <c r="L38" s="28"/>
      <c r="M38" s="33">
        <f>SUM(L18:L34)</f>
        <v>8957.2800000000007</v>
      </c>
    </row>
    <row r="39" spans="1:14" ht="21" x14ac:dyDescent="0.35">
      <c r="A39" s="36" t="s">
        <v>20</v>
      </c>
      <c r="B39" s="14"/>
      <c r="C39" s="14"/>
      <c r="D39" s="14"/>
      <c r="E39" s="27"/>
      <c r="F39" s="28"/>
      <c r="G39" s="28"/>
      <c r="H39" s="64"/>
      <c r="I39" s="28"/>
      <c r="J39" s="29"/>
      <c r="K39" s="61" t="s">
        <v>21</v>
      </c>
      <c r="L39" s="37"/>
      <c r="M39" s="38">
        <f>SUM(M35:M38)</f>
        <v>156216.56</v>
      </c>
    </row>
    <row r="40" spans="1:14" ht="21" x14ac:dyDescent="0.35">
      <c r="A40" s="39" t="s">
        <v>33</v>
      </c>
      <c r="B40" s="40"/>
      <c r="C40" s="40"/>
      <c r="D40" s="40"/>
      <c r="E40" s="27"/>
      <c r="F40" s="28"/>
      <c r="G40" s="28"/>
      <c r="H40" s="64"/>
      <c r="I40" s="28"/>
      <c r="J40" s="29"/>
      <c r="K40" s="62" t="s">
        <v>22</v>
      </c>
      <c r="L40" s="41"/>
      <c r="M40" s="42">
        <v>0.44</v>
      </c>
    </row>
    <row r="41" spans="1:14" ht="23.25" x14ac:dyDescent="0.35">
      <c r="A41" s="43"/>
      <c r="B41" s="44"/>
      <c r="C41" s="44"/>
      <c r="D41" s="44"/>
      <c r="E41" s="44"/>
      <c r="F41" s="45"/>
      <c r="G41" s="45"/>
      <c r="H41" s="45"/>
      <c r="I41" s="45"/>
      <c r="J41" s="46"/>
      <c r="K41" s="47" t="s">
        <v>23</v>
      </c>
      <c r="L41" s="47"/>
      <c r="M41" s="48">
        <f>SUM(M39:M40)</f>
        <v>156217</v>
      </c>
    </row>
    <row r="42" spans="1:14" ht="18.75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4" ht="21" x14ac:dyDescent="0.35">
      <c r="A43" s="52" t="s">
        <v>35</v>
      </c>
      <c r="B43" s="53"/>
      <c r="C43" s="53"/>
      <c r="D43" s="53"/>
      <c r="E43" s="20"/>
      <c r="F43" s="20"/>
      <c r="G43" s="20"/>
      <c r="H43" s="20"/>
      <c r="I43" s="20"/>
      <c r="J43" s="20"/>
      <c r="K43" s="20"/>
      <c r="L43" s="20"/>
      <c r="M43" s="4"/>
    </row>
    <row r="44" spans="1:14" ht="21" x14ac:dyDescent="0.35">
      <c r="A44" s="54"/>
      <c r="B44" s="53"/>
      <c r="C44" s="53"/>
      <c r="D44" s="53"/>
      <c r="E44" s="14"/>
      <c r="F44" s="14"/>
      <c r="G44" s="14"/>
      <c r="H44" s="14"/>
      <c r="I44" s="14"/>
      <c r="J44" s="14"/>
      <c r="K44" s="14"/>
      <c r="L44" s="14"/>
      <c r="M44" s="7"/>
    </row>
    <row r="45" spans="1:14" ht="21" x14ac:dyDescent="0.35">
      <c r="A45" s="55" t="s">
        <v>27</v>
      </c>
      <c r="B45" s="56" t="s">
        <v>44</v>
      </c>
      <c r="C45" s="56"/>
      <c r="D45" s="56"/>
      <c r="E45" s="17"/>
      <c r="F45" s="17"/>
      <c r="G45" s="17"/>
      <c r="H45" s="17"/>
      <c r="I45" s="17"/>
      <c r="J45" s="17"/>
      <c r="K45" s="17"/>
      <c r="L45" s="17"/>
      <c r="M45" s="19"/>
    </row>
  </sheetData>
  <mergeCells count="4">
    <mergeCell ref="G15:H15"/>
    <mergeCell ref="I15:J15"/>
    <mergeCell ref="K15:L15"/>
    <mergeCell ref="A35:B3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2024-06-15T12:33:52Z</dcterms:modified>
</cp:coreProperties>
</file>