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ASSORTED!$A$1:$M$39</definedName>
  </definedNames>
  <calcPr calcId="145621"/>
</workbook>
</file>

<file path=xl/calcChain.xml><?xml version="1.0" encoding="utf-8"?>
<calcChain xmlns="http://schemas.openxmlformats.org/spreadsheetml/2006/main">
  <c r="M33" i="2" l="1"/>
  <c r="M32" i="2"/>
  <c r="M31" i="2"/>
  <c r="M29" i="2"/>
  <c r="M19" i="2" l="1"/>
  <c r="M20" i="2"/>
  <c r="M21" i="2"/>
  <c r="M22" i="2"/>
  <c r="M23" i="2"/>
  <c r="M24" i="2"/>
  <c r="M25" i="2"/>
  <c r="M26" i="2"/>
  <c r="M27" i="2"/>
  <c r="K21" i="2" l="1"/>
  <c r="K22" i="2"/>
  <c r="I21" i="2"/>
  <c r="J21" i="2" s="1"/>
  <c r="I22" i="2"/>
  <c r="J22" i="2" s="1"/>
  <c r="I19" i="2"/>
  <c r="J19" i="2" s="1"/>
  <c r="K19" i="2"/>
  <c r="L22" i="2" l="1"/>
  <c r="L21" i="2"/>
  <c r="L19" i="2"/>
  <c r="K20" i="2" l="1"/>
  <c r="K23" i="2"/>
  <c r="K24" i="2"/>
  <c r="K25" i="2"/>
  <c r="K26" i="2"/>
  <c r="K27" i="2"/>
  <c r="I20" i="2"/>
  <c r="J20" i="2" s="1"/>
  <c r="I23" i="2"/>
  <c r="J23" i="2" s="1"/>
  <c r="I24" i="2"/>
  <c r="I25" i="2"/>
  <c r="J25" i="2" s="1"/>
  <c r="I26" i="2"/>
  <c r="J26" i="2" s="1"/>
  <c r="I27" i="2"/>
  <c r="J27" i="2" s="1"/>
  <c r="J24" i="2" l="1"/>
  <c r="L24" i="2" s="1"/>
  <c r="L20" i="2"/>
  <c r="L25" i="2"/>
  <c r="L27" i="2"/>
  <c r="L23" i="2"/>
  <c r="L26" i="2" l="1"/>
  <c r="I18" i="2"/>
  <c r="K18" i="2"/>
  <c r="M18" i="2"/>
  <c r="J18" i="2" l="1"/>
  <c r="L18" i="2" l="1"/>
  <c r="M35" i="2" s="1"/>
</calcChain>
</file>

<file path=xl/sharedStrings.xml><?xml version="1.0" encoding="utf-8"?>
<sst xmlns="http://schemas.openxmlformats.org/spreadsheetml/2006/main" count="73" uniqueCount="66">
  <si>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</si>
  <si>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</si>
  <si>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</si>
  <si>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</si>
  <si>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</si>
  <si>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</si>
  <si>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</si>
  <si>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</si>
  <si>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</si>
  <si>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</si>
  <si>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</si>
  <si>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</si>
  <si>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</si>
  <si>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</si>
  <si>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</si>
  <si>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</si>
  <si>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</si>
  <si>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</si>
  <si>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</si>
  <si>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</si>
  <si>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</si>
  <si>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</si>
  <si>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</si>
  <si>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</si>
  <si>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</si>
  <si>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</si>
  <si>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</si>
  <si>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</si>
  <si>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</si>
  <si>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</si>
  <si>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</si>
  <si>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</si>
  <si>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</si>
  <si>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</si>
  <si>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</si>
  <si>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</si>
  <si>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</si>
  <si>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</si>
  <si>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</si>
  <si>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</si>
  <si>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</si>
  <si>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</si>
  <si>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</si>
  <si>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30-60 Days.</t>
    </r>
  </si>
  <si>
    <t>DATE : 13.08.2024</t>
  </si>
  <si>
    <t>EVENT NO : R1600</t>
  </si>
  <si>
    <t xml:space="preserve">SS  GODREJ LOCK ROUND PADLOCK 5 LEVERS </t>
  </si>
  <si>
    <t xml:space="preserve">SS DOGH CHAIN 33 INCH LENTH </t>
  </si>
  <si>
    <t>Chef Knife 210 mm Green</t>
  </si>
  <si>
    <t>Chef Knife 210 mm RED</t>
  </si>
  <si>
    <t>Chef Knife 250 mm  Green</t>
  </si>
  <si>
    <t>Chef Knife 250 mm  Red</t>
  </si>
  <si>
    <t>Bilister Promo Peeler Card</t>
  </si>
  <si>
    <t xml:space="preserve">SHARPENING ROD 12 INCH </t>
  </si>
  <si>
    <t>Can Opener</t>
  </si>
  <si>
    <t xml:space="preserve">Bread Knife Big Serration </t>
  </si>
  <si>
    <t>Can Opener   9405R5</t>
  </si>
  <si>
    <t>SS  GODREJ LOCK ROUND PADLOCK 5 LEVERS   DC 8147  ROUND 5L 3K</t>
  </si>
  <si>
    <t xml:space="preserve">SS DOGH CHAIN 33 INCH LENTH    FULL SS </t>
  </si>
  <si>
    <t>Chef Knife 210 mm  Green   11231ROG     HANDLE 140mm</t>
  </si>
  <si>
    <t xml:space="preserve">Chef Knife 210 mm REDVV  11231ROR      140mm  </t>
  </si>
  <si>
    <t>hef Knife 250 mm  Green   11241ROG  140mm</t>
  </si>
  <si>
    <t xml:space="preserve">Chef Knife 250 mm  Red  11241ROR  140mm </t>
  </si>
  <si>
    <t xml:space="preserve">Bilister Promo Peeler Card   0316R6 </t>
  </si>
  <si>
    <t>SHARPENING ROD 12 INCH   30411</t>
  </si>
  <si>
    <t>Bread Knife Big Serration    Green and  Red          11186R0        140mm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</si>
</sst>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25" zoomScaleNormal="100" workbookViewId="0">
      <selection activeCell="M35" sqref="M35"/>
    </sheetView>
  </sheetViews>
  <sheetFormatPr defaultRowHeight="15" x14ac:dyDescent="0.25"/>
  <cols>
    <col min="1" max="1" width="6.42578125" customWidth="1"/>
    <col min="2" max="2" width="22.140625" customWidth="1"/>
    <col min="3" max="3" width="26.28515625" customWidth="1"/>
    <col min="4" max="4" width="12.570312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53.25" customHeight="1" x14ac:dyDescent="0.25">
      <c r="A18" s="103">
        <v>1</v>
      </c>
      <c r="B18" s="108" t="s">
        <v>46</v>
      </c>
      <c r="C18" s="107" t="s">
        <v>57</v>
      </c>
      <c r="D18" s="105"/>
      <c r="E18" s="106">
        <v>40</v>
      </c>
      <c r="F18" s="104">
        <v>147</v>
      </c>
      <c r="G18" s="104">
        <v>18</v>
      </c>
      <c r="H18" s="104">
        <v>0</v>
      </c>
      <c r="I18" s="104">
        <f t="shared" ref="I18:I27" si="0">G18/2</f>
        <v>9</v>
      </c>
      <c r="J18" s="104">
        <f t="shared" ref="J18:J27" si="1">I18%*M18</f>
        <v>529.19999999999993</v>
      </c>
      <c r="K18" s="104">
        <f t="shared" ref="K18:K27" si="2">G18/2</f>
        <v>9</v>
      </c>
      <c r="L18" s="104">
        <f t="shared" ref="L18:L27" si="3">J18</f>
        <v>529.19999999999993</v>
      </c>
      <c r="M18" s="104">
        <f t="shared" ref="M18:M27" si="4">E18*F18</f>
        <v>5880</v>
      </c>
      <c r="N18" s="98"/>
    </row>
    <row r="19" spans="1:14" ht="53.25" customHeight="1" x14ac:dyDescent="0.25">
      <c r="A19" s="103">
        <v>2</v>
      </c>
      <c r="B19" s="108" t="s">
        <v>47</v>
      </c>
      <c r="C19" s="107" t="s">
        <v>58</v>
      </c>
      <c r="D19" s="105"/>
      <c r="E19" s="106">
        <v>40</v>
      </c>
      <c r="F19" s="104">
        <v>450</v>
      </c>
      <c r="G19" s="104">
        <v>12</v>
      </c>
      <c r="H19" s="104">
        <v>0</v>
      </c>
      <c r="I19" s="104">
        <f t="shared" si="0"/>
        <v>6</v>
      </c>
      <c r="J19" s="104">
        <f t="shared" si="1"/>
        <v>1080</v>
      </c>
      <c r="K19" s="104">
        <f t="shared" si="2"/>
        <v>6</v>
      </c>
      <c r="L19" s="104">
        <f t="shared" si="3"/>
        <v>1080</v>
      </c>
      <c r="M19" s="104">
        <f t="shared" si="4"/>
        <v>18000</v>
      </c>
      <c r="N19" s="98"/>
    </row>
    <row r="20" spans="1:14" ht="53.25" customHeight="1" x14ac:dyDescent="0.25">
      <c r="A20" s="103">
        <v>3</v>
      </c>
      <c r="B20" s="108" t="s">
        <v>48</v>
      </c>
      <c r="C20" s="107" t="s">
        <v>59</v>
      </c>
      <c r="D20" s="105"/>
      <c r="E20" s="106">
        <v>8</v>
      </c>
      <c r="F20" s="104">
        <v>561</v>
      </c>
      <c r="G20" s="104">
        <v>18</v>
      </c>
      <c r="H20" s="104">
        <v>0</v>
      </c>
      <c r="I20" s="104">
        <f t="shared" si="0"/>
        <v>9</v>
      </c>
      <c r="J20" s="104">
        <f t="shared" si="1"/>
        <v>403.91999999999996</v>
      </c>
      <c r="K20" s="104">
        <f t="shared" si="2"/>
        <v>9</v>
      </c>
      <c r="L20" s="104">
        <f t="shared" si="3"/>
        <v>403.91999999999996</v>
      </c>
      <c r="M20" s="104">
        <f t="shared" si="4"/>
        <v>4488</v>
      </c>
      <c r="N20" s="98"/>
    </row>
    <row r="21" spans="1:14" ht="53.25" customHeight="1" x14ac:dyDescent="0.25">
      <c r="A21" s="103">
        <v>4</v>
      </c>
      <c r="B21" s="108" t="s">
        <v>49</v>
      </c>
      <c r="C21" s="107" t="s">
        <v>60</v>
      </c>
      <c r="D21" s="105"/>
      <c r="E21" s="106">
        <v>8</v>
      </c>
      <c r="F21" s="104">
        <v>561</v>
      </c>
      <c r="G21" s="104">
        <v>18</v>
      </c>
      <c r="H21" s="104">
        <v>0</v>
      </c>
      <c r="I21" s="104">
        <f t="shared" si="0"/>
        <v>9</v>
      </c>
      <c r="J21" s="104">
        <f t="shared" si="1"/>
        <v>403.91999999999996</v>
      </c>
      <c r="K21" s="104">
        <f t="shared" si="2"/>
        <v>9</v>
      </c>
      <c r="L21" s="104">
        <f t="shared" si="3"/>
        <v>403.91999999999996</v>
      </c>
      <c r="M21" s="104">
        <f t="shared" si="4"/>
        <v>4488</v>
      </c>
      <c r="N21" s="98"/>
    </row>
    <row r="22" spans="1:14" ht="53.25" customHeight="1" x14ac:dyDescent="0.25">
      <c r="A22" s="103">
        <v>5</v>
      </c>
      <c r="B22" s="108" t="s">
        <v>50</v>
      </c>
      <c r="C22" s="107" t="s">
        <v>61</v>
      </c>
      <c r="D22" s="105"/>
      <c r="E22" s="106">
        <v>8</v>
      </c>
      <c r="F22" s="104">
        <v>660</v>
      </c>
      <c r="G22" s="104">
        <v>18</v>
      </c>
      <c r="H22" s="104">
        <v>0</v>
      </c>
      <c r="I22" s="104">
        <f t="shared" si="0"/>
        <v>9</v>
      </c>
      <c r="J22" s="104">
        <f t="shared" si="1"/>
        <v>475.2</v>
      </c>
      <c r="K22" s="104">
        <f t="shared" si="2"/>
        <v>9</v>
      </c>
      <c r="L22" s="104">
        <f t="shared" si="3"/>
        <v>475.2</v>
      </c>
      <c r="M22" s="104">
        <f t="shared" si="4"/>
        <v>5280</v>
      </c>
      <c r="N22" s="98"/>
    </row>
    <row r="23" spans="1:14" ht="53.25" customHeight="1" x14ac:dyDescent="0.25">
      <c r="A23" s="103">
        <v>6</v>
      </c>
      <c r="B23" s="108" t="s">
        <v>51</v>
      </c>
      <c r="C23" s="107" t="s">
        <v>62</v>
      </c>
      <c r="D23" s="105"/>
      <c r="E23" s="106">
        <v>8</v>
      </c>
      <c r="F23" s="104">
        <v>660</v>
      </c>
      <c r="G23" s="104">
        <v>18</v>
      </c>
      <c r="H23" s="104">
        <v>0</v>
      </c>
      <c r="I23" s="104">
        <f t="shared" si="0"/>
        <v>9</v>
      </c>
      <c r="J23" s="104">
        <f t="shared" si="1"/>
        <v>475.2</v>
      </c>
      <c r="K23" s="104">
        <f t="shared" si="2"/>
        <v>9</v>
      </c>
      <c r="L23" s="104">
        <f t="shared" si="3"/>
        <v>475.2</v>
      </c>
      <c r="M23" s="104">
        <f t="shared" si="4"/>
        <v>5280</v>
      </c>
      <c r="N23" s="98"/>
    </row>
    <row r="24" spans="1:14" ht="53.25" customHeight="1" x14ac:dyDescent="0.25">
      <c r="A24" s="103">
        <v>7</v>
      </c>
      <c r="B24" s="108" t="s">
        <v>52</v>
      </c>
      <c r="C24" s="107" t="s">
        <v>63</v>
      </c>
      <c r="D24" s="105"/>
      <c r="E24" s="106">
        <v>10</v>
      </c>
      <c r="F24" s="104">
        <v>33.299999999999997</v>
      </c>
      <c r="G24" s="104">
        <v>18</v>
      </c>
      <c r="H24" s="104">
        <v>0</v>
      </c>
      <c r="I24" s="104">
        <f t="shared" si="0"/>
        <v>9</v>
      </c>
      <c r="J24" s="104">
        <f t="shared" si="1"/>
        <v>29.97</v>
      </c>
      <c r="K24" s="104">
        <f t="shared" si="2"/>
        <v>9</v>
      </c>
      <c r="L24" s="104">
        <f t="shared" si="3"/>
        <v>29.97</v>
      </c>
      <c r="M24" s="104">
        <f t="shared" si="4"/>
        <v>333</v>
      </c>
      <c r="N24" s="98"/>
    </row>
    <row r="25" spans="1:14" ht="53.25" customHeight="1" x14ac:dyDescent="0.25">
      <c r="A25" s="103">
        <v>8</v>
      </c>
      <c r="B25" s="108" t="s">
        <v>53</v>
      </c>
      <c r="C25" s="107" t="s">
        <v>64</v>
      </c>
      <c r="D25" s="105"/>
      <c r="E25" s="106">
        <v>5</v>
      </c>
      <c r="F25" s="104">
        <v>420</v>
      </c>
      <c r="G25" s="104">
        <v>18</v>
      </c>
      <c r="H25" s="104">
        <v>0</v>
      </c>
      <c r="I25" s="104">
        <f t="shared" si="0"/>
        <v>9</v>
      </c>
      <c r="J25" s="104">
        <f t="shared" si="1"/>
        <v>189</v>
      </c>
      <c r="K25" s="104">
        <f t="shared" si="2"/>
        <v>9</v>
      </c>
      <c r="L25" s="104">
        <f t="shared" si="3"/>
        <v>189</v>
      </c>
      <c r="M25" s="104">
        <f t="shared" si="4"/>
        <v>2100</v>
      </c>
      <c r="N25" s="98"/>
    </row>
    <row r="26" spans="1:14" ht="38.25" customHeight="1" x14ac:dyDescent="0.25">
      <c r="A26" s="103">
        <v>9</v>
      </c>
      <c r="B26" s="108" t="s">
        <v>54</v>
      </c>
      <c r="C26" s="107" t="s">
        <v>56</v>
      </c>
      <c r="D26" s="105"/>
      <c r="E26" s="106">
        <v>5</v>
      </c>
      <c r="F26" s="104">
        <v>285</v>
      </c>
      <c r="G26" s="104">
        <v>18</v>
      </c>
      <c r="H26" s="104">
        <v>0</v>
      </c>
      <c r="I26" s="104">
        <f t="shared" si="0"/>
        <v>9</v>
      </c>
      <c r="J26" s="104">
        <f t="shared" si="1"/>
        <v>128.25</v>
      </c>
      <c r="K26" s="104">
        <f t="shared" si="2"/>
        <v>9</v>
      </c>
      <c r="L26" s="104">
        <f t="shared" si="3"/>
        <v>128.25</v>
      </c>
      <c r="M26" s="104">
        <f t="shared" si="4"/>
        <v>1425</v>
      </c>
      <c r="N26" s="98"/>
    </row>
    <row r="27" spans="1:14" ht="53.25" customHeight="1" x14ac:dyDescent="0.25">
      <c r="A27" s="103">
        <v>10</v>
      </c>
      <c r="B27" s="108" t="s">
        <v>55</v>
      </c>
      <c r="C27" s="107" t="s">
        <v>65</v>
      </c>
      <c r="D27" s="105"/>
      <c r="E27" s="106">
        <v>2</v>
      </c>
      <c r="F27" s="104">
        <v>456</v>
      </c>
      <c r="G27" s="104">
        <v>18</v>
      </c>
      <c r="H27" s="104">
        <v>0</v>
      </c>
      <c r="I27" s="104">
        <f t="shared" si="0"/>
        <v>9</v>
      </c>
      <c r="J27" s="104">
        <f t="shared" si="1"/>
        <v>82.08</v>
      </c>
      <c r="K27" s="104">
        <f t="shared" si="2"/>
        <v>9</v>
      </c>
      <c r="L27" s="104">
        <f t="shared" si="3"/>
        <v>82.08</v>
      </c>
      <c r="M27" s="104">
        <f t="shared" si="4"/>
        <v>912</v>
      </c>
      <c r="N27" s="98"/>
    </row>
    <row r="28" spans="1:14" ht="24.75" customHeight="1" x14ac:dyDescent="0.25">
      <c r="A28" s="87"/>
      <c r="B28" s="86"/>
      <c r="C28" s="88"/>
      <c r="D28" s="88"/>
      <c r="E28" s="89"/>
      <c r="F28" s="90"/>
      <c r="G28" s="90"/>
      <c r="H28" s="91"/>
      <c r="I28" s="90"/>
      <c r="J28" s="90"/>
      <c r="K28" s="92"/>
      <c r="L28" s="90"/>
      <c r="M28" s="90"/>
    </row>
    <row r="29" spans="1:14" ht="21" x14ac:dyDescent="0.35">
      <c r="A29" s="111" t="s">
        <v>24</v>
      </c>
      <c r="B29" s="112"/>
      <c r="C29" s="26"/>
      <c r="D29" s="26"/>
      <c r="E29" s="27"/>
      <c r="F29" s="28" t="s">
        <v>16</v>
      </c>
      <c r="G29" s="28"/>
      <c r="H29" s="60"/>
      <c r="I29" s="37"/>
      <c r="J29" s="61"/>
      <c r="K29" s="30" t="s">
        <v>17</v>
      </c>
      <c r="L29" s="30"/>
      <c r="M29" s="31">
        <f>SUM(M18:M28)</f>
        <v>48186</v>
      </c>
    </row>
    <row r="30" spans="1:14" ht="21" x14ac:dyDescent="0.35">
      <c r="A30" s="78" t="s">
        <v>18</v>
      </c>
      <c r="B30" s="79"/>
      <c r="C30" s="26"/>
      <c r="D30" s="26"/>
      <c r="E30" s="27"/>
      <c r="F30" s="28"/>
      <c r="G30" s="28"/>
      <c r="H30" s="32"/>
      <c r="I30" s="28"/>
      <c r="J30" s="29"/>
      <c r="K30" s="64" t="s">
        <v>5</v>
      </c>
      <c r="L30" s="28"/>
      <c r="M30" s="33">
        <v>0</v>
      </c>
    </row>
    <row r="31" spans="1:14" ht="21" x14ac:dyDescent="0.35">
      <c r="A31" s="34" t="s">
        <v>43</v>
      </c>
      <c r="B31" s="35"/>
      <c r="C31" s="35"/>
      <c r="D31" s="35"/>
      <c r="E31" s="35"/>
      <c r="F31" s="35"/>
      <c r="G31" s="35"/>
      <c r="H31" s="32"/>
      <c r="I31" s="28"/>
      <c r="J31" s="29"/>
      <c r="K31" s="64" t="s">
        <v>6</v>
      </c>
      <c r="L31" s="28"/>
      <c r="M31" s="33">
        <f>SUM(J18:J28)</f>
        <v>3796.7399999999993</v>
      </c>
    </row>
    <row r="32" spans="1:14" ht="21" x14ac:dyDescent="0.35">
      <c r="A32" s="5" t="s">
        <v>19</v>
      </c>
      <c r="B32" s="14"/>
      <c r="C32" s="14"/>
      <c r="D32" s="14"/>
      <c r="E32" s="27"/>
      <c r="F32" s="28"/>
      <c r="G32" s="28"/>
      <c r="H32" s="32"/>
      <c r="I32" s="28"/>
      <c r="J32" s="29"/>
      <c r="K32" s="64" t="s">
        <v>7</v>
      </c>
      <c r="L32" s="28"/>
      <c r="M32" s="33">
        <f>SUM(L18:L28)</f>
        <v>3796.7399999999993</v>
      </c>
    </row>
    <row r="33" spans="1:13" ht="21" x14ac:dyDescent="0.35">
      <c r="A33" s="36" t="s">
        <v>20</v>
      </c>
      <c r="B33" s="14"/>
      <c r="C33" s="14"/>
      <c r="D33" s="14"/>
      <c r="E33" s="27"/>
      <c r="F33" s="28"/>
      <c r="G33" s="28"/>
      <c r="H33" s="62"/>
      <c r="I33" s="28"/>
      <c r="J33" s="29"/>
      <c r="K33" s="37" t="s">
        <v>21</v>
      </c>
      <c r="L33" s="37"/>
      <c r="M33" s="38">
        <f>SUM(M29:M32)</f>
        <v>55779.479999999996</v>
      </c>
    </row>
    <row r="34" spans="1:13" ht="21" x14ac:dyDescent="0.35">
      <c r="A34" s="39" t="s">
        <v>33</v>
      </c>
      <c r="B34" s="40"/>
      <c r="C34" s="40"/>
      <c r="D34" s="40"/>
      <c r="E34" s="27"/>
      <c r="F34" s="28"/>
      <c r="G34" s="28"/>
      <c r="H34" s="62"/>
      <c r="I34" s="28"/>
      <c r="J34" s="29"/>
      <c r="K34" s="41" t="s">
        <v>22</v>
      </c>
      <c r="L34" s="41"/>
      <c r="M34" s="42">
        <v>-0.48</v>
      </c>
    </row>
    <row r="35" spans="1:13" ht="23.25" x14ac:dyDescent="0.35">
      <c r="A35" s="43"/>
      <c r="B35" s="44"/>
      <c r="C35" s="44"/>
      <c r="D35" s="44"/>
      <c r="E35" s="44"/>
      <c r="F35" s="45"/>
      <c r="G35" s="45"/>
      <c r="H35" s="45"/>
      <c r="I35" s="45"/>
      <c r="J35" s="46"/>
      <c r="K35" s="47" t="s">
        <v>23</v>
      </c>
      <c r="L35" s="47"/>
      <c r="M35" s="48">
        <f>SUM(M33:M34)</f>
        <v>55778.999999999993</v>
      </c>
    </row>
    <row r="36" spans="1:13" ht="18.75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</row>
    <row r="37" spans="1:13" ht="21" x14ac:dyDescent="0.35">
      <c r="A37" s="52" t="s">
        <v>35</v>
      </c>
      <c r="B37" s="53"/>
      <c r="C37" s="53"/>
      <c r="D37" s="53"/>
      <c r="E37" s="20"/>
      <c r="F37" s="20"/>
      <c r="G37" s="20"/>
      <c r="H37" s="20"/>
      <c r="I37" s="20"/>
      <c r="J37" s="20"/>
      <c r="K37" s="20"/>
      <c r="L37" s="20"/>
      <c r="M37" s="4"/>
    </row>
    <row r="38" spans="1:13" ht="21" x14ac:dyDescent="0.35">
      <c r="A38" s="54"/>
      <c r="B38" s="53"/>
      <c r="C38" s="53"/>
      <c r="D38" s="53"/>
      <c r="E38" s="14"/>
      <c r="F38" s="14"/>
      <c r="G38" s="14"/>
      <c r="H38" s="14"/>
      <c r="I38" s="14"/>
      <c r="J38" s="14"/>
      <c r="K38" s="14"/>
      <c r="L38" s="14"/>
      <c r="M38" s="7"/>
    </row>
    <row r="39" spans="1:13" ht="21" x14ac:dyDescent="0.35">
      <c r="A39" s="55" t="s">
        <v>27</v>
      </c>
      <c r="B39" s="56"/>
      <c r="C39" s="56"/>
      <c r="D39" s="56"/>
      <c r="E39" s="17"/>
      <c r="F39" s="17"/>
      <c r="G39" s="17"/>
      <c r="H39" s="17"/>
      <c r="I39" s="17"/>
      <c r="J39" s="17"/>
      <c r="K39" s="17"/>
      <c r="L39" s="17"/>
      <c r="M39" s="19"/>
    </row>
  </sheetData>
  <mergeCells count="4">
    <mergeCell ref="G15:H15"/>
    <mergeCell ref="I15:J15"/>
    <mergeCell ref="K15:L15"/>
    <mergeCell ref="A29:B29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2024-08-13T19:23:35Z</dcterms:modified>
</cp:coreProperties>
</file>