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4759C60E-C840-4084-B4B2-D89B324E7187}" xr6:coauthVersionLast="47" xr6:coauthVersionMax="47" xr10:uidLastSave="{00000000-0000-0000-0000-000000000000}"/>
  <bookViews>
    <workbookView xWindow="-120" yWindow="-120" windowWidth="20730" windowHeight="11040" xr2:uid="{00000000-000D-0000-FFFF-FFFF00000000}"/>
  </bookViews>
  <sheets>
    <sheet name="GAS"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8" l="1"/>
  <c r="H15" i="8"/>
  <c r="F18" i="8"/>
  <c r="H18" i="8"/>
  <c r="F20" i="8"/>
  <c r="H20" i="8"/>
  <c r="F22" i="8"/>
  <c r="H22" i="8"/>
  <c r="F24" i="8"/>
  <c r="H24" i="8"/>
  <c r="F26" i="8"/>
  <c r="H26" i="8"/>
  <c r="F29" i="8"/>
  <c r="H29" i="8"/>
  <c r="I29" i="8" s="1"/>
  <c r="F30" i="8"/>
  <c r="H30" i="8"/>
  <c r="F31" i="8"/>
  <c r="H31" i="8"/>
  <c r="F32" i="8"/>
  <c r="H32" i="8"/>
  <c r="F34" i="8"/>
  <c r="H34" i="8"/>
  <c r="F45" i="8"/>
  <c r="H45" i="8"/>
  <c r="F46" i="8"/>
  <c r="H46" i="8"/>
  <c r="I46" i="8"/>
  <c r="F47" i="8"/>
  <c r="H47" i="8"/>
  <c r="I34" i="8" l="1"/>
  <c r="I32" i="8"/>
  <c r="I31" i="8"/>
  <c r="I26" i="8"/>
  <c r="I24" i="8"/>
  <c r="I22" i="8"/>
  <c r="I18" i="8"/>
  <c r="I20" i="8"/>
  <c r="I30" i="8"/>
  <c r="I47" i="8"/>
  <c r="I45" i="8"/>
  <c r="I15" i="8"/>
</calcChain>
</file>

<file path=xl/sharedStrings.xml><?xml version="1.0" encoding="utf-8"?>
<sst xmlns="http://schemas.openxmlformats.org/spreadsheetml/2006/main" count="122" uniqueCount="100">
  <si>
    <t>PROJECT:</t>
  </si>
  <si>
    <t>DATE:</t>
  </si>
  <si>
    <t>REV:</t>
  </si>
  <si>
    <t>STATUS:</t>
  </si>
  <si>
    <t>TENDER</t>
  </si>
  <si>
    <t>ITEM</t>
  </si>
  <si>
    <t>DESCRIPTION</t>
  </si>
  <si>
    <t>UNITS</t>
  </si>
  <si>
    <t>QTY</t>
  </si>
  <si>
    <t>MATERIAL COST</t>
  </si>
  <si>
    <t>LABOUR COST</t>
  </si>
  <si>
    <t>TOTAL AMOUNT</t>
  </si>
  <si>
    <t>UNIT COST</t>
  </si>
  <si>
    <t>TOTAL</t>
  </si>
  <si>
    <t>A</t>
  </si>
  <si>
    <t>Nos</t>
  </si>
  <si>
    <t>GENERAL NOTES :</t>
  </si>
  <si>
    <t>Provisional Sum</t>
  </si>
  <si>
    <t>B</t>
  </si>
  <si>
    <t>GRAND TOTAL</t>
  </si>
  <si>
    <t>Lumpsum</t>
  </si>
  <si>
    <t xml:space="preserve"> </t>
  </si>
  <si>
    <t>MISCELLANEOUS OR ANY ADDITIONAL ITEMS</t>
  </si>
  <si>
    <t>The contractor needs to mention any additional items or missing items that are not mentioned in the above BOQ after a detailed site survey or inspection and to be validated by consultants.</t>
  </si>
  <si>
    <t>Item 1 - (Contractor to describe only if there are any)</t>
  </si>
  <si>
    <t>Item 2 - (Contractor to describe only if there are any)</t>
  </si>
  <si>
    <t>Item 3 - (Contractor to describe only if there are any)</t>
  </si>
  <si>
    <t>Unit</t>
  </si>
  <si>
    <t>SHOP DRAWINGS &amp; APPROVALS</t>
  </si>
  <si>
    <t>Mtr</t>
  </si>
  <si>
    <t>Lot</t>
  </si>
  <si>
    <t>C</t>
  </si>
  <si>
    <t>E</t>
  </si>
  <si>
    <t>F</t>
  </si>
  <si>
    <t>Labelling &amp; Tagging for Services and Equipment's</t>
  </si>
  <si>
    <r>
      <t xml:space="preserve">All measurements and figures provided below are indicative only and must be confirmed by the contractor. The contractor shall have full responsibility for measurements or surveys, and no additional costs or charges will be accepted.
The scope of work and quantities mentioned in the MEP BOQ pertain to the MEP services only inside the site location (e.g., within the unit demise). If any termination or connection of services is required outside the site location (i.e., connection of the unit M&amp;E to the airport M&amp;E or service termination to the airport external façade or roof, etc.), then the contractor must plan, design, and detail these connections in consultation with the airport. The contractor is to do all necessary site surveys to verify the optimal routing for the services in such cases.
The contractor shall include in their scope end point termination of all MEP points for equipment based on supplied equipment and airport regulations, No additional costs shall be claimable for end point terminations.
Any service penetration inside the unit must be made good after installation, and any fire penetrations on site must be detailed as per Airport requirements.
</t>
    </r>
    <r>
      <rPr>
        <b/>
        <sz val="11"/>
        <color rgb="FFFF0000"/>
        <rFont val="Century Gothic"/>
        <family val="2"/>
      </rPr>
      <t>The contractor is to verify at the site and also with Airport authorities whether there are provisions at the site to suit the design. Example: The contractor should check for provisions and the extent of power, plumbing, chilled water, ducting, fire and gas provisions, etc. available at the site and satisfy himself that there are no risks to the design intent.</t>
    </r>
  </si>
  <si>
    <t>B.1</t>
  </si>
  <si>
    <t>A.1</t>
  </si>
  <si>
    <t>B.1.1</t>
  </si>
  <si>
    <t>B.2</t>
  </si>
  <si>
    <t>B.2.1</t>
  </si>
  <si>
    <t>C.1</t>
  </si>
  <si>
    <t>C.1.1</t>
  </si>
  <si>
    <t>D</t>
  </si>
  <si>
    <t>D.1</t>
  </si>
  <si>
    <t>D.1.1</t>
  </si>
  <si>
    <t>E.1</t>
  </si>
  <si>
    <t>F.1</t>
  </si>
  <si>
    <t>F.1.1</t>
  </si>
  <si>
    <t>(INR)</t>
  </si>
  <si>
    <t>R0</t>
  </si>
  <si>
    <t>B.3</t>
  </si>
  <si>
    <t>B.3.1</t>
  </si>
  <si>
    <t>25 mm Dia</t>
  </si>
  <si>
    <t>B.4</t>
  </si>
  <si>
    <t>B.4.1</t>
  </si>
  <si>
    <t>32 mm Dia</t>
  </si>
  <si>
    <t>BILL OF QUANTITIES</t>
  </si>
  <si>
    <t>F.1.2</t>
  </si>
  <si>
    <t>IN-DXN-BRAJ KI GALIYAN (FOOD MAHAL)</t>
  </si>
  <si>
    <t>Set</t>
  </si>
  <si>
    <t>TESTING &amp; COMMISSIONING</t>
  </si>
  <si>
    <t>20 mm Dia</t>
  </si>
  <si>
    <t>15 mm Dia</t>
  </si>
  <si>
    <t>B.8.1</t>
  </si>
  <si>
    <t>B.8</t>
  </si>
  <si>
    <t>B.7.5</t>
  </si>
  <si>
    <t>B.7.4</t>
  </si>
  <si>
    <t>B.7.3</t>
  </si>
  <si>
    <t>B.7</t>
  </si>
  <si>
    <t>B.6.1</t>
  </si>
  <si>
    <t>B.6</t>
  </si>
  <si>
    <t>B.5.1</t>
  </si>
  <si>
    <t>B.5</t>
  </si>
  <si>
    <t>If any termination or connection of the unit services is required outside the site location (i.e., connection/termination of the MEP unit to the airport MEP  service or airport external façade or roof, etc.), then the contractor has to work in consultation with the airport to plan, design, and detail such connections. The contractor is to do all necessary site surveys to verify the optimal routing for the services in such cases. Finally, the contractor is to make good on any penetrations after installation, including providing fire seals as required as per airport requirements.</t>
  </si>
  <si>
    <t>Note :
This BOQ is issued for costing purposes only; necessary corrections or amendments are to be made based on selected items, manufacturer details, site conditions, airports, and local regulatory or approval bodies having jurisdictional requirements and necessary approvals to be made for equipment's and material submission prior to procurement. The quantities mentioned in the above BOQ include services only inside the site location (building). If any termination of services is required outside the site location, the contractor must verify at the site and provide the quantity and cost over and above this BOQ.</t>
  </si>
  <si>
    <t>F.1.3</t>
  </si>
  <si>
    <t>Preparation and submission of a detailed shop drawing for the gas piping system after a thorough study of design drawings, site surveys, and relevant airport standards with correct routing, size, and elevations. The drawings also need to be coordinated with other MEP services like HVAC, Electrical, Plumbing, and Fire along with the latest Architectural and Interior design drawings, before construction. Necessary amendments to the drawings are to be made and resubmitted in case of any variations on site while at the construction stage of the project. Also prepare relevant detailed connection drawings as per selected manufacturer details and Airport standards, with necessary approval to be obtained from consultants and authority/regulatory bodies having jurisdiction, along with material submission approval with airport authorities.</t>
  </si>
  <si>
    <t>Gas piping systems are to be tested at the site with a test pressure three times the working or operating pressure recommended as per airport design guidelines for a holding time period of at least 30 minutes. The test is to be conducted after the complete installation of all gas supply pipes, including all valves and accessories, as per the proposed design.</t>
  </si>
  <si>
    <t>Pressure test for Gas supply piping system for leak detection</t>
  </si>
  <si>
    <t>All services for pipes Like Type of Gas, pipe size, Flow direction need to be clearly labelled or tagged at site with service identification flow direction etc. And all equipment needs to tagged as per Airport requirements.</t>
  </si>
  <si>
    <t>GAS SERVICE IDENTIFICATION LABELS, SIGNS &amp; TAGS</t>
  </si>
  <si>
    <r>
      <t xml:space="preserve">Supply, Installation, Testing, and commissioning of </t>
    </r>
    <r>
      <rPr>
        <b/>
        <sz val="11"/>
        <color theme="1"/>
        <rFont val="Century Gothic"/>
        <family val="2"/>
      </rPr>
      <t>Corrugated Stainless
Steel Flexible Gas Pipe</t>
    </r>
    <r>
      <rPr>
        <sz val="11"/>
        <color theme="1"/>
        <rFont val="Century Gothic"/>
        <family val="2"/>
      </rPr>
      <t xml:space="preserve"> (CSST) conforming to BS EN 15266 with an operating pressure of 0.5 Bar,  UV resistant PVC jacket, and all necessary fittings such as adapters, couplers, tees, nipples, reducers, nuts, washers, gasket, and necessary connections, etc. Proper pipe supports are necessary as per standards and site conditions/requirements.</t>
    </r>
  </si>
  <si>
    <t>B.7.6</t>
  </si>
  <si>
    <r>
      <t xml:space="preserve">Supply, Installation, Testing, and commissioning of Schedule 40 </t>
    </r>
    <r>
      <rPr>
        <b/>
        <sz val="11"/>
        <color theme="1"/>
        <rFont val="Century Gothic"/>
        <family val="2"/>
      </rPr>
      <t>Carbon Steel Pipe</t>
    </r>
    <r>
      <rPr>
        <sz val="11"/>
        <color theme="1"/>
        <rFont val="Century Gothic"/>
        <family val="2"/>
      </rPr>
      <t xml:space="preserve"> with all necessary fittings such as bends, elbows, tees, reducers, unions, threading, cutting and welding etc. The pipes are to be applied with 2 coats of primer and 2 coats of enamel finish paint of approved color and with proper pipe supports necessary as per standards and site condition/requirements. Complete pipeline to be flushed with Nitrogen before commissioning of the system.</t>
    </r>
  </si>
  <si>
    <t>GAS SUPPLY PIPING</t>
  </si>
  <si>
    <t>1/4 - inch NPT on bottom Connection</t>
  </si>
  <si>
    <r>
      <t xml:space="preserve">Supply, Installation, Testing, and Commissioning of </t>
    </r>
    <r>
      <rPr>
        <b/>
        <sz val="11"/>
        <color theme="1"/>
        <rFont val="Century Gothic"/>
        <family val="2"/>
      </rPr>
      <t>Pressure Guage</t>
    </r>
    <r>
      <rPr>
        <sz val="11"/>
        <color theme="1"/>
        <rFont val="Century Gothic"/>
        <family val="2"/>
      </rPr>
      <t xml:space="preserve"> with a range of 0 - 30 PSI (0 - 2 Bar) and 63 mm dial size of approved make and with all necessary fittings, isolation valves and connectors, etc.</t>
    </r>
  </si>
  <si>
    <t>40 kg/h - Flow Rate</t>
  </si>
  <si>
    <r>
      <t xml:space="preserve">Supply, Installation, Testing, and Commissioning of </t>
    </r>
    <r>
      <rPr>
        <b/>
        <sz val="11"/>
        <color theme="1"/>
        <rFont val="Century Gothic"/>
        <family val="2"/>
      </rPr>
      <t>Second Stage Regulator</t>
    </r>
    <r>
      <rPr>
        <sz val="11"/>
        <color theme="1"/>
        <rFont val="Century Gothic"/>
        <family val="2"/>
      </rPr>
      <t xml:space="preserve"> with adjustable pressure control, inlet pressure of 0.5 Bar, and outlet pressure to suit the kitchen equipment of approved make and with all necessary fittings and connectors, etc.</t>
    </r>
  </si>
  <si>
    <r>
      <t xml:space="preserve">Supply, Installation, Testing, and Commissioning of </t>
    </r>
    <r>
      <rPr>
        <b/>
        <sz val="11"/>
        <color theme="1"/>
        <rFont val="Century Gothic"/>
        <family val="2"/>
      </rPr>
      <t>Automatic Gas Shutt-off Valve</t>
    </r>
    <r>
      <rPr>
        <sz val="11"/>
        <color theme="1"/>
        <rFont val="Century Gothic"/>
        <family val="2"/>
      </rPr>
      <t xml:space="preserve"> of approved make and with all necessary fitting and connectors</t>
    </r>
  </si>
  <si>
    <r>
      <t xml:space="preserve">Supply, Installation, Testing, and Commissioning of </t>
    </r>
    <r>
      <rPr>
        <b/>
        <sz val="11"/>
        <color theme="1"/>
        <rFont val="Century Gothic"/>
        <family val="2"/>
      </rPr>
      <t>Gas Solenoid Valve</t>
    </r>
    <r>
      <rPr>
        <sz val="11"/>
        <color theme="1"/>
        <rFont val="Century Gothic"/>
        <family val="2"/>
      </rPr>
      <t xml:space="preserve"> with manual reset, operating pressure 6 Bar, operating temperature range -15°C to +60°C with a protection class of IP65 of approved make with integration to Gas leak detection, Kitchen Fire suppression systems, and Fire alarm systems as per Airport guidelines or standards requirement and with all necessary fitting and connectors, etc.</t>
    </r>
  </si>
  <si>
    <r>
      <t xml:space="preserve">Supply, Installation, Testing, and Commissioning of Chrome Plated Brass </t>
    </r>
    <r>
      <rPr>
        <b/>
        <sz val="11"/>
        <color theme="1"/>
        <rFont val="Century Gothic"/>
        <family val="2"/>
      </rPr>
      <t>Ball Valve</t>
    </r>
    <r>
      <rPr>
        <sz val="11"/>
        <color theme="1"/>
        <rFont val="Century Gothic"/>
        <family val="2"/>
      </rPr>
      <t xml:space="preserve"> with double O-ring stem, nut with anti-corrosion coating, and steel lever handle with anti-corrosion treatment and PVC coating, suitable for Gas pipe service of approved make and with all necessary fittings and connectors, etc.</t>
    </r>
  </si>
  <si>
    <t>GAS SUPPLY PIPE VALVES &amp; ACCESSORIES</t>
  </si>
  <si>
    <t>Max flow rate - 10 m3/h</t>
  </si>
  <si>
    <r>
      <t xml:space="preserve">Supply, Installation, Testing, and Commissioning of </t>
    </r>
    <r>
      <rPr>
        <b/>
        <sz val="11"/>
        <color theme="1"/>
        <rFont val="Century Gothic"/>
        <family val="2"/>
      </rPr>
      <t>Gas Meter</t>
    </r>
    <r>
      <rPr>
        <sz val="11"/>
        <color theme="1"/>
        <rFont val="Century Gothic"/>
        <family val="2"/>
      </rPr>
      <t xml:space="preserve"> with a maximum pressure range of 0.5 Bar or as per Airport guidelines or standards, operating temperature range of -20°C to +60°C, of approved make and with all necessary fittings and connectors, etc.</t>
    </r>
  </si>
  <si>
    <t>GAS SUPPLY EQUIPMENTS &amp; METERING</t>
  </si>
  <si>
    <t>GAS SYSTEMS</t>
  </si>
  <si>
    <t>CONNECTING / INTEGRATING UNIT MandE SERVICES TO AIRPORT MandE SERVICES/ BUILDING</t>
  </si>
  <si>
    <t xml:space="preserve">GAS SERVICES -  BILL OF QUANTITIES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</si>
</sst>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entury Gothic"/>
      <family val="2"/>
    </font>
    <font>
      <sz val="11"/>
      <color theme="1"/>
      <name val="Century Gothic"/>
      <family val="2"/>
    </font>
    <font>
      <b/>
      <sz val="11"/>
      <color rgb="FFFF0000"/>
      <name val="Century Gothic"/>
      <family val="2"/>
    </font>
    <font>
      <b/>
      <sz val="11"/>
      <name val="Century Gothic"/>
      <family val="2"/>
    </font>
    <font>
      <sz val="11"/>
      <name val="Century Gothic"/>
      <family val="2"/>
    </font>
    <font>
      <b/>
      <sz val="18"/>
      <color theme="1"/>
      <name val="Century Gothic"/>
      <family val="2"/>
    </font>
  </fonts>
  <fills count="7">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51">
    <xf numFmtId="0" fontId="0" fillId="0" borderId="0" xfId="0"/>
    <xf numFmtId="0" fontId="1" fillId="3" borderId="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0" fillId="0" borderId="0" xfId="0" applyAlignment="1">
      <alignment horizontal="center" vertical="center"/>
    </xf>
    <xf numFmtId="0" fontId="1" fillId="3" borderId="3" xfId="0" applyFont="1" applyFill="1" applyBorder="1" applyAlignment="1">
      <alignment horizontal="center" vertical="center"/>
    </xf>
    <xf numFmtId="0" fontId="0" fillId="0" borderId="0" xfId="0" applyAlignment="1">
      <alignment horizontal="left" vertical="center"/>
    </xf>
    <xf numFmtId="0" fontId="2" fillId="6" borderId="11" xfId="0" applyFont="1" applyFill="1" applyBorder="1" applyAlignment="1">
      <alignment horizontal="left" vertical="center" wrapText="1"/>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 fillId="6" borderId="11" xfId="0" applyFont="1" applyFill="1" applyBorder="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center" vertical="center"/>
    </xf>
    <xf numFmtId="0" fontId="1" fillId="3" borderId="0" xfId="0" applyFont="1" applyFill="1" applyAlignment="1">
      <alignment horizontal="center" vertical="center"/>
    </xf>
    <xf numFmtId="0" fontId="4"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4" borderId="11" xfId="0" applyFont="1" applyFill="1" applyBorder="1" applyAlignment="1">
      <alignment horizontal="left" vertical="center" wrapText="1"/>
    </xf>
    <xf numFmtId="0" fontId="5" fillId="0" borderId="13" xfId="0" applyFont="1" applyBorder="1" applyAlignment="1">
      <alignment horizontal="center" vertical="center"/>
    </xf>
    <xf numFmtId="0" fontId="2" fillId="0" borderId="13" xfId="0" applyFont="1" applyBorder="1" applyAlignment="1">
      <alignment horizontal="center" vertical="center"/>
    </xf>
    <xf numFmtId="0" fontId="4"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0" borderId="13" xfId="0" applyFont="1" applyBorder="1" applyAlignment="1">
      <alignment horizontal="left" vertical="center" wrapText="1"/>
    </xf>
    <xf numFmtId="0" fontId="2" fillId="4" borderId="1" xfId="0" applyFont="1" applyFill="1" applyBorder="1" applyAlignment="1">
      <alignment horizontal="center" vertical="center"/>
    </xf>
    <xf numFmtId="0" fontId="1"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 fillId="6" borderId="10" xfId="0" applyFont="1" applyFill="1" applyBorder="1" applyAlignment="1">
      <alignment horizontal="center" vertical="center"/>
    </xf>
    <xf numFmtId="0" fontId="1" fillId="4" borderId="10" xfId="0" applyFont="1" applyFill="1" applyBorder="1" applyAlignment="1">
      <alignment horizontal="center" vertical="center"/>
    </xf>
    <xf numFmtId="0" fontId="1" fillId="5" borderId="11" xfId="0" applyFont="1" applyFill="1" applyBorder="1" applyAlignment="1">
      <alignment horizontal="left" vertical="center"/>
    </xf>
    <xf numFmtId="0" fontId="1" fillId="5" borderId="10"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6" xfId="0" applyFont="1" applyFill="1" applyBorder="1" applyAlignment="1">
      <alignment horizontal="center" vertical="center"/>
    </xf>
    <xf numFmtId="14" fontId="1" fillId="3" borderId="4" xfId="0" applyNumberFormat="1" applyFont="1" applyFill="1" applyBorder="1" applyAlignment="1">
      <alignment horizontal="center" vertical="center"/>
    </xf>
    <xf numFmtId="0" fontId="2" fillId="5" borderId="11" xfId="0" applyFont="1" applyFill="1" applyBorder="1" applyAlignment="1">
      <alignment horizontal="left" vertical="center" wrapText="1"/>
    </xf>
    <xf numFmtId="0" fontId="6" fillId="2" borderId="1" xfId="0" applyFont="1" applyFill="1" applyBorder="1" applyAlignment="1">
      <alignment horizontal="center" vertical="center"/>
    </xf>
    <xf numFmtId="0" fontId="1" fillId="3" borderId="3" xfId="0" applyFont="1" applyFill="1" applyBorder="1" applyAlignment="1">
      <alignment horizontal="left"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0"/>
  <sheetViews>
    <sheetView tabSelected="1" topLeftCell="A41" zoomScale="85" zoomScaleNormal="85" workbookViewId="0">
      <selection activeCell="I15" sqref="I15:I47"/>
    </sheetView>
  </sheetViews>
  <sheetFormatPr defaultColWidth="8.85546875" defaultRowHeight="15" customHeight="1" x14ac:dyDescent="0.25"/>
  <cols>
    <col min="1" max="1" width="10.7109375" style="4" customWidth="1"/>
    <col min="2" max="2" width="83.7109375" style="6" customWidth="1"/>
    <col min="3" max="4" width="10.7109375" style="4" customWidth="1"/>
    <col min="5" max="9" width="15.7109375" style="4" customWidth="1"/>
    <col min="10" max="16384" width="8.85546875" style="4"/>
  </cols>
  <sheetData>
    <row r="1" spans="1:9" ht="30" customHeight="1" x14ac:dyDescent="0.25">
      <c r="A1" s="35" t="s">
        <v>57</v>
      </c>
      <c r="B1" s="35"/>
      <c r="C1" s="35"/>
      <c r="D1" s="35"/>
      <c r="E1" s="35"/>
      <c r="F1" s="35"/>
      <c r="G1" s="35"/>
      <c r="H1" s="35"/>
      <c r="I1" s="35"/>
    </row>
    <row r="2" spans="1:9" ht="15" customHeight="1" x14ac:dyDescent="0.25">
      <c r="A2" s="25" t="s">
        <v>0</v>
      </c>
      <c r="B2" s="36" t="s">
        <v>59</v>
      </c>
      <c r="C2" s="36"/>
      <c r="D2" s="36"/>
      <c r="E2" s="36"/>
      <c r="F2" s="36"/>
      <c r="G2" s="36"/>
      <c r="H2" s="5" t="s">
        <v>1</v>
      </c>
      <c r="I2" s="33">
        <v>45635</v>
      </c>
    </row>
    <row r="3" spans="1:9" ht="15" customHeight="1" x14ac:dyDescent="0.25">
      <c r="A3" s="26"/>
      <c r="B3" s="11"/>
      <c r="C3" s="12"/>
      <c r="D3" s="12"/>
      <c r="E3" s="12"/>
      <c r="F3" s="12"/>
      <c r="G3" s="12"/>
      <c r="H3" s="13" t="s">
        <v>2</v>
      </c>
      <c r="I3" s="32" t="s">
        <v>50</v>
      </c>
    </row>
    <row r="4" spans="1:9" ht="15" customHeight="1" x14ac:dyDescent="0.25">
      <c r="A4" s="37" t="s">
        <v>99</v>
      </c>
      <c r="B4" s="38"/>
      <c r="C4" s="38"/>
      <c r="D4" s="38"/>
      <c r="E4" s="38"/>
      <c r="F4" s="38"/>
      <c r="G4" s="38"/>
      <c r="H4" s="1" t="s">
        <v>3</v>
      </c>
      <c r="I4" s="31" t="s">
        <v>4</v>
      </c>
    </row>
    <row r="5" spans="1:9" ht="15" customHeight="1" x14ac:dyDescent="0.25">
      <c r="A5" s="27"/>
      <c r="B5" s="7" t="s">
        <v>16</v>
      </c>
      <c r="C5" s="8"/>
      <c r="D5" s="8"/>
      <c r="E5" s="8"/>
      <c r="F5" s="8"/>
      <c r="G5" s="8"/>
      <c r="H5" s="8"/>
      <c r="I5" s="9"/>
    </row>
    <row r="6" spans="1:9" ht="249.95" customHeight="1" x14ac:dyDescent="0.25">
      <c r="A6" s="42" t="s">
        <v>35</v>
      </c>
      <c r="B6" s="43"/>
      <c r="C6" s="43"/>
      <c r="D6" s="43"/>
      <c r="E6" s="43"/>
      <c r="F6" s="43"/>
      <c r="G6" s="43"/>
      <c r="H6" s="43"/>
      <c r="I6" s="44"/>
    </row>
    <row r="7" spans="1:9" ht="15" customHeight="1" x14ac:dyDescent="0.25">
      <c r="A7" s="39" t="s">
        <v>5</v>
      </c>
      <c r="B7" s="40" t="s">
        <v>6</v>
      </c>
      <c r="C7" s="39" t="s">
        <v>7</v>
      </c>
      <c r="D7" s="39" t="s">
        <v>8</v>
      </c>
      <c r="E7" s="39" t="s">
        <v>9</v>
      </c>
      <c r="F7" s="39"/>
      <c r="G7" s="39" t="s">
        <v>10</v>
      </c>
      <c r="H7" s="39"/>
      <c r="I7" s="41" t="s">
        <v>11</v>
      </c>
    </row>
    <row r="8" spans="1:9" ht="15" customHeight="1" x14ac:dyDescent="0.25">
      <c r="A8" s="39"/>
      <c r="B8" s="40"/>
      <c r="C8" s="39"/>
      <c r="D8" s="39"/>
      <c r="E8" s="24" t="s">
        <v>12</v>
      </c>
      <c r="F8" s="24" t="s">
        <v>13</v>
      </c>
      <c r="G8" s="24" t="s">
        <v>12</v>
      </c>
      <c r="H8" s="24" t="s">
        <v>13</v>
      </c>
      <c r="I8" s="41"/>
    </row>
    <row r="9" spans="1:9" ht="15" customHeight="1" x14ac:dyDescent="0.25">
      <c r="A9" s="39"/>
      <c r="B9" s="40"/>
      <c r="C9" s="39"/>
      <c r="D9" s="39"/>
      <c r="E9" s="24" t="s">
        <v>49</v>
      </c>
      <c r="F9" s="24" t="s">
        <v>49</v>
      </c>
      <c r="G9" s="24" t="s">
        <v>49</v>
      </c>
      <c r="H9" s="24" t="s">
        <v>49</v>
      </c>
      <c r="I9" s="24" t="s">
        <v>49</v>
      </c>
    </row>
    <row r="10" spans="1:9" ht="15" customHeight="1" x14ac:dyDescent="0.25">
      <c r="A10" s="30" t="s">
        <v>14</v>
      </c>
      <c r="B10" s="29" t="s">
        <v>98</v>
      </c>
      <c r="C10" s="2"/>
      <c r="D10" s="2"/>
      <c r="E10" s="2"/>
      <c r="F10" s="2"/>
      <c r="G10" s="2"/>
      <c r="H10" s="2"/>
      <c r="I10" s="3"/>
    </row>
    <row r="11" spans="1:9" ht="99.95" customHeight="1" x14ac:dyDescent="0.25">
      <c r="A11" s="18" t="s">
        <v>37</v>
      </c>
      <c r="B11" s="42" t="s">
        <v>74</v>
      </c>
      <c r="C11" s="43"/>
      <c r="D11" s="44"/>
      <c r="E11" s="48" t="s">
        <v>17</v>
      </c>
      <c r="F11" s="49"/>
      <c r="G11" s="49"/>
      <c r="H11" s="50"/>
      <c r="I11" s="18"/>
    </row>
    <row r="12" spans="1:9" ht="15" customHeight="1" x14ac:dyDescent="0.25">
      <c r="A12" s="30" t="s">
        <v>18</v>
      </c>
      <c r="B12" s="29" t="s">
        <v>97</v>
      </c>
      <c r="C12" s="2"/>
      <c r="D12" s="2"/>
      <c r="E12" s="2"/>
      <c r="F12" s="2"/>
      <c r="G12" s="2"/>
      <c r="H12" s="2"/>
      <c r="I12" s="3"/>
    </row>
    <row r="13" spans="1:9" ht="15" customHeight="1" x14ac:dyDescent="0.25">
      <c r="A13" s="27"/>
      <c r="B13" s="7" t="s">
        <v>96</v>
      </c>
      <c r="C13" s="8"/>
      <c r="D13" s="8"/>
      <c r="E13" s="8"/>
      <c r="F13" s="8"/>
      <c r="G13" s="8"/>
      <c r="H13" s="8"/>
      <c r="I13" s="9"/>
    </row>
    <row r="14" spans="1:9" ht="69.95" customHeight="1" x14ac:dyDescent="0.25">
      <c r="A14" s="28" t="s">
        <v>36</v>
      </c>
      <c r="B14" s="16" t="s">
        <v>95</v>
      </c>
      <c r="C14" s="21"/>
      <c r="D14" s="21"/>
      <c r="E14" s="21"/>
      <c r="F14" s="21"/>
      <c r="G14" s="21"/>
      <c r="H14" s="21"/>
      <c r="I14" s="22"/>
    </row>
    <row r="15" spans="1:9" ht="15" customHeight="1" x14ac:dyDescent="0.25">
      <c r="A15" s="18" t="s">
        <v>38</v>
      </c>
      <c r="B15" s="23" t="s">
        <v>94</v>
      </c>
      <c r="C15" s="18" t="s">
        <v>15</v>
      </c>
      <c r="D15" s="18">
        <v>1</v>
      </c>
      <c r="E15" s="18">
        <v>16500</v>
      </c>
      <c r="F15" s="18">
        <f>D15*E15</f>
        <v>16500</v>
      </c>
      <c r="G15" s="18">
        <v>2300</v>
      </c>
      <c r="H15" s="18">
        <f>D15*G15</f>
        <v>2300</v>
      </c>
      <c r="I15" s="18">
        <f>F15+H15</f>
        <v>18800</v>
      </c>
    </row>
    <row r="16" spans="1:9" ht="15" customHeight="1" x14ac:dyDescent="0.25">
      <c r="A16" s="27"/>
      <c r="B16" s="7" t="s">
        <v>93</v>
      </c>
      <c r="C16" s="8"/>
      <c r="D16" s="8"/>
      <c r="E16" s="8"/>
      <c r="F16" s="8"/>
      <c r="G16" s="8"/>
      <c r="H16" s="8"/>
      <c r="I16" s="9"/>
    </row>
    <row r="17" spans="1:9" ht="69.95" customHeight="1" x14ac:dyDescent="0.25">
      <c r="A17" s="28" t="s">
        <v>39</v>
      </c>
      <c r="B17" s="16" t="s">
        <v>92</v>
      </c>
      <c r="C17" s="21"/>
      <c r="D17" s="21"/>
      <c r="E17" s="21"/>
      <c r="F17" s="21"/>
      <c r="G17" s="21"/>
      <c r="H17" s="21"/>
      <c r="I17" s="22"/>
    </row>
    <row r="18" spans="1:9" ht="15" customHeight="1" x14ac:dyDescent="0.25">
      <c r="A18" s="18" t="s">
        <v>40</v>
      </c>
      <c r="B18" s="23" t="s">
        <v>56</v>
      </c>
      <c r="C18" s="18" t="s">
        <v>15</v>
      </c>
      <c r="D18" s="18">
        <v>3</v>
      </c>
      <c r="E18" s="18">
        <v>2500</v>
      </c>
      <c r="F18" s="18">
        <f>D18*E18</f>
        <v>7500</v>
      </c>
      <c r="G18" s="18">
        <v>340</v>
      </c>
      <c r="H18" s="18">
        <f>D18*G18</f>
        <v>1020</v>
      </c>
      <c r="I18" s="18">
        <f>F18+H18</f>
        <v>8520</v>
      </c>
    </row>
    <row r="19" spans="1:9" ht="99" x14ac:dyDescent="0.25">
      <c r="A19" s="28" t="s">
        <v>51</v>
      </c>
      <c r="B19" s="16" t="s">
        <v>91</v>
      </c>
      <c r="C19" s="21"/>
      <c r="D19" s="21"/>
      <c r="E19" s="21"/>
      <c r="F19" s="21"/>
      <c r="G19" s="21"/>
      <c r="H19" s="21"/>
      <c r="I19" s="22"/>
    </row>
    <row r="20" spans="1:9" ht="15" customHeight="1" x14ac:dyDescent="0.25">
      <c r="A20" s="18" t="s">
        <v>52</v>
      </c>
      <c r="B20" s="23" t="s">
        <v>62</v>
      </c>
      <c r="C20" s="18" t="s">
        <v>15</v>
      </c>
      <c r="D20" s="18">
        <v>2</v>
      </c>
      <c r="E20" s="18">
        <v>12500</v>
      </c>
      <c r="F20" s="18">
        <f>D20*E20</f>
        <v>25000</v>
      </c>
      <c r="G20" s="18">
        <v>1050</v>
      </c>
      <c r="H20" s="18">
        <f>D20*G20</f>
        <v>2100</v>
      </c>
      <c r="I20" s="18">
        <f>F20+H20</f>
        <v>27100</v>
      </c>
    </row>
    <row r="21" spans="1:9" ht="39.950000000000003" customHeight="1" x14ac:dyDescent="0.25">
      <c r="A21" s="28" t="s">
        <v>54</v>
      </c>
      <c r="B21" s="16" t="s">
        <v>90</v>
      </c>
      <c r="C21" s="21"/>
      <c r="D21" s="21"/>
      <c r="E21" s="21"/>
      <c r="F21" s="21"/>
      <c r="G21" s="21"/>
      <c r="H21" s="21"/>
      <c r="I21" s="22"/>
    </row>
    <row r="22" spans="1:9" ht="15" customHeight="1" x14ac:dyDescent="0.25">
      <c r="A22" s="18" t="s">
        <v>55</v>
      </c>
      <c r="B22" s="23" t="s">
        <v>53</v>
      </c>
      <c r="C22" s="18" t="s">
        <v>15</v>
      </c>
      <c r="D22" s="18">
        <v>1</v>
      </c>
      <c r="E22" s="18">
        <v>3500</v>
      </c>
      <c r="F22" s="18">
        <f>D22*E22</f>
        <v>3500</v>
      </c>
      <c r="G22" s="18">
        <v>250</v>
      </c>
      <c r="H22" s="18">
        <f>D22*G22</f>
        <v>250</v>
      </c>
      <c r="I22" s="18">
        <f>F22+H22</f>
        <v>3750</v>
      </c>
    </row>
    <row r="23" spans="1:9" ht="69.95" customHeight="1" x14ac:dyDescent="0.25">
      <c r="A23" s="28" t="s">
        <v>73</v>
      </c>
      <c r="B23" s="16" t="s">
        <v>89</v>
      </c>
      <c r="C23" s="21"/>
      <c r="D23" s="21"/>
      <c r="E23" s="21"/>
      <c r="F23" s="21"/>
      <c r="G23" s="21"/>
      <c r="H23" s="21"/>
      <c r="I23" s="22"/>
    </row>
    <row r="24" spans="1:9" ht="15" customHeight="1" x14ac:dyDescent="0.25">
      <c r="A24" s="18" t="s">
        <v>72</v>
      </c>
      <c r="B24" s="23" t="s">
        <v>88</v>
      </c>
      <c r="C24" s="18" t="s">
        <v>15</v>
      </c>
      <c r="D24" s="18">
        <v>5</v>
      </c>
      <c r="E24" s="18">
        <v>1850</v>
      </c>
      <c r="F24" s="18">
        <f>D24*E24</f>
        <v>9250</v>
      </c>
      <c r="G24" s="18">
        <v>650</v>
      </c>
      <c r="H24" s="18">
        <f>D24*G24</f>
        <v>3250</v>
      </c>
      <c r="I24" s="18">
        <f>F24+H24</f>
        <v>12500</v>
      </c>
    </row>
    <row r="25" spans="1:9" ht="65.099999999999994" customHeight="1" x14ac:dyDescent="0.25">
      <c r="A25" s="28" t="s">
        <v>71</v>
      </c>
      <c r="B25" s="16" t="s">
        <v>87</v>
      </c>
      <c r="C25" s="21"/>
      <c r="D25" s="21"/>
      <c r="E25" s="21"/>
      <c r="F25" s="21"/>
      <c r="G25" s="21"/>
      <c r="H25" s="21"/>
      <c r="I25" s="22"/>
    </row>
    <row r="26" spans="1:9" ht="15" customHeight="1" x14ac:dyDescent="0.25">
      <c r="A26" s="18" t="s">
        <v>70</v>
      </c>
      <c r="B26" s="23" t="s">
        <v>86</v>
      </c>
      <c r="C26" s="18" t="s">
        <v>15</v>
      </c>
      <c r="D26" s="18">
        <v>2</v>
      </c>
      <c r="E26" s="18">
        <v>850</v>
      </c>
      <c r="F26" s="18">
        <f>D26*E26</f>
        <v>1700</v>
      </c>
      <c r="G26" s="18">
        <v>180</v>
      </c>
      <c r="H26" s="18">
        <f>D26*G26</f>
        <v>360</v>
      </c>
      <c r="I26" s="18">
        <f>F26+H26</f>
        <v>2060</v>
      </c>
    </row>
    <row r="27" spans="1:9" ht="15" customHeight="1" x14ac:dyDescent="0.25">
      <c r="A27" s="27"/>
      <c r="B27" s="7" t="s">
        <v>85</v>
      </c>
      <c r="C27" s="8"/>
      <c r="D27" s="8"/>
      <c r="E27" s="8"/>
      <c r="F27" s="8"/>
      <c r="G27" s="8"/>
      <c r="H27" s="8"/>
      <c r="I27" s="9"/>
    </row>
    <row r="28" spans="1:9" ht="120" customHeight="1" x14ac:dyDescent="0.25">
      <c r="A28" s="28" t="s">
        <v>69</v>
      </c>
      <c r="B28" s="16" t="s">
        <v>84</v>
      </c>
      <c r="C28" s="21"/>
      <c r="D28" s="21"/>
      <c r="E28" s="21"/>
      <c r="F28" s="21"/>
      <c r="G28" s="21"/>
      <c r="H28" s="21"/>
      <c r="I28" s="22"/>
    </row>
    <row r="29" spans="1:9" ht="15" customHeight="1" x14ac:dyDescent="0.25">
      <c r="A29" s="18" t="s">
        <v>68</v>
      </c>
      <c r="B29" s="23" t="s">
        <v>63</v>
      </c>
      <c r="C29" s="18" t="s">
        <v>29</v>
      </c>
      <c r="D29" s="18">
        <v>2</v>
      </c>
      <c r="E29" s="18">
        <v>450</v>
      </c>
      <c r="F29" s="18">
        <f>D29*E29</f>
        <v>900</v>
      </c>
      <c r="G29" s="18">
        <v>130</v>
      </c>
      <c r="H29" s="18">
        <f>D29*G29</f>
        <v>260</v>
      </c>
      <c r="I29" s="18">
        <f>F29+H29</f>
        <v>1160</v>
      </c>
    </row>
    <row r="30" spans="1:9" ht="15" customHeight="1" x14ac:dyDescent="0.25">
      <c r="A30" s="18" t="s">
        <v>67</v>
      </c>
      <c r="B30" s="23" t="s">
        <v>62</v>
      </c>
      <c r="C30" s="18" t="s">
        <v>29</v>
      </c>
      <c r="D30" s="18">
        <v>6</v>
      </c>
      <c r="E30" s="18">
        <v>550</v>
      </c>
      <c r="F30" s="18">
        <f>D30*E30</f>
        <v>3300</v>
      </c>
      <c r="G30" s="18">
        <v>150</v>
      </c>
      <c r="H30" s="18">
        <f>D30*G30</f>
        <v>900</v>
      </c>
      <c r="I30" s="18">
        <f>F30+H30</f>
        <v>4200</v>
      </c>
    </row>
    <row r="31" spans="1:9" ht="15" customHeight="1" x14ac:dyDescent="0.25">
      <c r="A31" s="18" t="s">
        <v>66</v>
      </c>
      <c r="B31" s="23" t="s">
        <v>53</v>
      </c>
      <c r="C31" s="18" t="s">
        <v>29</v>
      </c>
      <c r="D31" s="18">
        <v>8</v>
      </c>
      <c r="E31" s="18">
        <v>650</v>
      </c>
      <c r="F31" s="18">
        <f>D31*E31</f>
        <v>5200</v>
      </c>
      <c r="G31" s="18">
        <v>160</v>
      </c>
      <c r="H31" s="18">
        <f>D31*G31</f>
        <v>1280</v>
      </c>
      <c r="I31" s="18">
        <f>F31+H31</f>
        <v>6480</v>
      </c>
    </row>
    <row r="32" spans="1:9" ht="15" customHeight="1" x14ac:dyDescent="0.25">
      <c r="A32" s="18" t="s">
        <v>83</v>
      </c>
      <c r="B32" s="23" t="s">
        <v>56</v>
      </c>
      <c r="C32" s="18" t="s">
        <v>29</v>
      </c>
      <c r="D32" s="18">
        <v>8</v>
      </c>
      <c r="E32" s="18">
        <v>850</v>
      </c>
      <c r="F32" s="18">
        <f>D32*E32</f>
        <v>6800</v>
      </c>
      <c r="G32" s="18">
        <v>170</v>
      </c>
      <c r="H32" s="18">
        <f>D32*G32</f>
        <v>1360</v>
      </c>
      <c r="I32" s="18">
        <f>F32+H32</f>
        <v>8160</v>
      </c>
    </row>
    <row r="33" spans="1:14" ht="99.95" customHeight="1" x14ac:dyDescent="0.25">
      <c r="A33" s="28" t="s">
        <v>65</v>
      </c>
      <c r="B33" s="16" t="s">
        <v>82</v>
      </c>
      <c r="C33" s="21"/>
      <c r="D33" s="21"/>
      <c r="E33" s="21"/>
      <c r="F33" s="21"/>
      <c r="G33" s="21"/>
      <c r="H33" s="21"/>
      <c r="I33" s="22"/>
    </row>
    <row r="34" spans="1:14" ht="15" customHeight="1" x14ac:dyDescent="0.25">
      <c r="A34" s="18" t="s">
        <v>64</v>
      </c>
      <c r="B34" s="23" t="s">
        <v>63</v>
      </c>
      <c r="C34" s="18" t="s">
        <v>29</v>
      </c>
      <c r="D34" s="18">
        <v>5</v>
      </c>
      <c r="E34" s="18">
        <v>1250</v>
      </c>
      <c r="F34" s="18">
        <f>D34*E34</f>
        <v>6250</v>
      </c>
      <c r="G34" s="18">
        <v>150</v>
      </c>
      <c r="H34" s="18">
        <f>D34*G34</f>
        <v>750</v>
      </c>
      <c r="I34" s="18">
        <f>F34+H34</f>
        <v>7000</v>
      </c>
    </row>
    <row r="35" spans="1:14" ht="15" customHeight="1" x14ac:dyDescent="0.25">
      <c r="A35" s="14" t="s">
        <v>31</v>
      </c>
      <c r="B35" s="29" t="s">
        <v>81</v>
      </c>
      <c r="C35" s="15"/>
      <c r="D35" s="15"/>
      <c r="E35" s="2"/>
      <c r="F35" s="2"/>
      <c r="G35" s="2"/>
      <c r="H35" s="2"/>
      <c r="I35" s="3"/>
    </row>
    <row r="36" spans="1:14" ht="54.95" customHeight="1" x14ac:dyDescent="0.25">
      <c r="A36" s="19" t="s">
        <v>41</v>
      </c>
      <c r="B36" s="16" t="s">
        <v>80</v>
      </c>
      <c r="C36" s="20"/>
      <c r="D36" s="20"/>
      <c r="E36" s="21"/>
      <c r="F36" s="21"/>
      <c r="G36" s="21"/>
      <c r="H36" s="21"/>
      <c r="I36" s="22"/>
    </row>
    <row r="37" spans="1:14" ht="15" customHeight="1" x14ac:dyDescent="0.25">
      <c r="A37" s="17" t="s">
        <v>42</v>
      </c>
      <c r="B37" s="23" t="s">
        <v>34</v>
      </c>
      <c r="C37" s="17" t="s">
        <v>30</v>
      </c>
      <c r="D37" s="17">
        <v>1</v>
      </c>
      <c r="E37" s="18">
        <v>5500</v>
      </c>
      <c r="F37" s="18"/>
      <c r="G37" s="18"/>
      <c r="H37" s="18"/>
      <c r="I37" s="18"/>
    </row>
    <row r="38" spans="1:14" ht="15" customHeight="1" x14ac:dyDescent="0.25">
      <c r="A38" s="30" t="s">
        <v>43</v>
      </c>
      <c r="B38" s="34" t="s">
        <v>61</v>
      </c>
      <c r="C38" s="2"/>
      <c r="D38" s="2"/>
      <c r="E38" s="2"/>
      <c r="F38" s="2"/>
      <c r="G38" s="2"/>
      <c r="H38" s="2"/>
      <c r="I38" s="3"/>
    </row>
    <row r="39" spans="1:14" ht="15" customHeight="1" x14ac:dyDescent="0.25">
      <c r="A39" s="28" t="s">
        <v>44</v>
      </c>
      <c r="B39" s="16" t="s">
        <v>79</v>
      </c>
      <c r="C39" s="21"/>
      <c r="D39" s="21"/>
      <c r="E39" s="21"/>
      <c r="F39" s="21"/>
      <c r="G39" s="21"/>
      <c r="H39" s="21"/>
      <c r="I39" s="22"/>
    </row>
    <row r="40" spans="1:14" ht="84.95" customHeight="1" x14ac:dyDescent="0.25">
      <c r="A40" s="18" t="s">
        <v>45</v>
      </c>
      <c r="B40" s="23" t="s">
        <v>78</v>
      </c>
      <c r="C40" s="18" t="s">
        <v>60</v>
      </c>
      <c r="D40" s="18">
        <v>1</v>
      </c>
      <c r="E40" s="48" t="s">
        <v>20</v>
      </c>
      <c r="F40" s="49"/>
      <c r="G40" s="49"/>
      <c r="H40" s="50"/>
      <c r="I40" s="18">
        <v>3500</v>
      </c>
    </row>
    <row r="41" spans="1:14" ht="15" customHeight="1" x14ac:dyDescent="0.25">
      <c r="A41" s="30" t="s">
        <v>32</v>
      </c>
      <c r="B41" s="34" t="s">
        <v>28</v>
      </c>
      <c r="C41" s="2"/>
      <c r="D41" s="2"/>
      <c r="E41" s="2"/>
      <c r="F41" s="2"/>
      <c r="G41" s="2"/>
      <c r="H41" s="2"/>
      <c r="I41" s="3"/>
      <c r="N41" s="4" t="s">
        <v>21</v>
      </c>
    </row>
    <row r="42" spans="1:14" ht="155.1" customHeight="1" x14ac:dyDescent="0.25">
      <c r="A42" s="18" t="s">
        <v>46</v>
      </c>
      <c r="B42" s="42" t="s">
        <v>77</v>
      </c>
      <c r="C42" s="43"/>
      <c r="D42" s="44"/>
      <c r="E42" s="48" t="s">
        <v>20</v>
      </c>
      <c r="F42" s="49"/>
      <c r="G42" s="49"/>
      <c r="H42" s="50"/>
      <c r="I42" s="18">
        <v>8500</v>
      </c>
    </row>
    <row r="43" spans="1:14" ht="15" customHeight="1" x14ac:dyDescent="0.25">
      <c r="A43" s="30" t="s">
        <v>33</v>
      </c>
      <c r="B43" s="34" t="s">
        <v>22</v>
      </c>
      <c r="C43" s="2"/>
      <c r="D43" s="2"/>
      <c r="E43" s="2"/>
      <c r="F43" s="2"/>
      <c r="G43" s="2"/>
      <c r="H43" s="2"/>
      <c r="I43" s="3"/>
    </row>
    <row r="44" spans="1:14" ht="50.1" customHeight="1" x14ac:dyDescent="0.25">
      <c r="A44" s="28" t="s">
        <v>47</v>
      </c>
      <c r="B44" s="16" t="s">
        <v>23</v>
      </c>
      <c r="C44" s="21"/>
      <c r="D44" s="21"/>
      <c r="E44" s="21"/>
      <c r="F44" s="21"/>
      <c r="G44" s="21"/>
      <c r="H44" s="21"/>
      <c r="I44" s="22"/>
    </row>
    <row r="45" spans="1:14" ht="15" customHeight="1" x14ac:dyDescent="0.25">
      <c r="A45" s="18" t="s">
        <v>48</v>
      </c>
      <c r="B45" s="23" t="s">
        <v>24</v>
      </c>
      <c r="C45" s="18" t="s">
        <v>27</v>
      </c>
      <c r="D45" s="18">
        <v>1</v>
      </c>
      <c r="E45" s="18"/>
      <c r="F45" s="18">
        <f>D45*E45</f>
        <v>0</v>
      </c>
      <c r="G45" s="18"/>
      <c r="H45" s="18">
        <f>D45*G45</f>
        <v>0</v>
      </c>
      <c r="I45" s="18">
        <f>F45+H45</f>
        <v>0</v>
      </c>
    </row>
    <row r="46" spans="1:14" ht="15" customHeight="1" x14ac:dyDescent="0.25">
      <c r="A46" s="18" t="s">
        <v>58</v>
      </c>
      <c r="B46" s="23" t="s">
        <v>25</v>
      </c>
      <c r="C46" s="18" t="s">
        <v>27</v>
      </c>
      <c r="D46" s="18">
        <v>1</v>
      </c>
      <c r="E46" s="18"/>
      <c r="F46" s="18">
        <f>D46*E46</f>
        <v>0</v>
      </c>
      <c r="G46" s="18"/>
      <c r="H46" s="18">
        <f>D46*G46</f>
        <v>0</v>
      </c>
      <c r="I46" s="18">
        <f>F46+H46</f>
        <v>0</v>
      </c>
    </row>
    <row r="47" spans="1:14" ht="15" customHeight="1" x14ac:dyDescent="0.25">
      <c r="A47" s="18" t="s">
        <v>76</v>
      </c>
      <c r="B47" s="23" t="s">
        <v>26</v>
      </c>
      <c r="C47" s="18" t="s">
        <v>27</v>
      </c>
      <c r="D47" s="18">
        <v>1</v>
      </c>
      <c r="E47" s="18"/>
      <c r="F47" s="18">
        <f>D47*E47</f>
        <v>0</v>
      </c>
      <c r="G47" s="18"/>
      <c r="H47" s="18">
        <f>D47*G47</f>
        <v>0</v>
      </c>
      <c r="I47" s="18">
        <f>F47+H47</f>
        <v>0</v>
      </c>
    </row>
    <row r="48" spans="1:14" ht="15" customHeight="1" x14ac:dyDescent="0.25">
      <c r="A48" s="27"/>
      <c r="B48" s="10" t="s">
        <v>19</v>
      </c>
      <c r="C48" s="8"/>
      <c r="D48" s="8"/>
      <c r="E48" s="8"/>
      <c r="F48" s="8"/>
      <c r="G48" s="8"/>
      <c r="H48" s="8"/>
      <c r="I48" s="8"/>
    </row>
    <row r="49" spans="1:9" ht="15" customHeight="1" thickBot="1" x14ac:dyDescent="0.3"/>
    <row r="50" spans="1:9" ht="75" customHeight="1" thickBot="1" x14ac:dyDescent="0.3">
      <c r="A50" s="45" t="s">
        <v>75</v>
      </c>
      <c r="B50" s="46"/>
      <c r="C50" s="46"/>
      <c r="D50" s="46"/>
      <c r="E50" s="46"/>
      <c r="F50" s="46"/>
      <c r="G50" s="46"/>
      <c r="H50" s="46"/>
      <c r="I50" s="47"/>
    </row>
  </sheetData>
  <mergeCells count="17">
    <mergeCell ref="A50:I50"/>
    <mergeCell ref="E42:H42"/>
    <mergeCell ref="E40:H40"/>
    <mergeCell ref="B11:D11"/>
    <mergeCell ref="E11:H11"/>
    <mergeCell ref="B42:D42"/>
    <mergeCell ref="A1:I1"/>
    <mergeCell ref="B2:G2"/>
    <mergeCell ref="A4:G4"/>
    <mergeCell ref="A7:A9"/>
    <mergeCell ref="B7:B9"/>
    <mergeCell ref="C7:C9"/>
    <mergeCell ref="D7:D9"/>
    <mergeCell ref="E7:F7"/>
    <mergeCell ref="G7:H7"/>
    <mergeCell ref="I7:I8"/>
    <mergeCell ref="A6:I6"/>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741520C4A0AE4E88B45B952215F454" ma:contentTypeVersion="15" ma:contentTypeDescription="Create a new document." ma:contentTypeScope="" ma:versionID="f0777e27c1f025be91520d9b6c3b64f5">
  <xsd:schema xmlns:xsd="http://www.w3.org/2001/XMLSchema" xmlns:xs="http://www.w3.org/2001/XMLSchema" xmlns:p="http://schemas.microsoft.com/office/2006/metadata/properties" xmlns:ns2="fbd55337-f5c9-4397-85b7-70cb94a41978" xmlns:ns3="cd1ceaa9-a43c-46e8-8898-c00753349816" targetNamespace="http://schemas.microsoft.com/office/2006/metadata/properties" ma:root="true" ma:fieldsID="ed686c0c910bca64ef93111b14055188" ns2:_="" ns3:_="">
    <xsd:import namespace="fbd55337-f5c9-4397-85b7-70cb94a41978"/>
    <xsd:import namespace="cd1ceaa9-a43c-46e8-8898-c007533498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d55337-f5c9-4397-85b7-70cb94a41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e94f226-b09f-486e-8eb2-e4fecd32eab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1ceaa9-a43c-46e8-8898-c0075334981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0207f69-3200-4175-a03a-e1311cd0610c}" ma:internalName="TaxCatchAll" ma:showField="CatchAllData" ma:web="cd1ceaa9-a43c-46e8-8898-c0075334981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6C9ACE-08BF-405B-8E10-8B390D60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d55337-f5c9-4397-85b7-70cb94a41978"/>
    <ds:schemaRef ds:uri="cd1ceaa9-a43c-46e8-8898-c007533498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A9AD3-CDE2-428A-9A8E-6AAC617A98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GALAXYA INDUSTRIES INDUSTRIES</cp:lastModifiedBy>
  <cp:lastPrinted>2024-03-22T13:58:02Z</cp:lastPrinted>
  <dcterms:created xsi:type="dcterms:W3CDTF">2023-04-29T11:55:08Z</dcterms:created>
  <dcterms:modified xsi:type="dcterms:W3CDTF">2024-12-15T16:19:01Z</dcterms:modified>
</cp:coreProperties>
</file>