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hirendrasuman/Documents/Brand Pulse Creatives/Data/TFS/2024/03_Mar/Sent to TFS/"/>
    </mc:Choice>
  </mc:AlternateContent>
  <xr:revisionPtr revIDLastSave="0" documentId="13_ncr:1_{89C155BB-9F96-F148-A0C7-23DCC237933F}" xr6:coauthVersionLast="47" xr6:coauthVersionMax="47" xr10:uidLastSave="{00000000-0000-0000-0000-000000000000}"/>
  <bookViews>
    <workbookView xWindow="0" yWindow="500" windowWidth="28420" windowHeight="16400" xr2:uid="{992CD2AF-3F49-984E-B508-1D2E43CEE0D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I3" i="1"/>
  <c r="I2" i="1"/>
  <c r="I4" i="1" s="1"/>
  <c r="I5" i="1" s="1"/>
  <c r="I6" i="1" s="1"/>
</calcChain>
</file>

<file path=xl/sharedStrings.xml><?xml version="1.0" encoding="utf-8"?>
<sst xmlns="http://schemas.openxmlformats.org/spreadsheetml/2006/main" count="20" uniqueCount="17">
  <si>
    <t>Sr. No.</t>
  </si>
  <si>
    <t>Particulars</t>
  </si>
  <si>
    <t>Artwork reference</t>
  </si>
  <si>
    <t>Sizes</t>
  </si>
  <si>
    <t>Specification</t>
  </si>
  <si>
    <t>Qty</t>
  </si>
  <si>
    <t>Total</t>
  </si>
  <si>
    <t>Faridkot Totem Signage MS Fabrication Work</t>
  </si>
  <si>
    <t>NA</t>
  </si>
  <si>
    <t>236 inch (W) x 87 inch (H) &amp;
158 inch (W) x 47 inch (H)</t>
  </si>
  <si>
    <t>MS Pipe &amp; MS Angle Fabrication work at back side of all signages to support the Signage structure. Welding Work at height with the help of Scaffolding.</t>
  </si>
  <si>
    <t>Scaffolding &amp; Crane Charges</t>
  </si>
  <si>
    <t>25 feet (W) x 80 feet (H) x 2 Sides</t>
  </si>
  <si>
    <t>Scaffolding &amp; Crane Charges for Height work of all Signages</t>
  </si>
  <si>
    <t>GST @ 18%</t>
  </si>
  <si>
    <t>Grand Total</t>
  </si>
  <si>
    <t>Brand Pulse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</si>
</sst>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3" fontId="1" fillId="3" borderId="1" xfId="0" applyNumberFormat="1" applyFont="1" applyFill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1" fillId="5" borderId="1" xfId="0" applyNumberFormat="1" applyFont="1" applyFill="1" applyBorder="1" applyAlignment="1">
      <alignment horizontal="right" vertical="center"/>
    </xf>
    <xf numFmtId="3" fontId="0" fillId="5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50D54-B41C-974F-93F5-9B60D61D7439}">
  <dimension ref="A1:I6"/>
  <sheetViews>
    <sheetView tabSelected="1" workbookViewId="0">
      <selection activeCell="I2" sqref="I2"/>
    </sheetView>
  </sheetViews>
  <sheetFormatPr baseColWidth="10" defaultRowHeight="16" x14ac:dyDescent="0.2"/>
  <cols>
    <col min="1" max="1" width="5.6640625" bestFit="1" customWidth="1"/>
    <col min="2" max="2" width="30.6640625" bestFit="1" customWidth="1"/>
    <col min="3" max="3" width="13.33203125" bestFit="1" customWidth="1"/>
    <col min="4" max="4" width="24.5" customWidth="1"/>
    <col min="5" max="5" width="51.6640625" customWidth="1"/>
  </cols>
  <sheetData>
    <row r="1" spans="1:9" s="1" customFormat="1" ht="34" x14ac:dyDescent="0.2">
      <c r="A1" s="10" t="s">
        <v>0</v>
      </c>
      <c r="B1" s="11" t="s">
        <v>1</v>
      </c>
      <c r="C1" s="10" t="s">
        <v>2</v>
      </c>
      <c r="D1" s="11" t="s">
        <v>3</v>
      </c>
      <c r="E1" s="11" t="s">
        <v>4</v>
      </c>
      <c r="F1" s="10" t="s">
        <v>5</v>
      </c>
      <c r="G1" s="6" t="s">
        <v>16</v>
      </c>
      <c r="H1" s="6" t="s">
        <v>5</v>
      </c>
      <c r="I1" s="6" t="s">
        <v>6</v>
      </c>
    </row>
    <row r="2" spans="1:9" ht="68" x14ac:dyDescent="0.2">
      <c r="A2" s="7">
        <v>1</v>
      </c>
      <c r="B2" s="8" t="s">
        <v>7</v>
      </c>
      <c r="C2" s="7" t="s">
        <v>8</v>
      </c>
      <c r="D2" s="8" t="s">
        <v>9</v>
      </c>
      <c r="E2" s="9" t="s">
        <v>10</v>
      </c>
      <c r="F2" s="7">
        <v>14</v>
      </c>
      <c r="G2" s="5">
        <v>16000</v>
      </c>
      <c r="H2" s="5">
        <v>14</v>
      </c>
      <c r="I2" s="5">
        <f>+G2*H2</f>
        <v>224000</v>
      </c>
    </row>
    <row r="3" spans="1:9" ht="34" x14ac:dyDescent="0.2">
      <c r="A3" s="7">
        <v>2</v>
      </c>
      <c r="B3" s="7" t="s">
        <v>11</v>
      </c>
      <c r="C3" s="7" t="s">
        <v>8</v>
      </c>
      <c r="D3" s="8" t="s">
        <v>12</v>
      </c>
      <c r="E3" s="7" t="s">
        <v>13</v>
      </c>
      <c r="F3" s="7">
        <v>1</v>
      </c>
      <c r="G3" s="5">
        <f>80*25*2*45</f>
        <v>180000</v>
      </c>
      <c r="H3" s="5">
        <v>1</v>
      </c>
      <c r="I3" s="5">
        <f>+G3*H3</f>
        <v>180000</v>
      </c>
    </row>
    <row r="4" spans="1:9" x14ac:dyDescent="0.2">
      <c r="A4" s="2"/>
      <c r="B4" s="2"/>
      <c r="C4" s="2"/>
      <c r="D4" s="2"/>
      <c r="E4" s="2"/>
      <c r="F4" s="2"/>
      <c r="G4" s="12" t="s">
        <v>6</v>
      </c>
      <c r="H4" s="13"/>
      <c r="I4" s="13">
        <f>SUM(I2:I3)</f>
        <v>404000</v>
      </c>
    </row>
    <row r="5" spans="1:9" x14ac:dyDescent="0.2">
      <c r="A5" s="2"/>
      <c r="B5" s="2"/>
      <c r="C5" s="2"/>
      <c r="D5" s="2"/>
      <c r="E5" s="2"/>
      <c r="F5" s="2"/>
      <c r="G5" s="4" t="s">
        <v>14</v>
      </c>
      <c r="H5" s="4"/>
      <c r="I5" s="4">
        <f>+I4*0.18</f>
        <v>72720</v>
      </c>
    </row>
    <row r="6" spans="1:9" x14ac:dyDescent="0.2">
      <c r="A6" s="2"/>
      <c r="B6" s="2"/>
      <c r="C6" s="2"/>
      <c r="D6" s="2"/>
      <c r="E6" s="2"/>
      <c r="F6" s="2"/>
      <c r="G6" s="3" t="s">
        <v>15</v>
      </c>
      <c r="H6" s="4"/>
      <c r="I6" s="3">
        <f>+I4+I5</f>
        <v>476720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Raffle Graphics</dc:creator>
  <cp:lastModifiedBy>Raffle Graphics</cp:lastModifiedBy>
  <dcterms:created xsi:type="dcterms:W3CDTF">2024-03-12T07:55:10Z</dcterms:created>
  <dcterms:modified xsi:type="dcterms:W3CDTF">2024-03-12T08:09:56Z</dcterms:modified>
</cp:coreProperties>
</file>