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25" i="2" l="1"/>
  <c r="M23" i="2"/>
  <c r="M19" i="2"/>
  <c r="K19" i="2"/>
  <c r="J19" i="2"/>
  <c r="L19" i="2" s="1"/>
  <c r="I19" i="2"/>
  <c r="M18" i="2" l="1"/>
  <c r="I18" i="2" l="1"/>
  <c r="J18" i="2" s="1"/>
  <c r="K18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<sst xmlns="http://schemas.openxmlformats.org/spreadsheetml/2006/main" count="57" uniqueCount="49">
  <si>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</si>
  <si>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</si>
  <si>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</si>
  <si>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</si>
  <si>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</si>
  <si>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</si>
  <si>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</si>
  <si>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</si>
  <si>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</si>
  <si>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</si>
  <si>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</si>
  <si>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</si>
  <si>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</si>
  <si>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</si>
  <si>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</si>
  <si>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</si>
  <si>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</si>
  <si>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</si>
  <si>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</si>
  <si>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</si>
  <si>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</si>
  <si>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</si>
  <si>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</si>
  <si>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</si>
  <si>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</si>
  <si>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</si>
  <si>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</si>
  <si>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</si>
  <si>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</si>
  <si>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</si>
  <si>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</si>
  <si>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</si>
  <si>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</si>
  <si>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</si>
  <si>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</si>
  <si>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</si>
  <si>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</si>
  <si>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</si>
  <si>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</si>
  <si>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</si>
  <si>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</si>
  <si>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</si>
  <si>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MUMBAI</t>
  </si>
  <si>
    <t>ROCK GLASS 310 ML</t>
  </si>
  <si>
    <t>DATE : 12.01.2024</t>
  </si>
  <si>
    <t>KAPCO BANQUETS</t>
  </si>
  <si>
    <t>PASABAHCE - 52060</t>
  </si>
  <si>
    <t>ROCK GLASS 190 ML</t>
  </si>
  <si>
    <t>PASABAHCE - 52130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</si>
</sst>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0" fontId="19" fillId="2" borderId="15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9" fillId="2" borderId="15" xfId="0" applyFont="1" applyFill="1" applyBorder="1" applyAlignment="1" applyProtection="1">
      <alignment horizontal="center" vertical="center"/>
      <protection locked="0"/>
    </xf>
    <xf numFmtId="0" fontId="31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18</xdr:row>
      <xdr:rowOff>161925</xdr:rowOff>
    </xdr:from>
    <xdr:to>
      <xdr:col>3</xdr:col>
      <xdr:colOff>659861</xdr:colOff>
      <xdr:row>18</xdr:row>
      <xdr:rowOff>742950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153025"/>
          <a:ext cx="555086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219076</xdr:colOff>
      <xdr:row>17</xdr:row>
      <xdr:rowOff>152400</xdr:rowOff>
    </xdr:from>
    <xdr:to>
      <xdr:col>3</xdr:col>
      <xdr:colOff>517418</xdr:colOff>
      <xdr:row>17</xdr:row>
      <xdr:rowOff>638175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6" y="4229100"/>
          <a:ext cx="298342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5" zoomScaleNormal="100" workbookViewId="0">
      <selection activeCell="M26" sqref="M26"/>
    </sheetView>
  </sheetViews>
  <sheetFormatPr defaultRowHeight="15" x14ac:dyDescent="0.25"/>
  <cols>
    <col min="1" max="1" width="6.42578125" customWidth="1"/>
    <col min="2" max="2" width="26.140625" customWidth="1"/>
    <col min="3" max="3" width="16.28515625" customWidth="1"/>
    <col min="4" max="4" width="11.28515625" customWidth="1"/>
    <col min="6" max="6" width="11.42578125" customWidth="1"/>
    <col min="10" max="11" width="10.42578125" customWidth="1"/>
    <col min="12" max="12" width="11" customWidth="1"/>
    <col min="13" max="13" width="16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5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3" t="s">
        <v>45</v>
      </c>
      <c r="C9" s="83"/>
      <c r="D9" s="83"/>
      <c r="E9" s="70" t="s">
        <v>38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5" t="s">
        <v>42</v>
      </c>
      <c r="C10" s="15"/>
      <c r="D10" s="15"/>
      <c r="E10" s="73" t="s">
        <v>27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7"/>
      <c r="B11" s="88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6"/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15.75" x14ac:dyDescent="0.25">
      <c r="A13" s="89"/>
      <c r="B13" s="8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3" ht="15.75" x14ac:dyDescent="0.25">
      <c r="A17" s="99"/>
      <c r="B17" s="23"/>
      <c r="C17" s="84"/>
      <c r="D17" s="84"/>
      <c r="E17" s="84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3" ht="58.5" customHeight="1" x14ac:dyDescent="0.25">
      <c r="A18" s="106">
        <v>1</v>
      </c>
      <c r="B18" s="107" t="s">
        <v>47</v>
      </c>
      <c r="C18" s="104" t="s">
        <v>48</v>
      </c>
      <c r="D18" s="100"/>
      <c r="E18" s="102">
        <v>36</v>
      </c>
      <c r="F18" s="98">
        <v>140</v>
      </c>
      <c r="G18" s="98">
        <v>18</v>
      </c>
      <c r="H18" s="98">
        <v>0</v>
      </c>
      <c r="I18" s="98">
        <f t="shared" ref="I18" si="0">G18/2</f>
        <v>9</v>
      </c>
      <c r="J18" s="98">
        <f t="shared" ref="J18" si="1">I18%*M18</f>
        <v>453.59999999999997</v>
      </c>
      <c r="K18" s="97">
        <f t="shared" ref="K18" si="2">G18/2</f>
        <v>9</v>
      </c>
      <c r="L18" s="98">
        <f t="shared" ref="L18" si="3">J18</f>
        <v>453.59999999999997</v>
      </c>
      <c r="M18" s="98">
        <f t="shared" ref="M18" si="4">E18*F18</f>
        <v>5040</v>
      </c>
    </row>
    <row r="19" spans="1:13" ht="72" customHeight="1" x14ac:dyDescent="0.25">
      <c r="A19" s="106">
        <v>2</v>
      </c>
      <c r="B19" s="107" t="s">
        <v>43</v>
      </c>
      <c r="C19" s="104" t="s">
        <v>46</v>
      </c>
      <c r="D19" s="100"/>
      <c r="E19" s="102">
        <v>36</v>
      </c>
      <c r="F19" s="98">
        <v>175</v>
      </c>
      <c r="G19" s="98">
        <v>18</v>
      </c>
      <c r="H19" s="98">
        <v>0</v>
      </c>
      <c r="I19" s="98">
        <f t="shared" ref="I19" si="5">G19/2</f>
        <v>9</v>
      </c>
      <c r="J19" s="98">
        <f t="shared" ref="J19" si="6">I19%*M19</f>
        <v>567</v>
      </c>
      <c r="K19" s="97">
        <f t="shared" ref="K19" si="7">G19/2</f>
        <v>9</v>
      </c>
      <c r="L19" s="98">
        <f t="shared" ref="L19" si="8">J19</f>
        <v>567</v>
      </c>
      <c r="M19" s="98">
        <f t="shared" ref="M19" si="9">E19*F19</f>
        <v>6300</v>
      </c>
    </row>
    <row r="20" spans="1:13" ht="27.75" customHeight="1" x14ac:dyDescent="0.25">
      <c r="A20" s="106"/>
      <c r="B20" s="101"/>
      <c r="C20" s="104"/>
      <c r="D20" s="100"/>
      <c r="E20" s="102"/>
      <c r="F20" s="98"/>
      <c r="G20" s="98"/>
      <c r="H20" s="98"/>
      <c r="I20" s="98"/>
      <c r="J20" s="98"/>
      <c r="K20" s="97"/>
      <c r="L20" s="98"/>
      <c r="M20" s="98"/>
    </row>
    <row r="21" spans="1:13" ht="27.75" customHeight="1" x14ac:dyDescent="0.25">
      <c r="A21" s="106"/>
      <c r="B21" s="101"/>
      <c r="C21" s="104"/>
      <c r="D21" s="100"/>
      <c r="E21" s="102"/>
      <c r="F21" s="98"/>
      <c r="G21" s="98"/>
      <c r="H21" s="98"/>
      <c r="I21" s="98"/>
      <c r="J21" s="98"/>
      <c r="K21" s="97"/>
      <c r="L21" s="98"/>
      <c r="M21" s="98"/>
    </row>
    <row r="22" spans="1:13" ht="27.75" customHeight="1" x14ac:dyDescent="0.25">
      <c r="A22" s="91"/>
      <c r="B22" s="90"/>
      <c r="C22" s="92"/>
      <c r="D22" s="92"/>
      <c r="E22" s="93"/>
      <c r="F22" s="94"/>
      <c r="G22" s="94"/>
      <c r="H22" s="95"/>
      <c r="I22" s="94"/>
      <c r="J22" s="94"/>
      <c r="K22" s="96"/>
      <c r="L22" s="94"/>
      <c r="M22" s="94"/>
    </row>
    <row r="23" spans="1:13" ht="21" x14ac:dyDescent="0.35">
      <c r="A23" s="110" t="s">
        <v>26</v>
      </c>
      <c r="B23" s="111"/>
      <c r="C23" s="26"/>
      <c r="D23" s="26"/>
      <c r="E23" s="27"/>
      <c r="F23" s="28" t="s">
        <v>18</v>
      </c>
      <c r="G23" s="28"/>
      <c r="H23" s="61"/>
      <c r="I23" s="37"/>
      <c r="J23" s="63"/>
      <c r="K23" s="60" t="s">
        <v>19</v>
      </c>
      <c r="L23" s="30"/>
      <c r="M23" s="31">
        <f>SUM(M18:M22)</f>
        <v>11340</v>
      </c>
    </row>
    <row r="24" spans="1:13" ht="21" x14ac:dyDescent="0.35">
      <c r="A24" s="80" t="s">
        <v>20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6</v>
      </c>
      <c r="L24" s="28"/>
      <c r="M24" s="33">
        <v>0</v>
      </c>
    </row>
    <row r="25" spans="1:13" ht="21" x14ac:dyDescent="0.35">
      <c r="A25" s="34" t="s">
        <v>41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7</v>
      </c>
      <c r="L25" s="28"/>
      <c r="M25" s="33">
        <f>SUM(J18:J22)</f>
        <v>1020.5999999999999</v>
      </c>
    </row>
    <row r="26" spans="1:13" ht="21" x14ac:dyDescent="0.35">
      <c r="A26" s="5" t="s">
        <v>21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8</v>
      </c>
      <c r="L26" s="28"/>
      <c r="M26" s="33">
        <f>SUM(L18:L22)</f>
        <v>1020.5999999999999</v>
      </c>
    </row>
    <row r="27" spans="1:13" ht="21" x14ac:dyDescent="0.35">
      <c r="A27" s="36" t="s">
        <v>22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23</v>
      </c>
      <c r="L27" s="37"/>
      <c r="M27" s="38">
        <f>SUM(M23:M26)</f>
        <v>13381.2</v>
      </c>
    </row>
    <row r="28" spans="1:13" ht="21" x14ac:dyDescent="0.35">
      <c r="A28" s="39" t="s">
        <v>35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24</v>
      </c>
      <c r="L28" s="41"/>
      <c r="M28" s="42">
        <v>-0.2</v>
      </c>
    </row>
    <row r="29" spans="1:13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25</v>
      </c>
      <c r="L29" s="47"/>
      <c r="M29" s="48">
        <f>SUM(M27:M28)</f>
        <v>13381</v>
      </c>
    </row>
    <row r="30" spans="1:13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3" ht="21" x14ac:dyDescent="0.35">
      <c r="A31" s="52" t="s">
        <v>37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3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29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2024-02-11T20:03:52Z</dcterms:modified>
</cp:coreProperties>
</file>