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ASSORTED!$A$1:$M$48</definedName>
  </definedNames>
  <calcPr calcId="145621"/>
</workbook>
</file>

<file path=xl/calcChain.xml><?xml version="1.0" encoding="utf-8"?>
<calcChain xmlns="http://schemas.openxmlformats.org/spreadsheetml/2006/main">
  <c r="K26" i="2" l="1"/>
  <c r="K27" i="2"/>
  <c r="K28" i="2"/>
  <c r="K29" i="2"/>
  <c r="K30" i="2"/>
  <c r="K31" i="2"/>
  <c r="K32" i="2"/>
  <c r="K33" i="2"/>
  <c r="K34" i="2"/>
  <c r="K35" i="2"/>
  <c r="K36" i="2"/>
  <c r="I26" i="2"/>
  <c r="I27" i="2"/>
  <c r="I28" i="2"/>
  <c r="I29" i="2"/>
  <c r="I30" i="2"/>
  <c r="J30" i="2" s="1"/>
  <c r="L30" i="2" s="1"/>
  <c r="I31" i="2"/>
  <c r="I32" i="2"/>
  <c r="I33" i="2"/>
  <c r="I34" i="2"/>
  <c r="I35" i="2"/>
  <c r="I36" i="2"/>
  <c r="I19" i="2"/>
  <c r="I20" i="2"/>
  <c r="I21" i="2"/>
  <c r="I22" i="2"/>
  <c r="I23" i="2"/>
  <c r="I24" i="2"/>
  <c r="I25" i="2"/>
  <c r="K19" i="2"/>
  <c r="K20" i="2"/>
  <c r="K21" i="2"/>
  <c r="K22" i="2"/>
  <c r="K23" i="2"/>
  <c r="K24" i="2"/>
  <c r="K25" i="2"/>
  <c r="M36" i="2"/>
  <c r="J36" i="2" s="1"/>
  <c r="L36" i="2" s="1"/>
  <c r="M35" i="2"/>
  <c r="M34" i="2"/>
  <c r="J34" i="2" s="1"/>
  <c r="L34" i="2" s="1"/>
  <c r="M33" i="2"/>
  <c r="J33" i="2" s="1"/>
  <c r="L33" i="2" s="1"/>
  <c r="M32" i="2"/>
  <c r="J32" i="2" s="1"/>
  <c r="L32" i="2" s="1"/>
  <c r="M31" i="2"/>
  <c r="M30" i="2"/>
  <c r="M29" i="2"/>
  <c r="M28" i="2"/>
  <c r="J28" i="2" s="1"/>
  <c r="L28" i="2" s="1"/>
  <c r="M27" i="2"/>
  <c r="J27" i="2" s="1"/>
  <c r="L27" i="2" s="1"/>
  <c r="M26" i="2"/>
  <c r="J26" i="2" s="1"/>
  <c r="L26" i="2" s="1"/>
  <c r="J35" i="2" l="1"/>
  <c r="L35" i="2" s="1"/>
  <c r="J29" i="2"/>
  <c r="L29" i="2" s="1"/>
  <c r="J31" i="2"/>
  <c r="L31" i="2" s="1"/>
  <c r="J20" i="2"/>
  <c r="L20" i="2" s="1"/>
  <c r="M19" i="2"/>
  <c r="J19" i="2" s="1"/>
  <c r="L19" i="2" s="1"/>
  <c r="M20" i="2"/>
  <c r="M21" i="2"/>
  <c r="J21" i="2" s="1"/>
  <c r="L21" i="2" s="1"/>
  <c r="M22" i="2"/>
  <c r="J22" i="2" s="1"/>
  <c r="L22" i="2" s="1"/>
  <c r="M23" i="2"/>
  <c r="J23" i="2" s="1"/>
  <c r="L23" i="2" s="1"/>
  <c r="M24" i="2"/>
  <c r="J24" i="2" s="1"/>
  <c r="L24" i="2" s="1"/>
  <c r="M25" i="2"/>
  <c r="J25" i="2" s="1"/>
  <c r="L25" i="2" s="1"/>
  <c r="M18" i="2" l="1"/>
  <c r="M38" i="2" s="1"/>
  <c r="I18" i="2" l="1"/>
  <c r="K18" i="2"/>
  <c r="J18" i="2" l="1"/>
  <c r="M40" i="2" s="1"/>
  <c r="M39" i="2"/>
  <c r="L18" i="2" l="1"/>
  <c r="M41" i="2" l="1"/>
  <c r="M42" i="2" s="1"/>
  <c r="M44" i="2" s="1"/>
</calcChain>
</file>

<file path=xl/sharedStrings.xml><?xml version="1.0" encoding="utf-8"?>
<sst xmlns="http://schemas.openxmlformats.org/spreadsheetml/2006/main" count="92" uniqueCount="77">
  <si>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</si>
  <si>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</si>
  <si>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</si>
  <si>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</si>
  <si>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</si>
  <si>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</si>
  <si>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</si>
  <si>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</si>
  <si>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</si>
  <si>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</si>
  <si>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</si>
  <si>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</si>
  <si>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</si>
  <si>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</si>
  <si>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</si>
  <si>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</si>
  <si>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</si>
  <si>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</si>
  <si>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</si>
  <si>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</si>
  <si>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</si>
  <si>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</si>
  <si>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</si>
  <si>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</si>
  <si>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</si>
  <si>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</si>
  <si>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</si>
  <si>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</si>
  <si>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</si>
  <si>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</si>
  <si>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</si>
  <si>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</si>
  <si>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</si>
  <si>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</si>
  <si>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</si>
  <si>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</si>
  <si>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</si>
  <si>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</si>
  <si>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</si>
  <si>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</si>
  <si>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</si>
  <si>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</si>
  <si>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07-15 Days.</t>
    </r>
  </si>
  <si>
    <t>SPECS</t>
  </si>
  <si>
    <t xml:space="preserve"> </t>
  </si>
  <si>
    <t>EVENT NO : R2064</t>
  </si>
  <si>
    <t>DATE : 11.10.2024</t>
  </si>
  <si>
    <t>PIZZA CUTTER RED</t>
  </si>
  <si>
    <t>PIZZA CUTTER GREEN</t>
  </si>
  <si>
    <t xml:space="preserve">PIZZA TRAY SCREEN MESH BAKING NET </t>
  </si>
  <si>
    <t>NSF SS GN PAN</t>
  </si>
  <si>
    <t>NSF SS GN PAN LID</t>
  </si>
  <si>
    <t>POLLY CARBONE GN PAN</t>
  </si>
  <si>
    <t>LID POLLY CARBONE GN PAN</t>
  </si>
  <si>
    <t xml:space="preserve">NSF SS GN PAN </t>
  </si>
  <si>
    <t>SS kot holder (KMW)</t>
  </si>
  <si>
    <t>SS LADAL 1 NUMBER</t>
  </si>
  <si>
    <t>SS FRIES POROUR FLAT (Like Mcdonalds)</t>
  </si>
  <si>
    <t>SS SHAKER (KMW)</t>
  </si>
  <si>
    <t>PIZZA LIFTER (Rena)</t>
  </si>
  <si>
    <t>BRAND [ RENA ]</t>
  </si>
  <si>
    <t>21cm.. X 21 cm.  SQUARE SHAPE</t>
  </si>
  <si>
    <t>1 1*65</t>
  </si>
  <si>
    <t xml:space="preserve">1  X  1 </t>
  </si>
  <si>
    <t>1   1 X 150</t>
  </si>
  <si>
    <t>1   9 X 100</t>
  </si>
  <si>
    <t>1 BY 9</t>
  </si>
  <si>
    <t>1    6 X 100</t>
  </si>
  <si>
    <t>1    6 X 150</t>
  </si>
  <si>
    <t>1 X 6</t>
  </si>
  <si>
    <t>1  3 X 100</t>
  </si>
  <si>
    <t>1 BY 3</t>
  </si>
  <si>
    <t>3 METTER  KMW SS</t>
  </si>
  <si>
    <t>KC STEEL</t>
  </si>
  <si>
    <t xml:space="preserve">250 GM </t>
  </si>
  <si>
    <t>MASALA</t>
  </si>
  <si>
    <t>7 INCH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</si>
</sst>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4" fillId="0" borderId="2" xfId="0" applyFont="1" applyBorder="1"/>
    <xf numFmtId="0" fontId="0" fillId="0" borderId="0" xfId="0" applyBorder="1"/>
    <xf numFmtId="0" fontId="15" fillId="0" borderId="0" xfId="0" applyFont="1" applyBorder="1"/>
    <xf numFmtId="0" fontId="16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19" fillId="0" borderId="0" xfId="0" applyFont="1" applyBorder="1"/>
    <xf numFmtId="0" fontId="10" fillId="0" borderId="0" xfId="0" applyFont="1" applyBorder="1" applyAlignment="1"/>
    <xf numFmtId="0" fontId="10" fillId="0" borderId="5" xfId="0" applyFont="1" applyBorder="1" applyAlignment="1"/>
    <xf numFmtId="0" fontId="10" fillId="0" borderId="8" xfId="0" applyFont="1" applyBorder="1" applyAlignment="1"/>
    <xf numFmtId="2" fontId="10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2" fillId="0" borderId="4" xfId="0" applyFont="1" applyBorder="1"/>
    <xf numFmtId="0" fontId="10" fillId="0" borderId="2" xfId="0" applyFont="1" applyBorder="1" applyAlignment="1"/>
    <xf numFmtId="2" fontId="10" fillId="0" borderId="12" xfId="0" applyNumberFormat="1" applyFont="1" applyBorder="1" applyAlignment="1">
      <alignment horizontal="center"/>
    </xf>
    <xf numFmtId="0" fontId="20" fillId="0" borderId="4" xfId="0" applyFont="1" applyBorder="1" applyAlignment="1"/>
    <xf numFmtId="0" fontId="21" fillId="0" borderId="0" xfId="0" applyFont="1" applyBorder="1" applyAlignment="1">
      <alignment horizontal="left"/>
    </xf>
    <xf numFmtId="0" fontId="10" fillId="0" borderId="6" xfId="0" applyFont="1" applyBorder="1" applyAlignment="1"/>
    <xf numFmtId="2" fontId="10" fillId="0" borderId="14" xfId="0" applyNumberFormat="1" applyFont="1" applyBorder="1" applyAlignment="1">
      <alignment horizontal="center"/>
    </xf>
    <xf numFmtId="0" fontId="21" fillId="0" borderId="10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10" fillId="0" borderId="4" xfId="0" applyFont="1" applyBorder="1"/>
    <xf numFmtId="0" fontId="10" fillId="0" borderId="0" xfId="0" applyFont="1" applyBorder="1"/>
    <xf numFmtId="0" fontId="0" fillId="0" borderId="4" xfId="0" applyBorder="1"/>
    <xf numFmtId="0" fontId="10" fillId="0" borderId="10" xfId="0" applyFont="1" applyBorder="1"/>
    <xf numFmtId="0" fontId="10" fillId="0" borderId="6" xfId="0" applyFont="1" applyBorder="1"/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1" fillId="0" borderId="2" xfId="0" applyFont="1" applyBorder="1" applyAlignment="1"/>
    <xf numFmtId="0" fontId="10" fillId="0" borderId="3" xfId="0" applyFont="1" applyBorder="1" applyAlignment="1"/>
    <xf numFmtId="0" fontId="11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5" xfId="0" applyFont="1" applyBorder="1" applyAlignment="1"/>
    <xf numFmtId="0" fontId="20" fillId="0" borderId="0" xfId="0" applyFont="1" applyBorder="1" applyAlignment="1"/>
    <xf numFmtId="0" fontId="20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3" fillId="0" borderId="4" xfId="0" applyFont="1" applyBorder="1"/>
    <xf numFmtId="0" fontId="16" fillId="0" borderId="4" xfId="0" applyFont="1" applyBorder="1"/>
    <xf numFmtId="0" fontId="25" fillId="0" borderId="0" xfId="0" applyFont="1" applyBorder="1"/>
    <xf numFmtId="0" fontId="17" fillId="0" borderId="4" xfId="0" applyFont="1" applyFill="1" applyBorder="1"/>
    <xf numFmtId="0" fontId="22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6" fillId="3" borderId="14" xfId="0" applyFont="1" applyFill="1" applyBorder="1" applyAlignment="1">
      <alignment horizontal="center" vertical="center"/>
    </xf>
    <xf numFmtId="0" fontId="22" fillId="0" borderId="14" xfId="0" applyFont="1" applyBorder="1" applyAlignment="1">
      <alignment horizontal="center" vertical="top"/>
    </xf>
    <xf numFmtId="2" fontId="18" fillId="0" borderId="14" xfId="0" applyNumberFormat="1" applyFont="1" applyBorder="1" applyAlignment="1">
      <alignment horizontal="center" vertical="top"/>
    </xf>
    <xf numFmtId="2" fontId="18" fillId="0" borderId="14" xfId="0" applyNumberFormat="1" applyFont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27" fillId="2" borderId="15" xfId="0" applyFont="1" applyFill="1" applyBorder="1" applyAlignment="1" applyProtection="1">
      <alignment horizontal="center" vertical="center"/>
      <protection locked="0"/>
    </xf>
    <xf numFmtId="0" fontId="17" fillId="0" borderId="0" xfId="0" applyFont="1"/>
    <xf numFmtId="0" fontId="28" fillId="0" borderId="0" xfId="0" applyFont="1" applyBorder="1"/>
    <xf numFmtId="0" fontId="29" fillId="0" borderId="0" xfId="0" applyFont="1" applyBorder="1"/>
    <xf numFmtId="0" fontId="17" fillId="0" borderId="0" xfId="0" applyFont="1" applyBorder="1"/>
    <xf numFmtId="0" fontId="0" fillId="2" borderId="0" xfId="0" applyFill="1" applyAlignment="1">
      <alignment horizontal="center" vertical="center"/>
    </xf>
    <xf numFmtId="0" fontId="30" fillId="0" borderId="12" xfId="0" applyFont="1" applyBorder="1" applyAlignment="1" applyProtection="1">
      <alignment horizontal="center"/>
      <protection locked="0"/>
    </xf>
    <xf numFmtId="0" fontId="30" fillId="0" borderId="13" xfId="0" applyFont="1" applyBorder="1" applyAlignment="1" applyProtection="1">
      <alignment horizontal="center"/>
      <protection locked="0"/>
    </xf>
    <xf numFmtId="0" fontId="24" fillId="0" borderId="0" xfId="0" applyFont="1" applyBorder="1" applyAlignment="1">
      <alignment vertical="center"/>
    </xf>
    <xf numFmtId="0" fontId="24" fillId="0" borderId="6" xfId="0" applyFont="1" applyBorder="1" applyAlignment="1">
      <alignment vertical="center"/>
    </xf>
    <xf numFmtId="0" fontId="31" fillId="2" borderId="15" xfId="0" applyFont="1" applyFill="1" applyBorder="1" applyAlignment="1" applyProtection="1">
      <alignment horizontal="center" vertical="center"/>
      <protection locked="0"/>
    </xf>
    <xf numFmtId="2" fontId="31" fillId="2" borderId="15" xfId="0" applyNumberFormat="1" applyFont="1" applyFill="1" applyBorder="1" applyAlignment="1">
      <alignment horizontal="center" vertical="center"/>
    </xf>
    <xf numFmtId="0" fontId="31" fillId="0" borderId="15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  <xf numFmtId="0" fontId="5" fillId="0" borderId="0" xfId="0" applyFont="1" applyBorder="1" applyAlignment="1">
      <alignment horizontal="left"/>
    </xf>
    <xf numFmtId="2" fontId="31" fillId="2" borderId="14" xfId="0" applyNumberFormat="1" applyFont="1" applyFill="1" applyBorder="1" applyAlignment="1">
      <alignment horizontal="center" vertical="center"/>
    </xf>
    <xf numFmtId="0" fontId="34" fillId="0" borderId="15" xfId="0" applyNumberFormat="1" applyFont="1" applyBorder="1" applyAlignment="1" applyProtection="1">
      <alignment vertical="center" wrapText="1"/>
    </xf>
    <xf numFmtId="0" fontId="34" fillId="0" borderId="15" xfId="0" applyNumberFormat="1" applyFont="1" applyBorder="1" applyAlignment="1" applyProtection="1">
      <alignment horizontal="center" vertical="center"/>
    </xf>
    <xf numFmtId="2" fontId="9" fillId="2" borderId="14" xfId="0" applyNumberFormat="1" applyFont="1" applyFill="1" applyBorder="1" applyAlignment="1">
      <alignment horizontal="center" vertical="top"/>
    </xf>
    <xf numFmtId="2" fontId="17" fillId="0" borderId="14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104774</xdr:colOff>
      <xdr:row>33</xdr:row>
      <xdr:rowOff>266700</xdr:rowOff>
    </xdr:from>
    <xdr:to>
      <xdr:col>3</xdr:col>
      <xdr:colOff>836205</xdr:colOff>
      <xdr:row>33</xdr:row>
      <xdr:rowOff>638175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49" y="10610850"/>
          <a:ext cx="731431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abSelected="1" topLeftCell="A36" zoomScaleNormal="100" workbookViewId="0">
      <selection activeCell="M44" sqref="M44"/>
    </sheetView>
  </sheetViews>
  <sheetFormatPr defaultRowHeight="15" x14ac:dyDescent="0.25"/>
  <cols>
    <col min="1" max="1" width="6.42578125" customWidth="1"/>
    <col min="2" max="2" width="23.85546875" customWidth="1"/>
    <col min="3" max="3" width="15.28515625" customWidth="1"/>
    <col min="4" max="4" width="13" customWidth="1"/>
    <col min="6" max="6" width="12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79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2"/>
      <c r="B5" s="63"/>
      <c r="C5" s="63"/>
      <c r="D5" s="63"/>
      <c r="E5" s="63"/>
      <c r="F5" s="63"/>
      <c r="G5" s="63"/>
      <c r="H5" s="63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4" t="s">
        <v>1</v>
      </c>
      <c r="F8" s="65"/>
      <c r="G8" s="65"/>
      <c r="H8" s="65"/>
      <c r="I8" s="65"/>
      <c r="J8" s="65"/>
      <c r="K8" s="65"/>
      <c r="L8" s="65"/>
      <c r="M8" s="66"/>
    </row>
    <row r="9" spans="1:13" ht="18.75" x14ac:dyDescent="0.3">
      <c r="A9" s="5"/>
      <c r="B9" s="91" t="s">
        <v>41</v>
      </c>
      <c r="C9" s="92"/>
      <c r="D9" s="77"/>
      <c r="E9" s="75" t="s">
        <v>36</v>
      </c>
      <c r="F9" s="76"/>
      <c r="G9" s="76"/>
      <c r="H9" s="76"/>
      <c r="I9" s="76"/>
      <c r="J9" s="76"/>
      <c r="K9" s="67"/>
      <c r="L9" s="67"/>
      <c r="M9" s="68"/>
    </row>
    <row r="10" spans="1:13" ht="18.75" x14ac:dyDescent="0.3">
      <c r="A10" s="5"/>
      <c r="B10" s="94"/>
      <c r="C10" s="93"/>
      <c r="D10" s="15"/>
      <c r="E10" s="62" t="s">
        <v>25</v>
      </c>
      <c r="F10" s="63"/>
      <c r="G10" s="63"/>
      <c r="H10" s="63"/>
      <c r="I10" s="63"/>
      <c r="J10" s="63"/>
      <c r="K10" s="32"/>
      <c r="L10" s="32"/>
      <c r="M10" s="69"/>
    </row>
    <row r="11" spans="1:13" ht="18.75" x14ac:dyDescent="0.3">
      <c r="A11" s="80"/>
      <c r="B11" s="81"/>
      <c r="C11" s="16"/>
      <c r="D11" s="16"/>
      <c r="E11" s="34" t="s">
        <v>26</v>
      </c>
      <c r="F11" s="109"/>
      <c r="G11" s="109"/>
      <c r="H11" s="109"/>
      <c r="I11" s="109"/>
      <c r="J11" s="109"/>
      <c r="K11" s="57"/>
      <c r="L11" s="57"/>
      <c r="M11" s="58"/>
    </row>
    <row r="12" spans="1:13" ht="18.75" x14ac:dyDescent="0.3">
      <c r="A12" s="54"/>
      <c r="B12" s="98" t="s">
        <v>45</v>
      </c>
      <c r="C12" s="14"/>
      <c r="D12" s="14"/>
      <c r="E12" s="39"/>
      <c r="F12" s="70"/>
      <c r="G12" s="70"/>
      <c r="H12" s="70"/>
      <c r="I12" s="70"/>
      <c r="J12" s="70"/>
      <c r="K12" s="70"/>
      <c r="L12" s="70"/>
      <c r="M12" s="71"/>
    </row>
    <row r="13" spans="1:13" ht="21.75" customHeight="1" x14ac:dyDescent="0.25">
      <c r="A13" s="82"/>
      <c r="B13" s="99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2" t="s">
        <v>46</v>
      </c>
      <c r="F14" s="73"/>
      <c r="G14" s="73"/>
      <c r="H14" s="73"/>
      <c r="I14" s="73"/>
      <c r="J14" s="73"/>
      <c r="K14" s="73"/>
      <c r="L14" s="73"/>
      <c r="M14" s="74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96" t="s">
        <v>40</v>
      </c>
      <c r="G15" s="105" t="s">
        <v>5</v>
      </c>
      <c r="H15" s="106"/>
      <c r="I15" s="105" t="s">
        <v>6</v>
      </c>
      <c r="J15" s="106"/>
      <c r="K15" s="105" t="s">
        <v>7</v>
      </c>
      <c r="L15" s="106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43</v>
      </c>
      <c r="D16" s="23" t="s">
        <v>37</v>
      </c>
      <c r="E16" s="23" t="s">
        <v>11</v>
      </c>
      <c r="F16" s="97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89"/>
      <c r="B17" s="23"/>
      <c r="C17" s="78"/>
      <c r="D17" s="78"/>
      <c r="E17" s="78" t="s">
        <v>15</v>
      </c>
      <c r="F17" s="97" t="s">
        <v>38</v>
      </c>
      <c r="G17" s="24"/>
      <c r="H17" s="24"/>
      <c r="I17" s="25"/>
      <c r="J17" s="24"/>
      <c r="K17" s="25"/>
      <c r="L17" s="24"/>
      <c r="M17" s="24"/>
    </row>
    <row r="18" spans="1:14" ht="27.75" customHeight="1" x14ac:dyDescent="0.25">
      <c r="A18" s="100">
        <v>1</v>
      </c>
      <c r="B18" s="111" t="s">
        <v>47</v>
      </c>
      <c r="C18" s="104" t="s">
        <v>60</v>
      </c>
      <c r="D18" s="102"/>
      <c r="E18" s="112">
        <v>1</v>
      </c>
      <c r="F18" s="101">
        <v>250</v>
      </c>
      <c r="G18" s="101">
        <v>18</v>
      </c>
      <c r="H18" s="101">
        <v>0</v>
      </c>
      <c r="I18" s="101">
        <f t="shared" ref="I18:I36" si="0">G18/2</f>
        <v>9</v>
      </c>
      <c r="J18" s="101">
        <f>I18%*M18</f>
        <v>22.5</v>
      </c>
      <c r="K18" s="101">
        <f t="shared" ref="K18:K36" si="1">G18/2</f>
        <v>9</v>
      </c>
      <c r="L18" s="101">
        <f>J18</f>
        <v>22.5</v>
      </c>
      <c r="M18" s="101">
        <f>E18*F18</f>
        <v>250</v>
      </c>
      <c r="N18" s="95"/>
    </row>
    <row r="19" spans="1:14" ht="27.75" customHeight="1" x14ac:dyDescent="0.25">
      <c r="A19" s="100">
        <v>2</v>
      </c>
      <c r="B19" s="111" t="s">
        <v>48</v>
      </c>
      <c r="C19" s="104" t="s">
        <v>60</v>
      </c>
      <c r="D19" s="102"/>
      <c r="E19" s="112">
        <v>1</v>
      </c>
      <c r="F19" s="101">
        <v>250</v>
      </c>
      <c r="G19" s="101">
        <v>18</v>
      </c>
      <c r="H19" s="101">
        <v>0</v>
      </c>
      <c r="I19" s="101">
        <f t="shared" si="0"/>
        <v>9</v>
      </c>
      <c r="J19" s="101">
        <f t="shared" ref="J19:J36" si="2">I19%*M19</f>
        <v>22.5</v>
      </c>
      <c r="K19" s="101">
        <f t="shared" si="1"/>
        <v>9</v>
      </c>
      <c r="L19" s="101">
        <f t="shared" ref="L19:L36" si="3">J19</f>
        <v>22.5</v>
      </c>
      <c r="M19" s="101">
        <f t="shared" ref="M19:M36" si="4">E19*F19</f>
        <v>250</v>
      </c>
      <c r="N19" s="95"/>
    </row>
    <row r="20" spans="1:14" ht="40.5" customHeight="1" x14ac:dyDescent="0.25">
      <c r="A20" s="100">
        <v>3</v>
      </c>
      <c r="B20" s="111" t="s">
        <v>49</v>
      </c>
      <c r="C20" s="104" t="s">
        <v>61</v>
      </c>
      <c r="D20" s="102"/>
      <c r="E20" s="112">
        <v>6</v>
      </c>
      <c r="F20" s="101">
        <v>180</v>
      </c>
      <c r="G20" s="101">
        <v>12</v>
      </c>
      <c r="H20" s="101">
        <v>0</v>
      </c>
      <c r="I20" s="101">
        <f t="shared" si="0"/>
        <v>6</v>
      </c>
      <c r="J20" s="101">
        <f t="shared" si="2"/>
        <v>64.8</v>
      </c>
      <c r="K20" s="101">
        <f t="shared" si="1"/>
        <v>6</v>
      </c>
      <c r="L20" s="101">
        <f t="shared" si="3"/>
        <v>64.8</v>
      </c>
      <c r="M20" s="101">
        <f t="shared" si="4"/>
        <v>1080</v>
      </c>
      <c r="N20" s="95"/>
    </row>
    <row r="21" spans="1:14" ht="27.75" customHeight="1" x14ac:dyDescent="0.25">
      <c r="A21" s="100">
        <v>4</v>
      </c>
      <c r="B21" s="111" t="s">
        <v>50</v>
      </c>
      <c r="C21" s="104" t="s">
        <v>62</v>
      </c>
      <c r="D21" s="102"/>
      <c r="E21" s="112">
        <v>2</v>
      </c>
      <c r="F21" s="101">
        <v>450</v>
      </c>
      <c r="G21" s="101">
        <v>12</v>
      </c>
      <c r="H21" s="101">
        <v>0</v>
      </c>
      <c r="I21" s="101">
        <f t="shared" si="0"/>
        <v>6</v>
      </c>
      <c r="J21" s="101">
        <f t="shared" si="2"/>
        <v>54</v>
      </c>
      <c r="K21" s="101">
        <f t="shared" si="1"/>
        <v>6</v>
      </c>
      <c r="L21" s="101">
        <f t="shared" si="3"/>
        <v>54</v>
      </c>
      <c r="M21" s="101">
        <f t="shared" si="4"/>
        <v>900</v>
      </c>
      <c r="N21" s="95"/>
    </row>
    <row r="22" spans="1:14" ht="27.75" customHeight="1" x14ac:dyDescent="0.25">
      <c r="A22" s="100">
        <v>5</v>
      </c>
      <c r="B22" s="111" t="s">
        <v>51</v>
      </c>
      <c r="C22" s="104" t="s">
        <v>63</v>
      </c>
      <c r="D22" s="102"/>
      <c r="E22" s="112">
        <v>2</v>
      </c>
      <c r="F22" s="101">
        <v>243</v>
      </c>
      <c r="G22" s="101">
        <v>12</v>
      </c>
      <c r="H22" s="101">
        <v>0</v>
      </c>
      <c r="I22" s="101">
        <f t="shared" si="0"/>
        <v>6</v>
      </c>
      <c r="J22" s="101">
        <f t="shared" si="2"/>
        <v>29.16</v>
      </c>
      <c r="K22" s="101">
        <f t="shared" si="1"/>
        <v>6</v>
      </c>
      <c r="L22" s="101">
        <f t="shared" si="3"/>
        <v>29.16</v>
      </c>
      <c r="M22" s="101">
        <f t="shared" si="4"/>
        <v>486</v>
      </c>
      <c r="N22" s="95"/>
    </row>
    <row r="23" spans="1:14" ht="37.5" customHeight="1" x14ac:dyDescent="0.25">
      <c r="A23" s="90">
        <v>6</v>
      </c>
      <c r="B23" s="111" t="s">
        <v>52</v>
      </c>
      <c r="C23" s="104" t="s">
        <v>64</v>
      </c>
      <c r="D23" s="103"/>
      <c r="E23" s="112">
        <v>2</v>
      </c>
      <c r="F23" s="101">
        <v>1150</v>
      </c>
      <c r="G23" s="101">
        <v>18</v>
      </c>
      <c r="H23" s="101">
        <v>0</v>
      </c>
      <c r="I23" s="101">
        <f t="shared" si="0"/>
        <v>9</v>
      </c>
      <c r="J23" s="101">
        <f t="shared" si="2"/>
        <v>207</v>
      </c>
      <c r="K23" s="101">
        <f t="shared" si="1"/>
        <v>9</v>
      </c>
      <c r="L23" s="101">
        <f t="shared" si="3"/>
        <v>207</v>
      </c>
      <c r="M23" s="101">
        <f t="shared" si="4"/>
        <v>2300</v>
      </c>
    </row>
    <row r="24" spans="1:14" ht="39.75" customHeight="1" x14ac:dyDescent="0.25">
      <c r="A24" s="90">
        <v>7</v>
      </c>
      <c r="B24" s="111" t="s">
        <v>53</v>
      </c>
      <c r="C24" s="104" t="s">
        <v>63</v>
      </c>
      <c r="D24" s="103"/>
      <c r="E24" s="112">
        <v>2</v>
      </c>
      <c r="F24" s="101">
        <v>550</v>
      </c>
      <c r="G24" s="101">
        <v>18</v>
      </c>
      <c r="H24" s="101">
        <v>0</v>
      </c>
      <c r="I24" s="101">
        <f t="shared" si="0"/>
        <v>9</v>
      </c>
      <c r="J24" s="101">
        <f t="shared" si="2"/>
        <v>99</v>
      </c>
      <c r="K24" s="101">
        <f t="shared" si="1"/>
        <v>9</v>
      </c>
      <c r="L24" s="101">
        <f t="shared" si="3"/>
        <v>99</v>
      </c>
      <c r="M24" s="101">
        <f t="shared" si="4"/>
        <v>1100</v>
      </c>
    </row>
    <row r="25" spans="1:14" ht="27.75" customHeight="1" x14ac:dyDescent="0.25">
      <c r="A25" s="90">
        <v>8</v>
      </c>
      <c r="B25" s="111" t="s">
        <v>54</v>
      </c>
      <c r="C25" s="104" t="s">
        <v>65</v>
      </c>
      <c r="D25" s="103"/>
      <c r="E25" s="112">
        <v>12</v>
      </c>
      <c r="F25" s="101">
        <v>180</v>
      </c>
      <c r="G25" s="101">
        <v>12</v>
      </c>
      <c r="H25" s="101">
        <v>0</v>
      </c>
      <c r="I25" s="101">
        <f t="shared" si="0"/>
        <v>6</v>
      </c>
      <c r="J25" s="101">
        <f t="shared" si="2"/>
        <v>129.6</v>
      </c>
      <c r="K25" s="101">
        <f t="shared" si="1"/>
        <v>6</v>
      </c>
      <c r="L25" s="101">
        <f t="shared" si="3"/>
        <v>129.6</v>
      </c>
      <c r="M25" s="101">
        <f t="shared" si="4"/>
        <v>2160</v>
      </c>
    </row>
    <row r="26" spans="1:14" ht="27.75" customHeight="1" x14ac:dyDescent="0.25">
      <c r="A26" s="90">
        <v>9</v>
      </c>
      <c r="B26" s="111" t="s">
        <v>51</v>
      </c>
      <c r="C26" s="104" t="s">
        <v>66</v>
      </c>
      <c r="D26" s="103"/>
      <c r="E26" s="112">
        <v>12</v>
      </c>
      <c r="F26" s="101">
        <v>80</v>
      </c>
      <c r="G26" s="101">
        <v>12</v>
      </c>
      <c r="H26" s="101">
        <v>0</v>
      </c>
      <c r="I26" s="101">
        <f t="shared" si="0"/>
        <v>6</v>
      </c>
      <c r="J26" s="101">
        <f t="shared" si="2"/>
        <v>57.599999999999994</v>
      </c>
      <c r="K26" s="101">
        <f t="shared" si="1"/>
        <v>6</v>
      </c>
      <c r="L26" s="101">
        <f t="shared" si="3"/>
        <v>57.599999999999994</v>
      </c>
      <c r="M26" s="101">
        <f t="shared" si="4"/>
        <v>960</v>
      </c>
    </row>
    <row r="27" spans="1:14" ht="27.75" customHeight="1" x14ac:dyDescent="0.25">
      <c r="A27" s="90">
        <v>10</v>
      </c>
      <c r="B27" s="111" t="s">
        <v>50</v>
      </c>
      <c r="C27" s="104" t="s">
        <v>67</v>
      </c>
      <c r="D27" s="103"/>
      <c r="E27" s="112">
        <v>2</v>
      </c>
      <c r="F27" s="101">
        <v>200</v>
      </c>
      <c r="G27" s="101">
        <v>12</v>
      </c>
      <c r="H27" s="101">
        <v>0</v>
      </c>
      <c r="I27" s="101">
        <f t="shared" si="0"/>
        <v>6</v>
      </c>
      <c r="J27" s="101">
        <f t="shared" si="2"/>
        <v>24</v>
      </c>
      <c r="K27" s="101">
        <f t="shared" si="1"/>
        <v>6</v>
      </c>
      <c r="L27" s="101">
        <f t="shared" si="3"/>
        <v>24</v>
      </c>
      <c r="M27" s="101">
        <f t="shared" si="4"/>
        <v>400</v>
      </c>
    </row>
    <row r="28" spans="1:14" ht="27.75" customHeight="1" x14ac:dyDescent="0.25">
      <c r="A28" s="90">
        <v>11</v>
      </c>
      <c r="B28" s="111" t="s">
        <v>50</v>
      </c>
      <c r="C28" s="104" t="s">
        <v>68</v>
      </c>
      <c r="D28" s="103"/>
      <c r="E28" s="112">
        <v>1</v>
      </c>
      <c r="F28" s="101">
        <v>265</v>
      </c>
      <c r="G28" s="101">
        <v>12</v>
      </c>
      <c r="H28" s="101">
        <v>0</v>
      </c>
      <c r="I28" s="101">
        <f t="shared" si="0"/>
        <v>6</v>
      </c>
      <c r="J28" s="101">
        <f t="shared" si="2"/>
        <v>15.899999999999999</v>
      </c>
      <c r="K28" s="101">
        <f t="shared" si="1"/>
        <v>6</v>
      </c>
      <c r="L28" s="101">
        <f t="shared" si="3"/>
        <v>15.899999999999999</v>
      </c>
      <c r="M28" s="101">
        <f t="shared" si="4"/>
        <v>265</v>
      </c>
    </row>
    <row r="29" spans="1:14" ht="27.75" customHeight="1" x14ac:dyDescent="0.25">
      <c r="A29" s="90">
        <v>12</v>
      </c>
      <c r="B29" s="111" t="s">
        <v>51</v>
      </c>
      <c r="C29" s="104" t="s">
        <v>69</v>
      </c>
      <c r="D29" s="103"/>
      <c r="E29" s="112">
        <v>3</v>
      </c>
      <c r="F29" s="101">
        <v>90</v>
      </c>
      <c r="G29" s="101">
        <v>12</v>
      </c>
      <c r="H29" s="101">
        <v>0</v>
      </c>
      <c r="I29" s="101">
        <f t="shared" si="0"/>
        <v>6</v>
      </c>
      <c r="J29" s="101">
        <f t="shared" si="2"/>
        <v>16.2</v>
      </c>
      <c r="K29" s="101">
        <f t="shared" si="1"/>
        <v>6</v>
      </c>
      <c r="L29" s="101">
        <f t="shared" si="3"/>
        <v>16.2</v>
      </c>
      <c r="M29" s="101">
        <f t="shared" si="4"/>
        <v>270</v>
      </c>
    </row>
    <row r="30" spans="1:14" ht="27.75" customHeight="1" x14ac:dyDescent="0.25">
      <c r="A30" s="90">
        <v>13</v>
      </c>
      <c r="B30" s="111" t="s">
        <v>50</v>
      </c>
      <c r="C30" s="104" t="s">
        <v>70</v>
      </c>
      <c r="D30" s="103"/>
      <c r="E30" s="112">
        <v>1</v>
      </c>
      <c r="F30" s="101">
        <v>260</v>
      </c>
      <c r="G30" s="101">
        <v>12</v>
      </c>
      <c r="H30" s="101">
        <v>0</v>
      </c>
      <c r="I30" s="101">
        <f t="shared" si="0"/>
        <v>6</v>
      </c>
      <c r="J30" s="101">
        <f t="shared" si="2"/>
        <v>15.6</v>
      </c>
      <c r="K30" s="101">
        <f t="shared" si="1"/>
        <v>6</v>
      </c>
      <c r="L30" s="101">
        <f t="shared" si="3"/>
        <v>15.6</v>
      </c>
      <c r="M30" s="101">
        <f t="shared" si="4"/>
        <v>260</v>
      </c>
    </row>
    <row r="31" spans="1:14" ht="27.75" customHeight="1" x14ac:dyDescent="0.25">
      <c r="A31" s="90">
        <v>14</v>
      </c>
      <c r="B31" s="111" t="s">
        <v>51</v>
      </c>
      <c r="C31" s="104" t="s">
        <v>71</v>
      </c>
      <c r="D31" s="103"/>
      <c r="E31" s="112">
        <v>1</v>
      </c>
      <c r="F31" s="101">
        <v>150</v>
      </c>
      <c r="G31" s="101">
        <v>12</v>
      </c>
      <c r="H31" s="101">
        <v>0</v>
      </c>
      <c r="I31" s="101">
        <f t="shared" si="0"/>
        <v>6</v>
      </c>
      <c r="J31" s="101">
        <f t="shared" si="2"/>
        <v>9</v>
      </c>
      <c r="K31" s="101">
        <f t="shared" si="1"/>
        <v>6</v>
      </c>
      <c r="L31" s="101">
        <f t="shared" si="3"/>
        <v>9</v>
      </c>
      <c r="M31" s="101">
        <f t="shared" si="4"/>
        <v>150</v>
      </c>
    </row>
    <row r="32" spans="1:14" ht="36.75" customHeight="1" x14ac:dyDescent="0.25">
      <c r="A32" s="90">
        <v>15</v>
      </c>
      <c r="B32" s="111" t="s">
        <v>55</v>
      </c>
      <c r="C32" s="104" t="s">
        <v>72</v>
      </c>
      <c r="D32" s="103"/>
      <c r="E32" s="112">
        <v>2</v>
      </c>
      <c r="F32" s="101">
        <v>650</v>
      </c>
      <c r="G32" s="101">
        <v>12</v>
      </c>
      <c r="H32" s="101">
        <v>0</v>
      </c>
      <c r="I32" s="101">
        <f t="shared" si="0"/>
        <v>6</v>
      </c>
      <c r="J32" s="101">
        <f t="shared" si="2"/>
        <v>78</v>
      </c>
      <c r="K32" s="101">
        <f t="shared" si="1"/>
        <v>6</v>
      </c>
      <c r="L32" s="101">
        <f t="shared" si="3"/>
        <v>78</v>
      </c>
      <c r="M32" s="101">
        <f t="shared" si="4"/>
        <v>1300</v>
      </c>
    </row>
    <row r="33" spans="1:13" ht="27.75" customHeight="1" x14ac:dyDescent="0.25">
      <c r="A33" s="90">
        <v>16</v>
      </c>
      <c r="B33" s="111" t="s">
        <v>56</v>
      </c>
      <c r="C33" s="104" t="s">
        <v>73</v>
      </c>
      <c r="D33" s="103"/>
      <c r="E33" s="112">
        <v>2</v>
      </c>
      <c r="F33" s="101">
        <v>80</v>
      </c>
      <c r="G33" s="101">
        <v>18</v>
      </c>
      <c r="H33" s="101">
        <v>0</v>
      </c>
      <c r="I33" s="101">
        <f t="shared" si="0"/>
        <v>9</v>
      </c>
      <c r="J33" s="101">
        <f t="shared" si="2"/>
        <v>14.399999999999999</v>
      </c>
      <c r="K33" s="101">
        <f t="shared" si="1"/>
        <v>9</v>
      </c>
      <c r="L33" s="101">
        <f t="shared" si="3"/>
        <v>14.399999999999999</v>
      </c>
      <c r="M33" s="101">
        <f t="shared" si="4"/>
        <v>160</v>
      </c>
    </row>
    <row r="34" spans="1:13" ht="60" customHeight="1" x14ac:dyDescent="0.25">
      <c r="A34" s="90">
        <v>17</v>
      </c>
      <c r="B34" s="111" t="s">
        <v>57</v>
      </c>
      <c r="C34" s="104" t="s">
        <v>74</v>
      </c>
      <c r="D34" s="103"/>
      <c r="E34" s="112">
        <v>1</v>
      </c>
      <c r="F34" s="101">
        <v>1550</v>
      </c>
      <c r="G34" s="101">
        <v>18</v>
      </c>
      <c r="H34" s="101">
        <v>0</v>
      </c>
      <c r="I34" s="101">
        <f t="shared" si="0"/>
        <v>9</v>
      </c>
      <c r="J34" s="101">
        <f t="shared" si="2"/>
        <v>139.5</v>
      </c>
      <c r="K34" s="101">
        <f t="shared" si="1"/>
        <v>9</v>
      </c>
      <c r="L34" s="101">
        <f t="shared" si="3"/>
        <v>139.5</v>
      </c>
      <c r="M34" s="101">
        <f t="shared" si="4"/>
        <v>1550</v>
      </c>
    </row>
    <row r="35" spans="1:13" ht="27.75" customHeight="1" x14ac:dyDescent="0.25">
      <c r="A35" s="90">
        <v>18</v>
      </c>
      <c r="B35" s="111" t="s">
        <v>58</v>
      </c>
      <c r="C35" s="104" t="s">
        <v>75</v>
      </c>
      <c r="D35" s="103"/>
      <c r="E35" s="112">
        <v>2</v>
      </c>
      <c r="F35" s="101">
        <v>120</v>
      </c>
      <c r="G35" s="101">
        <v>12</v>
      </c>
      <c r="H35" s="101">
        <v>0</v>
      </c>
      <c r="I35" s="101">
        <f t="shared" si="0"/>
        <v>6</v>
      </c>
      <c r="J35" s="101">
        <f t="shared" si="2"/>
        <v>14.399999999999999</v>
      </c>
      <c r="K35" s="101">
        <f t="shared" si="1"/>
        <v>6</v>
      </c>
      <c r="L35" s="101">
        <f t="shared" si="3"/>
        <v>14.399999999999999</v>
      </c>
      <c r="M35" s="101">
        <f t="shared" si="4"/>
        <v>240</v>
      </c>
    </row>
    <row r="36" spans="1:13" ht="27.75" customHeight="1" x14ac:dyDescent="0.25">
      <c r="A36" s="90">
        <v>19</v>
      </c>
      <c r="B36" s="111" t="s">
        <v>59</v>
      </c>
      <c r="C36" s="104" t="s">
        <v>76</v>
      </c>
      <c r="D36" s="103"/>
      <c r="E36" s="112">
        <v>1</v>
      </c>
      <c r="F36" s="101">
        <v>250</v>
      </c>
      <c r="G36" s="101">
        <v>18</v>
      </c>
      <c r="H36" s="101">
        <v>0</v>
      </c>
      <c r="I36" s="101">
        <f t="shared" si="0"/>
        <v>9</v>
      </c>
      <c r="J36" s="101">
        <f t="shared" si="2"/>
        <v>22.5</v>
      </c>
      <c r="K36" s="101">
        <f t="shared" si="1"/>
        <v>9</v>
      </c>
      <c r="L36" s="101">
        <f t="shared" si="3"/>
        <v>22.5</v>
      </c>
      <c r="M36" s="101">
        <f t="shared" si="4"/>
        <v>250</v>
      </c>
    </row>
    <row r="37" spans="1:13" ht="24.75" customHeight="1" x14ac:dyDescent="0.25">
      <c r="A37" s="84"/>
      <c r="B37" s="83"/>
      <c r="C37" s="85"/>
      <c r="D37" s="85"/>
      <c r="E37" s="86"/>
      <c r="F37" s="87"/>
      <c r="G37" s="110"/>
      <c r="H37" s="88"/>
      <c r="I37" s="87"/>
      <c r="J37" s="87"/>
      <c r="K37" s="113"/>
      <c r="L37" s="114"/>
      <c r="M37" s="87"/>
    </row>
    <row r="38" spans="1:13" ht="21" x14ac:dyDescent="0.35">
      <c r="A38" s="107" t="s">
        <v>24</v>
      </c>
      <c r="B38" s="108"/>
      <c r="C38" s="26"/>
      <c r="D38" s="26"/>
      <c r="E38" s="27"/>
      <c r="F38" s="28" t="s">
        <v>16</v>
      </c>
      <c r="G38" s="28"/>
      <c r="H38" s="59"/>
      <c r="I38" s="37"/>
      <c r="J38" s="60"/>
      <c r="K38" s="30" t="s">
        <v>17</v>
      </c>
      <c r="L38" s="30"/>
      <c r="M38" s="31">
        <f>SUM(M18:M37)</f>
        <v>14331</v>
      </c>
    </row>
    <row r="39" spans="1:13" ht="21" x14ac:dyDescent="0.35">
      <c r="A39" s="75" t="s">
        <v>18</v>
      </c>
      <c r="B39" s="76"/>
      <c r="C39" s="26"/>
      <c r="D39" s="26"/>
      <c r="E39" s="27"/>
      <c r="F39" s="28"/>
      <c r="G39" s="28"/>
      <c r="H39" s="32"/>
      <c r="I39" s="28"/>
      <c r="J39" s="29"/>
      <c r="K39" s="63" t="s">
        <v>5</v>
      </c>
      <c r="L39" s="28"/>
      <c r="M39" s="33">
        <f>SUM(H18:H18)</f>
        <v>0</v>
      </c>
    </row>
    <row r="40" spans="1:13" ht="21" x14ac:dyDescent="0.35">
      <c r="A40" s="34" t="s">
        <v>42</v>
      </c>
      <c r="B40" s="35"/>
      <c r="C40" s="35"/>
      <c r="D40" s="35"/>
      <c r="E40" s="35"/>
      <c r="F40" s="35"/>
      <c r="G40" s="35"/>
      <c r="H40" s="32"/>
      <c r="I40" s="28"/>
      <c r="J40" s="29"/>
      <c r="K40" s="63" t="s">
        <v>6</v>
      </c>
      <c r="L40" s="28"/>
      <c r="M40" s="33">
        <f>SUM(J18:J37)</f>
        <v>1035.6600000000001</v>
      </c>
    </row>
    <row r="41" spans="1:13" ht="21" x14ac:dyDescent="0.35">
      <c r="A41" s="5" t="s">
        <v>19</v>
      </c>
      <c r="B41" s="14"/>
      <c r="C41" s="14"/>
      <c r="D41" s="14"/>
      <c r="E41" s="27"/>
      <c r="F41" s="28"/>
      <c r="G41" s="28"/>
      <c r="H41" s="32"/>
      <c r="I41" s="28"/>
      <c r="J41" s="29"/>
      <c r="K41" s="63" t="s">
        <v>7</v>
      </c>
      <c r="L41" s="28"/>
      <c r="M41" s="33">
        <f>SUM(L18:L37)</f>
        <v>1035.6600000000001</v>
      </c>
    </row>
    <row r="42" spans="1:13" ht="21" x14ac:dyDescent="0.35">
      <c r="A42" s="36" t="s">
        <v>20</v>
      </c>
      <c r="B42" s="14"/>
      <c r="C42" s="14"/>
      <c r="D42" s="14"/>
      <c r="E42" s="27"/>
      <c r="F42" s="28"/>
      <c r="G42" s="28"/>
      <c r="H42" s="61"/>
      <c r="I42" s="28"/>
      <c r="J42" s="29"/>
      <c r="K42" s="37" t="s">
        <v>21</v>
      </c>
      <c r="L42" s="37"/>
      <c r="M42" s="38">
        <f>SUM(M38:M41)</f>
        <v>16402.32</v>
      </c>
    </row>
    <row r="43" spans="1:13" ht="21" x14ac:dyDescent="0.35">
      <c r="A43" s="39" t="s">
        <v>33</v>
      </c>
      <c r="B43" s="40"/>
      <c r="C43" s="40"/>
      <c r="D43" s="40"/>
      <c r="E43" s="27"/>
      <c r="F43" s="28"/>
      <c r="G43" s="28"/>
      <c r="H43" s="61"/>
      <c r="I43" s="28"/>
      <c r="J43" s="29"/>
      <c r="K43" s="41" t="s">
        <v>22</v>
      </c>
      <c r="L43" s="41"/>
      <c r="M43" s="42">
        <v>-0.32</v>
      </c>
    </row>
    <row r="44" spans="1:13" ht="23.25" x14ac:dyDescent="0.35">
      <c r="A44" s="43"/>
      <c r="B44" s="44"/>
      <c r="C44" s="44"/>
      <c r="D44" s="44"/>
      <c r="E44" s="44"/>
      <c r="F44" s="45"/>
      <c r="G44" s="45"/>
      <c r="H44" s="45"/>
      <c r="I44" s="45"/>
      <c r="J44" s="46"/>
      <c r="K44" s="47" t="s">
        <v>23</v>
      </c>
      <c r="L44" s="47"/>
      <c r="M44" s="48">
        <f>SUM(M42:M43)</f>
        <v>16402</v>
      </c>
    </row>
    <row r="45" spans="1:13" ht="18.75" x14ac:dyDescent="0.25">
      <c r="A45" s="49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1"/>
    </row>
    <row r="46" spans="1:13" ht="21" x14ac:dyDescent="0.35">
      <c r="A46" s="52" t="s">
        <v>35</v>
      </c>
      <c r="B46" s="53"/>
      <c r="C46" s="53"/>
      <c r="D46" s="53"/>
      <c r="E46" s="20"/>
      <c r="F46" s="20"/>
      <c r="G46" s="20"/>
      <c r="H46" s="20"/>
      <c r="I46" s="20"/>
      <c r="J46" s="20"/>
      <c r="K46" s="20"/>
      <c r="L46" s="20"/>
      <c r="M46" s="4"/>
    </row>
    <row r="47" spans="1:13" ht="21" x14ac:dyDescent="0.35">
      <c r="A47" s="54"/>
      <c r="B47" s="53"/>
      <c r="C47" s="53"/>
      <c r="D47" s="53"/>
      <c r="E47" s="14"/>
      <c r="F47" s="14"/>
      <c r="G47" s="14"/>
      <c r="H47" s="14"/>
      <c r="I47" s="14"/>
      <c r="J47" s="14"/>
      <c r="K47" s="14"/>
      <c r="L47" s="14"/>
      <c r="M47" s="7"/>
    </row>
    <row r="48" spans="1:13" ht="21" x14ac:dyDescent="0.35">
      <c r="A48" s="55" t="s">
        <v>27</v>
      </c>
      <c r="B48" s="56" t="s">
        <v>44</v>
      </c>
      <c r="C48" s="56"/>
      <c r="D48" s="56"/>
      <c r="E48" s="17"/>
      <c r="F48" s="17"/>
      <c r="G48" s="17"/>
      <c r="H48" s="17"/>
      <c r="I48" s="17"/>
      <c r="J48" s="17"/>
      <c r="K48" s="17"/>
      <c r="L48" s="17"/>
      <c r="M48" s="19"/>
    </row>
  </sheetData>
  <mergeCells count="4">
    <mergeCell ref="G15:H15"/>
    <mergeCell ref="I15:J15"/>
    <mergeCell ref="K15:L15"/>
    <mergeCell ref="A38:B38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2024-10-11T14:14:50Z</dcterms:modified>
</cp:coreProperties>
</file>