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M32" i="2"/>
  <c r="J32" i="2" s="1"/>
  <c r="L32" i="2" s="1"/>
  <c r="M19" i="2"/>
  <c r="M20" i="2"/>
  <c r="J20" i="2" s="1"/>
  <c r="L20" i="2" s="1"/>
  <c r="M21" i="2"/>
  <c r="M22" i="2"/>
  <c r="J22" i="2" s="1"/>
  <c r="L22" i="2" s="1"/>
  <c r="M23" i="2"/>
  <c r="J23" i="2" s="1"/>
  <c r="L23" i="2" s="1"/>
  <c r="M24" i="2"/>
  <c r="M25" i="2"/>
  <c r="M26" i="2"/>
  <c r="J26" i="2" s="1"/>
  <c r="L26" i="2" s="1"/>
  <c r="M27" i="2"/>
  <c r="J27" i="2" s="1"/>
  <c r="L27" i="2" s="1"/>
  <c r="M28" i="2"/>
  <c r="J28" i="2" s="1"/>
  <c r="L28" i="2" s="1"/>
  <c r="M29" i="2"/>
  <c r="M30" i="2"/>
  <c r="M31" i="2"/>
  <c r="J31" i="2" s="1"/>
  <c r="L31" i="2" s="1"/>
  <c r="J29" i="2" l="1"/>
  <c r="L29" i="2" s="1"/>
  <c r="J25" i="2"/>
  <c r="L25" i="2" s="1"/>
  <c r="J30" i="2"/>
  <c r="L30" i="2" s="1"/>
  <c r="J24" i="2"/>
  <c r="L24" i="2" s="1"/>
  <c r="J21" i="2"/>
  <c r="L21" i="2" s="1"/>
  <c r="J19" i="2"/>
  <c r="L19" i="2" s="1"/>
  <c r="M18" i="2"/>
  <c r="K18" i="2"/>
  <c r="I18" i="2"/>
  <c r="J18" i="2" l="1"/>
  <c r="L18" i="2" s="1"/>
  <c r="M34" i="2" l="1"/>
  <c r="M36" i="2" l="1"/>
  <c r="M35" i="2"/>
  <c r="M37" i="2" l="1"/>
  <c r="M38" i="2" s="1"/>
  <c r="M40" i="2" s="1"/>
</calcChain>
</file>

<file path=xl/sharedStrings.xml><?xml version="1.0" encoding="utf-8"?>
<sst xmlns="http://schemas.openxmlformats.org/spreadsheetml/2006/main" count="84" uniqueCount="76">
  <si>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</si>
  <si>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</si>
  <si>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</si>
  <si>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</si>
  <si>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</si>
  <si>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</si>
  <si>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</si>
  <si>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</si>
  <si>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</si>
  <si>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</si>
  <si>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</si>
  <si>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</si>
  <si>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</si>
  <si>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</si>
  <si>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</si>
  <si>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</si>
  <si>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</si>
  <si>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</si>
  <si>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</si>
  <si>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</si>
  <si>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</si>
  <si>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</si>
  <si>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</si>
  <si>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</si>
  <si>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</si>
  <si>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</si>
  <si>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</si>
  <si>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</si>
  <si>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</si>
  <si>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</si>
  <si>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</si>
  <si>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</si>
  <si>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</si>
  <si>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</si>
  <si>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</si>
  <si>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</si>
  <si>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</si>
  <si>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</si>
  <si>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</si>
  <si>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</si>
  <si>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</si>
  <si>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</si>
  <si>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</si>
  <si>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</si>
  <si>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DATE : 08.10.2024</t>
  </si>
  <si>
    <t>EVENT - R2027</t>
  </si>
  <si>
    <t>SS GN PAN</t>
  </si>
  <si>
    <t>DOSA SLICER</t>
  </si>
  <si>
    <t>PALTA - DOSA</t>
  </si>
  <si>
    <t>BOWLS SS</t>
  </si>
  <si>
    <t>SAUCE PAN</t>
  </si>
  <si>
    <t>SQUEEZE BOTTLE</t>
  </si>
  <si>
    <t>TONG</t>
  </si>
  <si>
    <t>CONDIMENT TRAY</t>
  </si>
  <si>
    <t>GARNISH TRAY</t>
  </si>
  <si>
    <t>RE HEATING BOWL</t>
  </si>
  <si>
    <t>Airtight Container</t>
  </si>
  <si>
    <t xml:space="preserve">THERMOMETER DIGITAL </t>
  </si>
  <si>
    <t>MIXER GRINDER</t>
  </si>
  <si>
    <t>SPOONS</t>
  </si>
  <si>
    <t>WHISK</t>
  </si>
  <si>
    <t>1:3*150 mm with Lid  6 LTR Capacity</t>
  </si>
  <si>
    <t>Dosa Turner Plain 1	27.5 cm	17.5 cm	6.5 cm</t>
  </si>
  <si>
    <t>Dosa Turner Plain 2	35 cm	23 cm	7.5 cm</t>
  </si>
  <si>
    <t xml:space="preserve">MIXING BOWL ROUND 2 LTR </t>
  </si>
  <si>
    <t>Neelam Stainless Steel Induction Bottom Sauce Pan 4 LTR</t>
  </si>
  <si>
    <t>Qwid Plastic Squeeze Bottle Ketchup Mustard Honey Sauce Dispenser Bottle 500ML</t>
  </si>
  <si>
    <t>Dynore Stainless Steel Green Vinyl Coated Utility Tong 23 cm Long</t>
  </si>
  <si>
    <t>Cooper-Atkins Corp. DPP400W DPP400W Digital Pocket Thermometer</t>
  </si>
  <si>
    <t>Sujata Supermix 900 Watts Mixer Grinder | 22000 Rotations Per Min | 90 Minutes Continuous Running | 3 Versatile Jars 1750 ml, 1000 ml and 400 ml</t>
  </si>
  <si>
    <t>Parage Stainless Steel Spoons Set of 12, Dinner Spoon Length 16cm, Food Grade Silverware for Home &amp; Kitchen- Mirror Polished, 12 Silver Spoons</t>
  </si>
  <si>
    <t>Entisia Hand Blender Wire Whisk - Stainless Steel Balloon Shaped Egg Beater, Multi Use Kitchen Utensil Prime Whisk with Pipe Handle, Egg Beater for Blending, Whisking, Beating, Stirring, Cooking (20)</t>
  </si>
  <si>
    <t>CONDIMENT TRAY
CONDIMENT TRAY</t>
  </si>
  <si>
    <t>Material: Plastic Garnish Tray</t>
  </si>
  <si>
    <t>Kuber Industries Plastic Solid Mixing Bowl - 2000ml, 3 Piece, Multicolor</t>
  </si>
  <si>
    <t>T Gloptook Plastic Storage Rectangle Shape Kitchen Container 10 Litre | Random Color | Pack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</si>
</sst>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name val="Cambria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30" fillId="0" borderId="15" xfId="0" applyNumberFormat="1" applyFont="1" applyBorder="1" applyAlignment="1" applyProtection="1">
      <alignment vertical="center"/>
    </xf>
    <xf numFmtId="0" fontId="30" fillId="0" borderId="15" xfId="0" applyNumberFormat="1" applyFont="1" applyBorder="1" applyAlignment="1" applyProtection="1">
      <alignment vertical="center" wrapText="1"/>
    </xf>
    <xf numFmtId="0" fontId="30" fillId="0" borderId="15" xfId="0" applyNumberFormat="1" applyFont="1" applyBorder="1" applyAlignment="1" applyProtection="1">
      <alignment horizontal="center" vertical="center"/>
    </xf>
    <xf numFmtId="0" fontId="31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38" zoomScaleNormal="100" workbookViewId="0">
      <selection activeCell="M40" sqref="M40"/>
    </sheetView>
  </sheetViews>
  <sheetFormatPr defaultRowHeight="15" x14ac:dyDescent="0.25"/>
  <cols>
    <col min="1" max="1" width="6.42578125" customWidth="1"/>
    <col min="2" max="2" width="20" customWidth="1"/>
    <col min="3" max="3" width="23.85546875" customWidth="1"/>
    <col min="4" max="4" width="13.28515625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9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2" t="s">
        <v>6</v>
      </c>
      <c r="H15" s="103"/>
      <c r="I15" s="102" t="s">
        <v>7</v>
      </c>
      <c r="J15" s="103"/>
      <c r="K15" s="102" t="s">
        <v>8</v>
      </c>
      <c r="L15" s="103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45.75" customHeight="1" x14ac:dyDescent="0.25">
      <c r="A18" s="106">
        <v>1</v>
      </c>
      <c r="B18" s="107" t="s">
        <v>46</v>
      </c>
      <c r="C18" s="108" t="s">
        <v>61</v>
      </c>
      <c r="D18" s="98"/>
      <c r="E18" s="109">
        <v>20</v>
      </c>
      <c r="F18" s="96">
        <v>465</v>
      </c>
      <c r="G18" s="96">
        <v>12</v>
      </c>
      <c r="H18" s="96">
        <v>0</v>
      </c>
      <c r="I18" s="96">
        <f t="shared" ref="I18:I32" si="0">G18/2</f>
        <v>6</v>
      </c>
      <c r="J18" s="96">
        <f t="shared" ref="J18:J32" si="1">I18%*M18</f>
        <v>558</v>
      </c>
      <c r="K18" s="95">
        <f t="shared" ref="K18:K32" si="2">G18/2</f>
        <v>6</v>
      </c>
      <c r="L18" s="96">
        <f t="shared" ref="L18:L32" si="3">J18</f>
        <v>558</v>
      </c>
      <c r="M18" s="96">
        <f t="shared" ref="M18:M32" si="4">E18*F18</f>
        <v>9300</v>
      </c>
      <c r="N18" s="100"/>
    </row>
    <row r="19" spans="1:14" ht="45.75" customHeight="1" x14ac:dyDescent="0.25">
      <c r="A19" s="106">
        <v>2</v>
      </c>
      <c r="B19" s="107" t="s">
        <v>47</v>
      </c>
      <c r="C19" s="108" t="s">
        <v>62</v>
      </c>
      <c r="D19" s="98"/>
      <c r="E19" s="109">
        <v>4</v>
      </c>
      <c r="F19" s="96">
        <v>110</v>
      </c>
      <c r="G19" s="96">
        <v>12</v>
      </c>
      <c r="H19" s="96">
        <v>0</v>
      </c>
      <c r="I19" s="96">
        <f t="shared" si="0"/>
        <v>6</v>
      </c>
      <c r="J19" s="96">
        <f t="shared" si="1"/>
        <v>26.4</v>
      </c>
      <c r="K19" s="95">
        <f t="shared" si="2"/>
        <v>6</v>
      </c>
      <c r="L19" s="96">
        <f t="shared" si="3"/>
        <v>26.4</v>
      </c>
      <c r="M19" s="96">
        <f t="shared" si="4"/>
        <v>440</v>
      </c>
      <c r="N19" s="100"/>
    </row>
    <row r="20" spans="1:14" ht="45.75" customHeight="1" x14ac:dyDescent="0.25">
      <c r="A20" s="106">
        <v>3</v>
      </c>
      <c r="B20" s="107" t="s">
        <v>48</v>
      </c>
      <c r="C20" s="108" t="s">
        <v>63</v>
      </c>
      <c r="D20" s="98"/>
      <c r="E20" s="109">
        <v>4</v>
      </c>
      <c r="F20" s="96">
        <v>150</v>
      </c>
      <c r="G20" s="96">
        <v>12</v>
      </c>
      <c r="H20" s="96">
        <v>0</v>
      </c>
      <c r="I20" s="96">
        <f t="shared" si="0"/>
        <v>6</v>
      </c>
      <c r="J20" s="96">
        <f t="shared" si="1"/>
        <v>36</v>
      </c>
      <c r="K20" s="95">
        <f t="shared" si="2"/>
        <v>6</v>
      </c>
      <c r="L20" s="96">
        <f t="shared" si="3"/>
        <v>36</v>
      </c>
      <c r="M20" s="96">
        <f t="shared" si="4"/>
        <v>600</v>
      </c>
      <c r="N20" s="100"/>
    </row>
    <row r="21" spans="1:14" ht="45.75" customHeight="1" x14ac:dyDescent="0.25">
      <c r="A21" s="106">
        <v>4</v>
      </c>
      <c r="B21" s="107" t="s">
        <v>49</v>
      </c>
      <c r="C21" s="108" t="s">
        <v>64</v>
      </c>
      <c r="D21" s="98"/>
      <c r="E21" s="109">
        <v>5</v>
      </c>
      <c r="F21" s="96">
        <v>330</v>
      </c>
      <c r="G21" s="96">
        <v>12</v>
      </c>
      <c r="H21" s="96">
        <v>0</v>
      </c>
      <c r="I21" s="96">
        <f t="shared" si="0"/>
        <v>6</v>
      </c>
      <c r="J21" s="96">
        <f t="shared" si="1"/>
        <v>99</v>
      </c>
      <c r="K21" s="95">
        <f t="shared" si="2"/>
        <v>6</v>
      </c>
      <c r="L21" s="96">
        <f t="shared" si="3"/>
        <v>99</v>
      </c>
      <c r="M21" s="96">
        <f t="shared" si="4"/>
        <v>1650</v>
      </c>
      <c r="N21" s="100"/>
    </row>
    <row r="22" spans="1:14" ht="60" customHeight="1" x14ac:dyDescent="0.25">
      <c r="A22" s="106">
        <v>5</v>
      </c>
      <c r="B22" s="107" t="s">
        <v>50</v>
      </c>
      <c r="C22" s="110" t="s">
        <v>65</v>
      </c>
      <c r="D22" s="98"/>
      <c r="E22" s="109">
        <v>4</v>
      </c>
      <c r="F22" s="96">
        <v>2300</v>
      </c>
      <c r="G22" s="96">
        <v>12</v>
      </c>
      <c r="H22" s="96">
        <v>0</v>
      </c>
      <c r="I22" s="96">
        <f t="shared" si="0"/>
        <v>6</v>
      </c>
      <c r="J22" s="96">
        <f t="shared" si="1"/>
        <v>552</v>
      </c>
      <c r="K22" s="95">
        <f t="shared" si="2"/>
        <v>6</v>
      </c>
      <c r="L22" s="96">
        <f t="shared" si="3"/>
        <v>552</v>
      </c>
      <c r="M22" s="96">
        <f t="shared" si="4"/>
        <v>9200</v>
      </c>
      <c r="N22" s="100"/>
    </row>
    <row r="23" spans="1:14" ht="68.25" customHeight="1" x14ac:dyDescent="0.25">
      <c r="A23" s="106">
        <v>6</v>
      </c>
      <c r="B23" s="107" t="s">
        <v>51</v>
      </c>
      <c r="C23" s="110" t="s">
        <v>66</v>
      </c>
      <c r="D23" s="98"/>
      <c r="E23" s="109">
        <v>5</v>
      </c>
      <c r="F23" s="96">
        <v>90</v>
      </c>
      <c r="G23" s="96">
        <v>18</v>
      </c>
      <c r="H23" s="96">
        <v>0</v>
      </c>
      <c r="I23" s="96">
        <f t="shared" si="0"/>
        <v>9</v>
      </c>
      <c r="J23" s="96">
        <f t="shared" si="1"/>
        <v>40.5</v>
      </c>
      <c r="K23" s="95">
        <f t="shared" si="2"/>
        <v>9</v>
      </c>
      <c r="L23" s="96">
        <f t="shared" si="3"/>
        <v>40.5</v>
      </c>
      <c r="M23" s="96">
        <f t="shared" si="4"/>
        <v>450</v>
      </c>
      <c r="N23" s="100"/>
    </row>
    <row r="24" spans="1:14" ht="55.5" customHeight="1" x14ac:dyDescent="0.25">
      <c r="A24" s="106">
        <v>7</v>
      </c>
      <c r="B24" s="107" t="s">
        <v>52</v>
      </c>
      <c r="C24" s="110" t="s">
        <v>67</v>
      </c>
      <c r="D24" s="98"/>
      <c r="E24" s="109">
        <v>4</v>
      </c>
      <c r="F24" s="96">
        <v>150</v>
      </c>
      <c r="G24" s="96">
        <v>18</v>
      </c>
      <c r="H24" s="96">
        <v>0</v>
      </c>
      <c r="I24" s="96">
        <f t="shared" si="0"/>
        <v>9</v>
      </c>
      <c r="J24" s="96">
        <f t="shared" si="1"/>
        <v>54</v>
      </c>
      <c r="K24" s="95">
        <f t="shared" si="2"/>
        <v>9</v>
      </c>
      <c r="L24" s="96">
        <f t="shared" si="3"/>
        <v>54</v>
      </c>
      <c r="M24" s="96">
        <f t="shared" si="4"/>
        <v>600</v>
      </c>
      <c r="N24" s="100"/>
    </row>
    <row r="25" spans="1:14" ht="62.25" customHeight="1" x14ac:dyDescent="0.25">
      <c r="A25" s="106">
        <v>8</v>
      </c>
      <c r="B25" s="107" t="s">
        <v>53</v>
      </c>
      <c r="C25" s="110" t="s">
        <v>72</v>
      </c>
      <c r="D25" s="98"/>
      <c r="E25" s="109">
        <v>2</v>
      </c>
      <c r="F25" s="96">
        <v>493</v>
      </c>
      <c r="G25" s="96">
        <v>18</v>
      </c>
      <c r="H25" s="96">
        <v>0</v>
      </c>
      <c r="I25" s="96">
        <f t="shared" si="0"/>
        <v>9</v>
      </c>
      <c r="J25" s="96">
        <f t="shared" si="1"/>
        <v>88.74</v>
      </c>
      <c r="K25" s="95">
        <f t="shared" si="2"/>
        <v>9</v>
      </c>
      <c r="L25" s="96">
        <f t="shared" si="3"/>
        <v>88.74</v>
      </c>
      <c r="M25" s="96">
        <f t="shared" si="4"/>
        <v>986</v>
      </c>
      <c r="N25" s="100"/>
    </row>
    <row r="26" spans="1:14" ht="45.75" customHeight="1" x14ac:dyDescent="0.25">
      <c r="A26" s="106">
        <v>9</v>
      </c>
      <c r="B26" s="107" t="s">
        <v>54</v>
      </c>
      <c r="C26" s="110" t="s">
        <v>73</v>
      </c>
      <c r="D26" s="98"/>
      <c r="E26" s="109">
        <v>2</v>
      </c>
      <c r="F26" s="96">
        <v>493</v>
      </c>
      <c r="G26" s="96">
        <v>18</v>
      </c>
      <c r="H26" s="96">
        <v>0</v>
      </c>
      <c r="I26" s="96">
        <f t="shared" si="0"/>
        <v>9</v>
      </c>
      <c r="J26" s="96">
        <f t="shared" si="1"/>
        <v>88.74</v>
      </c>
      <c r="K26" s="95">
        <f t="shared" si="2"/>
        <v>9</v>
      </c>
      <c r="L26" s="96">
        <f t="shared" si="3"/>
        <v>88.74</v>
      </c>
      <c r="M26" s="96">
        <f t="shared" si="4"/>
        <v>986</v>
      </c>
      <c r="N26" s="100"/>
    </row>
    <row r="27" spans="1:14" ht="73.5" customHeight="1" x14ac:dyDescent="0.25">
      <c r="A27" s="106">
        <v>10</v>
      </c>
      <c r="B27" s="107" t="s">
        <v>55</v>
      </c>
      <c r="C27" s="110" t="s">
        <v>74</v>
      </c>
      <c r="D27" s="98"/>
      <c r="E27" s="109">
        <v>4</v>
      </c>
      <c r="F27" s="96">
        <v>550</v>
      </c>
      <c r="G27" s="96">
        <v>18</v>
      </c>
      <c r="H27" s="96">
        <v>0</v>
      </c>
      <c r="I27" s="96">
        <f t="shared" si="0"/>
        <v>9</v>
      </c>
      <c r="J27" s="96">
        <f t="shared" si="1"/>
        <v>198</v>
      </c>
      <c r="K27" s="95">
        <f t="shared" si="2"/>
        <v>9</v>
      </c>
      <c r="L27" s="96">
        <f t="shared" si="3"/>
        <v>198</v>
      </c>
      <c r="M27" s="96">
        <f t="shared" si="4"/>
        <v>2200</v>
      </c>
      <c r="N27" s="100"/>
    </row>
    <row r="28" spans="1:14" ht="81" customHeight="1" x14ac:dyDescent="0.25">
      <c r="A28" s="106">
        <v>11</v>
      </c>
      <c r="B28" s="107" t="s">
        <v>56</v>
      </c>
      <c r="C28" s="110" t="s">
        <v>75</v>
      </c>
      <c r="D28" s="98"/>
      <c r="E28" s="109">
        <v>20</v>
      </c>
      <c r="F28" s="96">
        <v>750</v>
      </c>
      <c r="G28" s="96">
        <v>18</v>
      </c>
      <c r="H28" s="96">
        <v>0</v>
      </c>
      <c r="I28" s="96">
        <f t="shared" si="0"/>
        <v>9</v>
      </c>
      <c r="J28" s="96">
        <f t="shared" si="1"/>
        <v>1350</v>
      </c>
      <c r="K28" s="95">
        <f t="shared" si="2"/>
        <v>9</v>
      </c>
      <c r="L28" s="96">
        <f t="shared" si="3"/>
        <v>1350</v>
      </c>
      <c r="M28" s="96">
        <f t="shared" si="4"/>
        <v>15000</v>
      </c>
      <c r="N28" s="100"/>
    </row>
    <row r="29" spans="1:14" ht="90" customHeight="1" x14ac:dyDescent="0.25">
      <c r="A29" s="106">
        <v>12</v>
      </c>
      <c r="B29" s="108" t="s">
        <v>57</v>
      </c>
      <c r="C29" s="110" t="s">
        <v>68</v>
      </c>
      <c r="D29" s="98"/>
      <c r="E29" s="109">
        <v>2</v>
      </c>
      <c r="F29" s="96">
        <v>2950</v>
      </c>
      <c r="G29" s="96">
        <v>18</v>
      </c>
      <c r="H29" s="96">
        <v>0</v>
      </c>
      <c r="I29" s="96">
        <f t="shared" si="0"/>
        <v>9</v>
      </c>
      <c r="J29" s="96">
        <f t="shared" si="1"/>
        <v>531</v>
      </c>
      <c r="K29" s="95">
        <f t="shared" si="2"/>
        <v>9</v>
      </c>
      <c r="L29" s="96">
        <f t="shared" si="3"/>
        <v>531</v>
      </c>
      <c r="M29" s="96">
        <f t="shared" si="4"/>
        <v>5900</v>
      </c>
      <c r="N29" s="100"/>
    </row>
    <row r="30" spans="1:14" ht="115.5" customHeight="1" x14ac:dyDescent="0.25">
      <c r="A30" s="106">
        <v>13</v>
      </c>
      <c r="B30" s="107" t="s">
        <v>58</v>
      </c>
      <c r="C30" s="108" t="s">
        <v>69</v>
      </c>
      <c r="D30" s="98"/>
      <c r="E30" s="109">
        <v>1</v>
      </c>
      <c r="F30" s="96">
        <v>5177</v>
      </c>
      <c r="G30" s="96">
        <v>18</v>
      </c>
      <c r="H30" s="96">
        <v>0</v>
      </c>
      <c r="I30" s="96">
        <f t="shared" si="0"/>
        <v>9</v>
      </c>
      <c r="J30" s="96">
        <f t="shared" si="1"/>
        <v>465.93</v>
      </c>
      <c r="K30" s="95">
        <f t="shared" si="2"/>
        <v>9</v>
      </c>
      <c r="L30" s="96">
        <f t="shared" si="3"/>
        <v>465.93</v>
      </c>
      <c r="M30" s="96">
        <f t="shared" si="4"/>
        <v>5177</v>
      </c>
      <c r="N30" s="100"/>
    </row>
    <row r="31" spans="1:14" ht="108.75" customHeight="1" x14ac:dyDescent="0.25">
      <c r="A31" s="106">
        <v>14</v>
      </c>
      <c r="B31" s="107" t="s">
        <v>59</v>
      </c>
      <c r="C31" s="110" t="s">
        <v>70</v>
      </c>
      <c r="D31" s="98"/>
      <c r="E31" s="109">
        <v>10</v>
      </c>
      <c r="F31" s="96">
        <v>18</v>
      </c>
      <c r="G31" s="96">
        <v>18</v>
      </c>
      <c r="H31" s="96">
        <v>0</v>
      </c>
      <c r="I31" s="96">
        <f t="shared" si="0"/>
        <v>9</v>
      </c>
      <c r="J31" s="96">
        <f t="shared" si="1"/>
        <v>16.2</v>
      </c>
      <c r="K31" s="95">
        <f t="shared" si="2"/>
        <v>9</v>
      </c>
      <c r="L31" s="96">
        <f t="shared" si="3"/>
        <v>16.2</v>
      </c>
      <c r="M31" s="96">
        <f t="shared" si="4"/>
        <v>180</v>
      </c>
      <c r="N31" s="100"/>
    </row>
    <row r="32" spans="1:14" ht="138.75" customHeight="1" x14ac:dyDescent="0.25">
      <c r="A32" s="106">
        <v>15</v>
      </c>
      <c r="B32" s="107" t="s">
        <v>60</v>
      </c>
      <c r="C32" s="110" t="s">
        <v>71</v>
      </c>
      <c r="D32" s="98"/>
      <c r="E32" s="109">
        <v>2</v>
      </c>
      <c r="F32" s="96">
        <v>150</v>
      </c>
      <c r="G32" s="96">
        <v>12</v>
      </c>
      <c r="H32" s="96">
        <v>0</v>
      </c>
      <c r="I32" s="96">
        <f t="shared" si="0"/>
        <v>6</v>
      </c>
      <c r="J32" s="96">
        <f t="shared" si="1"/>
        <v>18</v>
      </c>
      <c r="K32" s="95">
        <f t="shared" si="2"/>
        <v>6</v>
      </c>
      <c r="L32" s="96">
        <f t="shared" si="3"/>
        <v>18</v>
      </c>
      <c r="M32" s="96">
        <f t="shared" si="4"/>
        <v>300</v>
      </c>
      <c r="N32" s="100"/>
    </row>
    <row r="33" spans="1:13" ht="27" customHeight="1" x14ac:dyDescent="0.25">
      <c r="A33" s="89"/>
      <c r="B33" s="88"/>
      <c r="C33" s="90"/>
      <c r="D33" s="90"/>
      <c r="E33" s="91"/>
      <c r="F33" s="92"/>
      <c r="G33" s="92"/>
      <c r="H33" s="93"/>
      <c r="I33" s="92"/>
      <c r="J33" s="92"/>
      <c r="K33" s="94"/>
      <c r="L33" s="92"/>
      <c r="M33" s="92"/>
    </row>
    <row r="34" spans="1:13" ht="21" x14ac:dyDescent="0.35">
      <c r="A34" s="104" t="s">
        <v>26</v>
      </c>
      <c r="B34" s="105"/>
      <c r="C34" s="26"/>
      <c r="D34" s="26"/>
      <c r="E34" s="27"/>
      <c r="F34" s="28" t="s">
        <v>18</v>
      </c>
      <c r="G34" s="28"/>
      <c r="H34" s="60"/>
      <c r="I34" s="37"/>
      <c r="J34" s="61"/>
      <c r="K34" s="30" t="s">
        <v>19</v>
      </c>
      <c r="L34" s="30"/>
      <c r="M34" s="31">
        <f>SUM(M18:M33)</f>
        <v>52969</v>
      </c>
    </row>
    <row r="35" spans="1:13" ht="21" x14ac:dyDescent="0.35">
      <c r="A35" s="78" t="s">
        <v>20</v>
      </c>
      <c r="B35" s="79"/>
      <c r="C35" s="26"/>
      <c r="D35" s="26"/>
      <c r="E35" s="27"/>
      <c r="F35" s="28"/>
      <c r="G35" s="28"/>
      <c r="H35" s="32"/>
      <c r="I35" s="28"/>
      <c r="J35" s="29"/>
      <c r="K35" s="64" t="s">
        <v>6</v>
      </c>
      <c r="L35" s="28"/>
      <c r="M35" s="33">
        <f>SUM(H18:H18)</f>
        <v>0</v>
      </c>
    </row>
    <row r="36" spans="1:13" ht="21" x14ac:dyDescent="0.35">
      <c r="A36" s="34" t="s">
        <v>41</v>
      </c>
      <c r="B36" s="35"/>
      <c r="C36" s="35"/>
      <c r="D36" s="35"/>
      <c r="E36" s="35"/>
      <c r="F36" s="35"/>
      <c r="G36" s="35"/>
      <c r="H36" s="32"/>
      <c r="I36" s="28"/>
      <c r="J36" s="29"/>
      <c r="K36" s="64" t="s">
        <v>7</v>
      </c>
      <c r="L36" s="28"/>
      <c r="M36" s="33">
        <f>SUM(J18:J33)</f>
        <v>4122.51</v>
      </c>
    </row>
    <row r="37" spans="1:13" ht="21" x14ac:dyDescent="0.35">
      <c r="A37" s="5" t="s">
        <v>21</v>
      </c>
      <c r="B37" s="14"/>
      <c r="C37" s="14"/>
      <c r="D37" s="14"/>
      <c r="E37" s="27"/>
      <c r="F37" s="28"/>
      <c r="G37" s="28"/>
      <c r="H37" s="32"/>
      <c r="I37" s="28"/>
      <c r="J37" s="29"/>
      <c r="K37" s="64" t="s">
        <v>8</v>
      </c>
      <c r="L37" s="28"/>
      <c r="M37" s="33">
        <f>SUM(L18:L33)</f>
        <v>4122.51</v>
      </c>
    </row>
    <row r="38" spans="1:13" ht="21" x14ac:dyDescent="0.35">
      <c r="A38" s="36" t="s">
        <v>22</v>
      </c>
      <c r="B38" s="14"/>
      <c r="C38" s="14"/>
      <c r="D38" s="14"/>
      <c r="E38" s="27"/>
      <c r="F38" s="28"/>
      <c r="G38" s="28"/>
      <c r="H38" s="62"/>
      <c r="I38" s="28"/>
      <c r="J38" s="29"/>
      <c r="K38" s="37" t="s">
        <v>23</v>
      </c>
      <c r="L38" s="37"/>
      <c r="M38" s="38">
        <f>SUM(M34:M37)</f>
        <v>61214.020000000004</v>
      </c>
    </row>
    <row r="39" spans="1:13" ht="21" x14ac:dyDescent="0.35">
      <c r="A39" s="39" t="s">
        <v>35</v>
      </c>
      <c r="B39" s="40"/>
      <c r="C39" s="40"/>
      <c r="D39" s="40"/>
      <c r="E39" s="27"/>
      <c r="F39" s="28"/>
      <c r="G39" s="28"/>
      <c r="H39" s="62"/>
      <c r="I39" s="28"/>
      <c r="J39" s="29"/>
      <c r="K39" s="41" t="s">
        <v>24</v>
      </c>
      <c r="L39" s="41"/>
      <c r="M39" s="42">
        <v>-0.02</v>
      </c>
    </row>
    <row r="40" spans="1:13" ht="23.25" x14ac:dyDescent="0.35">
      <c r="A40" s="43"/>
      <c r="B40" s="44"/>
      <c r="C40" s="44"/>
      <c r="D40" s="44"/>
      <c r="E40" s="44"/>
      <c r="F40" s="45"/>
      <c r="G40" s="45"/>
      <c r="H40" s="45"/>
      <c r="I40" s="45"/>
      <c r="J40" s="46"/>
      <c r="K40" s="47" t="s">
        <v>25</v>
      </c>
      <c r="L40" s="47"/>
      <c r="M40" s="48">
        <f>SUM(M38:M39)</f>
        <v>61214.000000000007</v>
      </c>
    </row>
    <row r="41" spans="1:13" ht="18.75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3" ht="21" x14ac:dyDescent="0.35">
      <c r="A42" s="52" t="s">
        <v>37</v>
      </c>
      <c r="B42" s="53"/>
      <c r="C42" s="53"/>
      <c r="D42" s="53"/>
      <c r="E42" s="20"/>
      <c r="F42" s="20"/>
      <c r="G42" s="20"/>
      <c r="H42" s="20"/>
      <c r="I42" s="20"/>
      <c r="J42" s="20"/>
      <c r="K42" s="20"/>
      <c r="L42" s="20"/>
      <c r="M42" s="4"/>
    </row>
    <row r="43" spans="1:13" ht="21" x14ac:dyDescent="0.35">
      <c r="A43" s="54"/>
      <c r="B43" s="53"/>
      <c r="C43" s="53"/>
      <c r="D43" s="53"/>
      <c r="E43" s="14"/>
      <c r="F43" s="14"/>
      <c r="G43" s="14"/>
      <c r="H43" s="14"/>
      <c r="I43" s="14"/>
      <c r="J43" s="14"/>
      <c r="K43" s="14"/>
      <c r="L43" s="14"/>
      <c r="M43" s="7"/>
    </row>
    <row r="44" spans="1:13" ht="21" x14ac:dyDescent="0.35">
      <c r="A44" s="55" t="s">
        <v>29</v>
      </c>
      <c r="B44" s="56"/>
      <c r="C44" s="56"/>
      <c r="D44" s="56"/>
      <c r="E44" s="17"/>
      <c r="F44" s="17"/>
      <c r="G44" s="17"/>
      <c r="H44" s="17"/>
      <c r="I44" s="17"/>
      <c r="J44" s="17"/>
      <c r="K44" s="17"/>
      <c r="L44" s="17"/>
      <c r="M44" s="19"/>
    </row>
  </sheetData>
  <mergeCells count="4">
    <mergeCell ref="G15:H15"/>
    <mergeCell ref="I15:J15"/>
    <mergeCell ref="K15:L15"/>
    <mergeCell ref="A34:B3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2024-10-08T11:13:04Z</dcterms:modified>
</cp:coreProperties>
</file>