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ASSORTED!$A$1:$M$98</definedName>
  </definedNames>
  <calcPr calcId="145621"/>
</workbook>
</file>

<file path=xl/calcChain.xml><?xml version="1.0" encoding="utf-8"?>
<calcChain xmlns="http://schemas.openxmlformats.org/spreadsheetml/2006/main">
  <c r="I19" i="2" l="1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M19" i="2"/>
  <c r="J19" i="2" s="1"/>
  <c r="L19" i="2" s="1"/>
  <c r="M20" i="2"/>
  <c r="J20" i="2" s="1"/>
  <c r="L20" i="2" s="1"/>
  <c r="M21" i="2"/>
  <c r="M22" i="2"/>
  <c r="M23" i="2"/>
  <c r="J23" i="2" s="1"/>
  <c r="L23" i="2" s="1"/>
  <c r="M24" i="2"/>
  <c r="J24" i="2" s="1"/>
  <c r="L24" i="2" s="1"/>
  <c r="M25" i="2"/>
  <c r="J25" i="2" s="1"/>
  <c r="L25" i="2" s="1"/>
  <c r="M26" i="2"/>
  <c r="J26" i="2" s="1"/>
  <c r="L26" i="2" s="1"/>
  <c r="M27" i="2"/>
  <c r="J27" i="2" s="1"/>
  <c r="L27" i="2" s="1"/>
  <c r="M28" i="2"/>
  <c r="J28" i="2" s="1"/>
  <c r="L28" i="2" s="1"/>
  <c r="M29" i="2"/>
  <c r="M30" i="2"/>
  <c r="J30" i="2" s="1"/>
  <c r="L30" i="2" s="1"/>
  <c r="M31" i="2"/>
  <c r="J31" i="2" s="1"/>
  <c r="L31" i="2" s="1"/>
  <c r="M32" i="2"/>
  <c r="J32" i="2" s="1"/>
  <c r="L32" i="2" s="1"/>
  <c r="M33" i="2"/>
  <c r="J33" i="2" s="1"/>
  <c r="L33" i="2" s="1"/>
  <c r="M34" i="2"/>
  <c r="J34" i="2" s="1"/>
  <c r="L34" i="2" s="1"/>
  <c r="M35" i="2"/>
  <c r="J35" i="2" s="1"/>
  <c r="L35" i="2" s="1"/>
  <c r="M36" i="2"/>
  <c r="J36" i="2" s="1"/>
  <c r="L36" i="2" s="1"/>
  <c r="M37" i="2"/>
  <c r="M38" i="2"/>
  <c r="J38" i="2" s="1"/>
  <c r="L38" i="2" s="1"/>
  <c r="M39" i="2"/>
  <c r="J39" i="2" s="1"/>
  <c r="L39" i="2" s="1"/>
  <c r="M40" i="2"/>
  <c r="J40" i="2" s="1"/>
  <c r="L40" i="2" s="1"/>
  <c r="M41" i="2"/>
  <c r="J41" i="2" s="1"/>
  <c r="L41" i="2" s="1"/>
  <c r="M42" i="2"/>
  <c r="J42" i="2" s="1"/>
  <c r="L42" i="2" s="1"/>
  <c r="M43" i="2"/>
  <c r="J43" i="2" s="1"/>
  <c r="L43" i="2" s="1"/>
  <c r="M44" i="2"/>
  <c r="J44" i="2" s="1"/>
  <c r="L44" i="2" s="1"/>
  <c r="M45" i="2"/>
  <c r="M46" i="2"/>
  <c r="J46" i="2" s="1"/>
  <c r="L46" i="2" s="1"/>
  <c r="M47" i="2"/>
  <c r="M48" i="2"/>
  <c r="J48" i="2" s="1"/>
  <c r="L48" i="2" s="1"/>
  <c r="M49" i="2"/>
  <c r="J49" i="2" s="1"/>
  <c r="L49" i="2" s="1"/>
  <c r="M50" i="2"/>
  <c r="J50" i="2" s="1"/>
  <c r="L50" i="2" s="1"/>
  <c r="M51" i="2"/>
  <c r="J51" i="2" s="1"/>
  <c r="L51" i="2" s="1"/>
  <c r="M52" i="2"/>
  <c r="J52" i="2" s="1"/>
  <c r="L52" i="2" s="1"/>
  <c r="M53" i="2"/>
  <c r="J53" i="2" s="1"/>
  <c r="L53" i="2" s="1"/>
  <c r="M54" i="2"/>
  <c r="J54" i="2" s="1"/>
  <c r="L54" i="2" s="1"/>
  <c r="M55" i="2"/>
  <c r="J55" i="2" s="1"/>
  <c r="L55" i="2" s="1"/>
  <c r="M56" i="2"/>
  <c r="J56" i="2" s="1"/>
  <c r="L56" i="2" s="1"/>
  <c r="M57" i="2"/>
  <c r="M58" i="2"/>
  <c r="J58" i="2" s="1"/>
  <c r="L58" i="2" s="1"/>
  <c r="M59" i="2"/>
  <c r="J59" i="2" s="1"/>
  <c r="L59" i="2" s="1"/>
  <c r="M60" i="2"/>
  <c r="J60" i="2" s="1"/>
  <c r="L60" i="2" s="1"/>
  <c r="M61" i="2"/>
  <c r="M62" i="2"/>
  <c r="J62" i="2" s="1"/>
  <c r="L62" i="2" s="1"/>
  <c r="M63" i="2"/>
  <c r="J63" i="2" s="1"/>
  <c r="L63" i="2" s="1"/>
  <c r="M64" i="2"/>
  <c r="J64" i="2" s="1"/>
  <c r="L64" i="2" s="1"/>
  <c r="M65" i="2"/>
  <c r="J65" i="2" s="1"/>
  <c r="L65" i="2" s="1"/>
  <c r="M66" i="2"/>
  <c r="J66" i="2" s="1"/>
  <c r="L66" i="2" s="1"/>
  <c r="M67" i="2"/>
  <c r="J67" i="2" s="1"/>
  <c r="L67" i="2" s="1"/>
  <c r="M68" i="2"/>
  <c r="J68" i="2" s="1"/>
  <c r="L68" i="2" s="1"/>
  <c r="M69" i="2"/>
  <c r="M70" i="2"/>
  <c r="J70" i="2" s="1"/>
  <c r="L70" i="2" s="1"/>
  <c r="M71" i="2"/>
  <c r="J71" i="2" s="1"/>
  <c r="L71" i="2" s="1"/>
  <c r="M72" i="2"/>
  <c r="J72" i="2" s="1"/>
  <c r="L72" i="2" s="1"/>
  <c r="M73" i="2"/>
  <c r="J73" i="2" s="1"/>
  <c r="L73" i="2" s="1"/>
  <c r="M74" i="2"/>
  <c r="J74" i="2" s="1"/>
  <c r="L74" i="2" s="1"/>
  <c r="M75" i="2"/>
  <c r="J75" i="2" s="1"/>
  <c r="L75" i="2" s="1"/>
  <c r="M76" i="2"/>
  <c r="J76" i="2" s="1"/>
  <c r="L76" i="2" s="1"/>
  <c r="M77" i="2"/>
  <c r="M78" i="2"/>
  <c r="J78" i="2" s="1"/>
  <c r="L78" i="2" s="1"/>
  <c r="M79" i="2"/>
  <c r="J79" i="2" s="1"/>
  <c r="L79" i="2" s="1"/>
  <c r="M80" i="2"/>
  <c r="M81" i="2"/>
  <c r="M82" i="2"/>
  <c r="J82" i="2" s="1"/>
  <c r="L82" i="2" s="1"/>
  <c r="M83" i="2"/>
  <c r="J83" i="2" s="1"/>
  <c r="L83" i="2" s="1"/>
  <c r="M84" i="2"/>
  <c r="M85" i="2"/>
  <c r="M86" i="2"/>
  <c r="J86" i="2" s="1"/>
  <c r="L86" i="2" s="1"/>
  <c r="J22" i="2" l="1"/>
  <c r="L22" i="2" s="1"/>
  <c r="J21" i="2"/>
  <c r="L21" i="2" s="1"/>
  <c r="J85" i="2"/>
  <c r="L85" i="2" s="1"/>
  <c r="J84" i="2"/>
  <c r="L84" i="2" s="1"/>
  <c r="J81" i="2"/>
  <c r="L81" i="2" s="1"/>
  <c r="J80" i="2"/>
  <c r="L80" i="2" s="1"/>
  <c r="J77" i="2"/>
  <c r="L77" i="2" s="1"/>
  <c r="J69" i="2"/>
  <c r="L69" i="2" s="1"/>
  <c r="J61" i="2"/>
  <c r="L61" i="2" s="1"/>
  <c r="J57" i="2"/>
  <c r="L57" i="2" s="1"/>
  <c r="J47" i="2"/>
  <c r="L47" i="2" s="1"/>
  <c r="J45" i="2"/>
  <c r="L45" i="2" s="1"/>
  <c r="J37" i="2"/>
  <c r="L37" i="2" s="1"/>
  <c r="J29" i="2"/>
  <c r="L29" i="2" s="1"/>
  <c r="M18" i="2"/>
  <c r="M88" i="2" l="1"/>
  <c r="I18" i="2" l="1"/>
  <c r="K18" i="2"/>
  <c r="J18" i="2" l="1"/>
  <c r="M90" i="2" s="1"/>
  <c r="M89" i="2"/>
  <c r="L18" i="2" l="1"/>
  <c r="M91" i="2" l="1"/>
  <c r="M92" i="2" s="1"/>
  <c r="M94" i="2" s="1"/>
</calcChain>
</file>

<file path=xl/sharedStrings.xml><?xml version="1.0" encoding="utf-8"?>
<sst xmlns="http://schemas.openxmlformats.org/spreadsheetml/2006/main" count="191" uniqueCount="178">
  <si>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</si>
  <si>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</si>
  <si>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</si>
  <si>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</si>
  <si>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</si>
  <si>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</si>
  <si>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</si>
  <si>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</si>
  <si>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</si>
  <si>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</si>
  <si>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</si>
  <si>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</si>
  <si>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</si>
  <si>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</si>
  <si>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</si>
  <si>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</si>
  <si>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</si>
  <si>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</si>
  <si>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</si>
  <si>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</si>
  <si>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</si>
  <si>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</si>
  <si>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</si>
  <si>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</si>
  <si>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</si>
  <si>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</si>
  <si>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</si>
  <si>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</si>
  <si>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</si>
  <si>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</si>
  <si>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</si>
  <si>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</si>
  <si>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</si>
  <si>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</si>
  <si>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</si>
  <si>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</si>
  <si>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</si>
  <si>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</si>
  <si>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</si>
  <si>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</si>
  <si>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</si>
  <si>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</si>
  <si>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t>SPECS</t>
  </si>
  <si>
    <r>
      <t xml:space="preserve">2) Delivery   </t>
    </r>
    <r>
      <rPr>
        <sz val="14"/>
        <rFont val="Calibri"/>
        <family val="2"/>
      </rPr>
      <t>: Within 15-30 Days.</t>
    </r>
  </si>
  <si>
    <t xml:space="preserve">Pizza Wheel Cutter </t>
  </si>
  <si>
    <t xml:space="preserve">Measuring Jug </t>
  </si>
  <si>
    <t xml:space="preserve">Pressure Cooker </t>
  </si>
  <si>
    <t>Silicon Spatula</t>
  </si>
  <si>
    <t xml:space="preserve">Silicon Basting Brush  </t>
  </si>
  <si>
    <t xml:space="preserve">Stainless Still Tong </t>
  </si>
  <si>
    <t xml:space="preserve">Vegetable Peeler </t>
  </si>
  <si>
    <t xml:space="preserve">SS Fine Mesh Strainer </t>
  </si>
  <si>
    <t>SS Sauce Pan</t>
  </si>
  <si>
    <t>SS Cooking Pot</t>
  </si>
  <si>
    <t xml:space="preserve">SS Tray </t>
  </si>
  <si>
    <t>Pizza Rolling Pin</t>
  </si>
  <si>
    <t>Gas Lighter</t>
  </si>
  <si>
    <t>Soap Dispenser</t>
  </si>
  <si>
    <t>chef Knife Red</t>
  </si>
  <si>
    <t>chef Knife Yellow</t>
  </si>
  <si>
    <t>chef Knife Green</t>
  </si>
  <si>
    <t>chef Knife Blue</t>
  </si>
  <si>
    <t>chef Knife Black</t>
  </si>
  <si>
    <t xml:space="preserve"> Stainless Steel Bread Slicing Serrated edge Knife with Plastic Handle </t>
  </si>
  <si>
    <t>Can Opener</t>
  </si>
  <si>
    <t xml:space="preserve"> Glove Box Dispenser </t>
  </si>
  <si>
    <t xml:space="preserve">Pastry Cutter Set </t>
  </si>
  <si>
    <t>Square Cutter Set</t>
  </si>
  <si>
    <t>Sushi Rolling Mat</t>
  </si>
  <si>
    <t>Tissue Roll Dispenser</t>
  </si>
  <si>
    <t>Citrus zester</t>
  </si>
  <si>
    <t>Table Mounted Can Opener</t>
  </si>
  <si>
    <t>Pocket Thermometer</t>
  </si>
  <si>
    <t>Sharp Edge Scraper</t>
  </si>
  <si>
    <t xml:space="preserve">Steel Chakla Belan </t>
  </si>
  <si>
    <t>Rolling Pin Wooden</t>
  </si>
  <si>
    <t>Fine and Coarse Carborundum Stone</t>
  </si>
  <si>
    <t xml:space="preserve"> Coconut Scraper</t>
  </si>
  <si>
    <t>Hand Heald Wiper</t>
  </si>
  <si>
    <t>Cotton Double Layered Washable Jalebi Cloth</t>
  </si>
  <si>
    <t>Pizza Peel</t>
  </si>
  <si>
    <t>Round Pizza Peel</t>
  </si>
  <si>
    <t>PHULKA CHIMTA</t>
  </si>
  <si>
    <t>BUTANE BLOW TOURCH</t>
  </si>
  <si>
    <t>Chinese Cleaning Broom Wok Brush</t>
  </si>
  <si>
    <t>Nozzles Tip</t>
  </si>
  <si>
    <t>Cheese Knife</t>
  </si>
  <si>
    <t>Zig Zag Knife</t>
  </si>
  <si>
    <t xml:space="preserve"> Omelete Pan</t>
  </si>
  <si>
    <t>Wooden Spatula</t>
  </si>
  <si>
    <t>Wooden Oval Spatula</t>
  </si>
  <si>
    <t>Tea Strainer Small</t>
  </si>
  <si>
    <t>Mini Grater</t>
  </si>
  <si>
    <t>SS Lime Squeezer</t>
  </si>
  <si>
    <t>Western BBQ Set</t>
  </si>
  <si>
    <t>Salad Spinner</t>
  </si>
  <si>
    <t>Doas Tawa Palta</t>
  </si>
  <si>
    <t>Spider Zarra</t>
  </si>
  <si>
    <t>Appachetty pan</t>
  </si>
  <si>
    <t>SS Chinese Wok with handle</t>
  </si>
  <si>
    <t>SS Chinese Palta With Wooden Handle</t>
  </si>
  <si>
    <t>Spagethi Tong</t>
  </si>
  <si>
    <t>2 in 1 Stainless Steel Kitchen Tong filter spoon with clip</t>
  </si>
  <si>
    <t xml:space="preserve"> Top Chef cooking tweezers wide tip</t>
  </si>
  <si>
    <t>Silicon Piping Bag</t>
  </si>
  <si>
    <t xml:space="preserve"> Chopping Board Rack </t>
  </si>
  <si>
    <t>18 inch SS Cooking Spoon</t>
  </si>
  <si>
    <t>Pasta Maker Manual</t>
  </si>
  <si>
    <t xml:space="preserve">Steamer Set  Regular Gas operated            </t>
  </si>
  <si>
    <t>Tandoor Jali or Papad Jali</t>
  </si>
  <si>
    <t>4 Sides Stainless Steel Grater Box</t>
  </si>
  <si>
    <t>Squeeze Bottle</t>
  </si>
  <si>
    <t>Ice Cream Scooper</t>
  </si>
  <si>
    <t>EVENT NO : R1797</t>
  </si>
  <si>
    <t>DATE : 07.09.2024</t>
  </si>
  <si>
    <t>Pizza Wheel Cutter 9 inch Size Green Handle 1 NOS , Pizza Wheel Cutter 9 inch Size Red Handle 1 NOS</t>
  </si>
  <si>
    <t>Plastic Measuring Jug Plastic 2-liter Capacity</t>
  </si>
  <si>
    <t>Pigeon by stover craft stainless still Pressure Cooker 10-liter Capacity, Dimension: 28D x 45.2W x 24.8H Centimeters</t>
  </si>
  <si>
    <t>Baking Spatula log handle Red Color 27 centimeter long</t>
  </si>
  <si>
    <t>Silicon Basting Brush Red color with length of 27 centerer</t>
  </si>
  <si>
    <t xml:space="preserve">Stainless Still BBQ Cooking Tong with Nonslip Grip 17 inches </t>
  </si>
  <si>
    <t>Vegetable Peeler Heavy Duty</t>
  </si>
  <si>
    <t xml:space="preserve">SS fine mesh strainer 14 inches Dimeter Reinforced Double Mesh, Heavy Duty with SS handle </t>
  </si>
  <si>
    <t>Stainless Steel Pan &amp; Stainless-Steel Handle 9 Inch, Capacity 5 Lter. with Lid</t>
  </si>
  <si>
    <t>Stainless Steel Stock Pot with handle and lid 20 Liters - 24cm (Diameter 24 CM, Height 15.0 CM)</t>
  </si>
  <si>
    <t>Stainless Steel Tray Square 12X12X2 inch for Baking and Cooking</t>
  </si>
  <si>
    <t>Rolling Pin Material: Polypropylene Dimensions (60 x 8 x 8 cm) Total Lenth 16 inch</t>
  </si>
  <si>
    <t>Stainless Steel Long Spark Lighter 12 inch with plastic Holder Heavy Duty</t>
  </si>
  <si>
    <t>Capacity 500 ml, ABS Body, Wall Mounted Soap Dispenser,</t>
  </si>
  <si>
    <t xml:space="preserve">SIZE 8 inch , Material: Steel , Non-Sleep PP Handle , Handle Color: Red </t>
  </si>
  <si>
    <t>SIZE 8 inch , Material: Steel , Non-Sleep PP Handle , Handle Color: Yellow</t>
  </si>
  <si>
    <t>SIZE 8 inch , Material: Steel , Non-Sleep PP Handle , Handle Color: Green</t>
  </si>
  <si>
    <t>SIZE 8 inch , Material: Steel , Non-Sleep PP Handle , Handle Color: Blue</t>
  </si>
  <si>
    <t>SIZE 8 inch , Material: Steel , Non-Sleep PP Handle , Handle Color: black</t>
  </si>
  <si>
    <t>Blead Edge: Serrated , SIZE 12 inch , Material: Steel , Non-Sleep PP Handle , Handle Color: Black</t>
  </si>
  <si>
    <t>Multipurpose Manual Stainless Steel Can Tin Bottle Opener Cutter with Strong Non-Slip Handle 12W x 10H Centimeters</t>
  </si>
  <si>
    <t>UPL Flexible Glove Box Dispenser Material: Stainless steel AISI 304, Dimension 250x135x95</t>
  </si>
  <si>
    <t>Round Cutter Set, 5 Pc. , Kit, Measuring 1, 2, 3, 4 and 5 Inches,  Round Metal Baking Rings for Pastry, Biscuits, and Dough Cutting, Heavy Duty and Reusable</t>
  </si>
  <si>
    <t>Cutter Set of 6 Pieces Different Sizes from 1 cm to 5 cm Pastry Dough Cutter Material: Stainless Steel</t>
  </si>
  <si>
    <t>Made from natural bamboo. Dimension 9 inches in width and 9.5 inches in length</t>
  </si>
  <si>
    <t>Wall Mounted Tissue Roll Dispenser I Mechanical Auto-Cut Roll Towel Dispenser should fit Accommodates most non-perforated roll towels up to 20cm wide and 16cm diameter ,ABS Body</t>
  </si>
  <si>
    <t>Dishwasher Safe Dimension 32L x 4W x 4H Centimeters (Black)</t>
  </si>
  <si>
    <t>24W x 11H Centimeters , Table Mounted Manual Tin Cutter Can Opener  , Material: Stainless Steel</t>
  </si>
  <si>
    <t>Supco ST09 Digital Pocket Thermometer Stem, -40 to 392 Degree F</t>
  </si>
  <si>
    <t>Total Length 255mm, Blade Length 125.Handle: polypropylene plastic material. Stainless steel blade</t>
  </si>
  <si>
    <t>Stainless Steel Rolling Pin and Board Set Dimeter 10-to-12-inch Dimeter</t>
  </si>
  <si>
    <t>Rolling Pin Wooden (14 inches x Width - 1.00 inches x Height - 1.00 inches)</t>
  </si>
  <si>
    <t>Carbide Sharpening Stone 200x50x25 mm Silicone Carbide Combination Stone No. 108</t>
  </si>
  <si>
    <t>MYNAKSHA Handcrafted Movable Coconut Scraper Electric Type Product Dimensions 35.6L x 27.9W x 29.2H Centimeters</t>
  </si>
  <si>
    <t>Hand Heald Wiper Non Slip Grip</t>
  </si>
  <si>
    <t>Stainless Still Pizza Peel, Wooden Handle, 12 X 14 Inch Blade, 52 Inch Overall</t>
  </si>
  <si>
    <t>Stainless Still Round Perforated Pizza Peel 12X9 inch</t>
  </si>
  <si>
    <t>Stainless Still PHULKA CHIMTA 29 x 3.75 x 3 cm</t>
  </si>
  <si>
    <t xml:space="preserve">Commercial Blow Torch for Cooking </t>
  </si>
  <si>
    <t>Chinese Cleaning Broom Wok Brush 10 Inches Long, Material Bamboo</t>
  </si>
  <si>
    <t xml:space="preserve">Set of 5 pcs Big Size DIY Cream Cake Icing Piping Nozzles Tip </t>
  </si>
  <si>
    <t>Cheese Knife standard size</t>
  </si>
  <si>
    <t>Stainless Steel Knife Crinkle Cutting Tool Breadth : 20 Cm Product Height : 6 Cm Product Length : 3 Cm</t>
  </si>
  <si>
    <t>Non Stick Omelets Pan 6 inch</t>
  </si>
  <si>
    <t xml:space="preserve">Wooden Spatula 27.5L x 4.8W Centimeters </t>
  </si>
  <si>
    <t>Wooden Oval Spatula 36L x 6W Centimeters</t>
  </si>
  <si>
    <t xml:space="preserve">SS Solid Tea Strainer for kitchen small , Loose Leaf Tea Strainer Fine Mesh Stainless Steel </t>
  </si>
  <si>
    <t>Mini Grater 5.8L x 1.5W x 25.5H Centimeters SS Grater with Support</t>
  </si>
  <si>
    <t>5Pcs BBQ Grill Accessories Set</t>
  </si>
  <si>
    <t>5 Gallon Large Commercial Salad Spinners and Lettuce Spinner Orange Colour</t>
  </si>
  <si>
    <t>Doas Tawa Palta No 7 Stainless Still</t>
  </si>
  <si>
    <t>Spider Zara Stainless Steel handle 12 in Dimeter</t>
  </si>
  <si>
    <t>Prestige Omega Select Plus Aluminium Residue Free Non-Stick Appachetty with Lid, 20 cm, Black</t>
  </si>
  <si>
    <t>Stainless Steel Wok with Welded Joint Handle, 16-Inch</t>
  </si>
  <si>
    <t>SS Chinese Palta With Wooden Handle 18 cm</t>
  </si>
  <si>
    <t>Heavy Gauge (1 MM) High Gloss Spaghetti Tong Multipurpose Slotted Tong Vinyl Coated</t>
  </si>
  <si>
    <t xml:space="preserve">12 inch cooking tweezers wide tip, Dimensions 30L x 1.5W Centimeters </t>
  </si>
  <si>
    <t xml:space="preserve"> Tabletop Heavy Duty Chopping Board Rack 10 Slots Slot width 30mm</t>
  </si>
  <si>
    <t>Pasta Maker, 150 Roller Pasta Machine, 7 Adjustable Thickness Settings Noodles Roller with 2-in-1 Noodles Maker with Rollers and Cutter, Perfect for Spaghetti,Fettuccini, Lasagna or Dumpling Skins (smooth silver)</t>
  </si>
  <si>
    <t>Big Size 24 Cm Dimeter Stainless Steel 4 Tier Steamer Set with Lid, to use on gas stove top</t>
  </si>
  <si>
    <t>SS Tandoor Jali Square 24X24 Inches</t>
  </si>
  <si>
    <t xml:space="preserve"> Plastic 250ml Sauce Squeeze Bottle</t>
  </si>
  <si>
    <t>Ice Cream Scooper 7 inch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</si>
</sst>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mbria"/>
    </font>
    <font>
      <sz val="1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2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0" fontId="9" fillId="0" borderId="4" xfId="0" applyFont="1" applyBorder="1" applyAlignment="1" applyProtection="1">
      <alignment horizontal="center"/>
      <protection locked="0"/>
    </xf>
    <xf numFmtId="0" fontId="18" fillId="0" borderId="0" xfId="0" applyFont="1"/>
    <xf numFmtId="0" fontId="28" fillId="0" borderId="0" xfId="0" applyFont="1" applyBorder="1"/>
    <xf numFmtId="0" fontId="29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0" fillId="0" borderId="12" xfId="0" applyFont="1" applyBorder="1" applyAlignment="1" applyProtection="1">
      <alignment horizontal="center"/>
      <protection locked="0"/>
    </xf>
    <xf numFmtId="0" fontId="30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1" fillId="2" borderId="15" xfId="0" applyFont="1" applyFill="1" applyBorder="1" applyAlignment="1" applyProtection="1">
      <alignment horizontal="center" vertical="center"/>
      <protection locked="0"/>
    </xf>
    <xf numFmtId="2" fontId="31" fillId="2" borderId="15" xfId="0" applyNumberFormat="1" applyFont="1" applyFill="1" applyBorder="1" applyAlignment="1">
      <alignment horizontal="center" vertical="center"/>
    </xf>
    <xf numFmtId="0" fontId="31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3" fillId="0" borderId="15" xfId="0" applyNumberFormat="1" applyFont="1" applyBorder="1" applyAlignment="1" applyProtection="1">
      <alignment vertical="center" wrapText="1"/>
    </xf>
    <xf numFmtId="0" fontId="33" fillId="0" borderId="15" xfId="0" applyNumberFormat="1" applyFont="1" applyBorder="1" applyAlignment="1" applyProtection="1">
      <alignment horizontal="center" vertical="center"/>
    </xf>
    <xf numFmtId="0" fontId="34" fillId="0" borderId="15" xfId="0" applyNumberFormat="1" applyFont="1" applyBorder="1" applyAlignment="1" applyProtection="1">
      <alignment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"/>
  <sheetViews>
    <sheetView tabSelected="1" topLeftCell="A28" zoomScaleNormal="100" workbookViewId="0">
      <selection activeCell="M94" sqref="M94"/>
    </sheetView>
  </sheetViews>
  <sheetFormatPr defaultRowHeight="15" x14ac:dyDescent="0.25"/>
  <cols>
    <col min="1" max="1" width="6.42578125" customWidth="1"/>
    <col min="2" max="2" width="23.85546875" customWidth="1"/>
    <col min="3" max="3" width="27" customWidth="1"/>
    <col min="4" max="4" width="13.42578125" customWidth="1"/>
    <col min="6" max="6" width="12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2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3"/>
      <c r="B5" s="64"/>
      <c r="C5" s="64"/>
      <c r="D5" s="64"/>
      <c r="E5" s="64"/>
      <c r="F5" s="64"/>
      <c r="G5" s="64"/>
      <c r="H5" s="64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5" t="s">
        <v>1</v>
      </c>
      <c r="F8" s="66"/>
      <c r="G8" s="66"/>
      <c r="H8" s="66"/>
      <c r="I8" s="66"/>
      <c r="J8" s="66"/>
      <c r="K8" s="66"/>
      <c r="L8" s="66"/>
      <c r="M8" s="67"/>
    </row>
    <row r="9" spans="1:13" ht="18.75" x14ac:dyDescent="0.3">
      <c r="A9" s="5"/>
      <c r="B9" s="94" t="s">
        <v>41</v>
      </c>
      <c r="C9" s="95"/>
      <c r="D9" s="80"/>
      <c r="E9" s="68" t="s">
        <v>36</v>
      </c>
      <c r="F9" s="69"/>
      <c r="G9" s="69"/>
      <c r="H9" s="69"/>
      <c r="I9" s="69"/>
      <c r="J9" s="69"/>
      <c r="K9" s="69"/>
      <c r="L9" s="69"/>
      <c r="M9" s="70"/>
    </row>
    <row r="10" spans="1:13" ht="18.75" x14ac:dyDescent="0.3">
      <c r="A10" s="5"/>
      <c r="B10" s="97"/>
      <c r="C10" s="96"/>
      <c r="D10" s="15"/>
      <c r="E10" s="71" t="s">
        <v>25</v>
      </c>
      <c r="F10" s="32"/>
      <c r="G10" s="32"/>
      <c r="H10" s="32"/>
      <c r="I10" s="32"/>
      <c r="J10" s="32"/>
      <c r="K10" s="32"/>
      <c r="L10" s="32"/>
      <c r="M10" s="72"/>
    </row>
    <row r="11" spans="1:13" ht="18.75" x14ac:dyDescent="0.3">
      <c r="A11" s="83"/>
      <c r="B11" s="84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1" t="s">
        <v>113</v>
      </c>
      <c r="C12" s="14"/>
      <c r="D12" s="14"/>
      <c r="E12" s="39"/>
      <c r="F12" s="73"/>
      <c r="G12" s="73"/>
      <c r="H12" s="73"/>
      <c r="I12" s="73"/>
      <c r="J12" s="73"/>
      <c r="K12" s="73"/>
      <c r="L12" s="73"/>
      <c r="M12" s="74"/>
    </row>
    <row r="13" spans="1:13" ht="21.75" customHeight="1" x14ac:dyDescent="0.25">
      <c r="A13" s="85"/>
      <c r="B13" s="102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5" t="s">
        <v>114</v>
      </c>
      <c r="F14" s="76"/>
      <c r="G14" s="76"/>
      <c r="H14" s="76"/>
      <c r="I14" s="76"/>
      <c r="J14" s="76"/>
      <c r="K14" s="76"/>
      <c r="L14" s="76"/>
      <c r="M14" s="77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99" t="s">
        <v>40</v>
      </c>
      <c r="G15" s="110" t="s">
        <v>5</v>
      </c>
      <c r="H15" s="111"/>
      <c r="I15" s="110" t="s">
        <v>6</v>
      </c>
      <c r="J15" s="111"/>
      <c r="K15" s="110" t="s">
        <v>7</v>
      </c>
      <c r="L15" s="111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42</v>
      </c>
      <c r="D16" s="23" t="s">
        <v>37</v>
      </c>
      <c r="E16" s="23" t="s">
        <v>11</v>
      </c>
      <c r="F16" s="100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3"/>
      <c r="B17" s="23"/>
      <c r="C17" s="81"/>
      <c r="D17" s="81"/>
      <c r="E17" s="81" t="s">
        <v>15</v>
      </c>
      <c r="F17" s="100" t="s">
        <v>38</v>
      </c>
      <c r="G17" s="24"/>
      <c r="H17" s="24"/>
      <c r="I17" s="25"/>
      <c r="J17" s="24"/>
      <c r="K17" s="25"/>
      <c r="L17" s="24"/>
      <c r="M17" s="24"/>
    </row>
    <row r="18" spans="1:14" ht="78.75" customHeight="1" x14ac:dyDescent="0.25">
      <c r="A18" s="103">
        <v>1</v>
      </c>
      <c r="B18" s="107" t="s">
        <v>44</v>
      </c>
      <c r="C18" s="106" t="s">
        <v>115</v>
      </c>
      <c r="D18" s="105"/>
      <c r="E18" s="108">
        <v>2</v>
      </c>
      <c r="F18" s="104">
        <v>170</v>
      </c>
      <c r="G18" s="104">
        <v>18</v>
      </c>
      <c r="H18" s="104">
        <v>0</v>
      </c>
      <c r="I18" s="104">
        <f t="shared" ref="I18:I81" si="0">G18/2</f>
        <v>9</v>
      </c>
      <c r="J18" s="104">
        <f>I18%*M18</f>
        <v>30.599999999999998</v>
      </c>
      <c r="K18" s="104">
        <f t="shared" ref="K18:K81" si="1">G18/2</f>
        <v>9</v>
      </c>
      <c r="L18" s="104">
        <f>J18</f>
        <v>30.599999999999998</v>
      </c>
      <c r="M18" s="104">
        <f>E18*F18</f>
        <v>340</v>
      </c>
      <c r="N18" s="98"/>
    </row>
    <row r="19" spans="1:14" ht="41.25" customHeight="1" x14ac:dyDescent="0.25">
      <c r="A19" s="103">
        <v>2</v>
      </c>
      <c r="B19" s="107" t="s">
        <v>45</v>
      </c>
      <c r="C19" s="106" t="s">
        <v>116</v>
      </c>
      <c r="D19" s="105"/>
      <c r="E19" s="108">
        <v>4</v>
      </c>
      <c r="F19" s="104">
        <v>120</v>
      </c>
      <c r="G19" s="104">
        <v>18</v>
      </c>
      <c r="H19" s="104">
        <v>0</v>
      </c>
      <c r="I19" s="104">
        <f t="shared" si="0"/>
        <v>9</v>
      </c>
      <c r="J19" s="104">
        <f t="shared" ref="J19:J82" si="2">I19%*M19</f>
        <v>43.199999999999996</v>
      </c>
      <c r="K19" s="104">
        <f t="shared" si="1"/>
        <v>9</v>
      </c>
      <c r="L19" s="104">
        <f t="shared" ref="L19:L82" si="3">J19</f>
        <v>43.199999999999996</v>
      </c>
      <c r="M19" s="104">
        <f t="shared" ref="M19:M82" si="4">E19*F19</f>
        <v>480</v>
      </c>
      <c r="N19" s="98"/>
    </row>
    <row r="20" spans="1:14" ht="93.75" customHeight="1" x14ac:dyDescent="0.25">
      <c r="A20" s="103">
        <v>3</v>
      </c>
      <c r="B20" s="109" t="s">
        <v>46</v>
      </c>
      <c r="C20" s="106" t="s">
        <v>117</v>
      </c>
      <c r="D20" s="105"/>
      <c r="E20" s="108">
        <v>1</v>
      </c>
      <c r="F20" s="104">
        <v>1800</v>
      </c>
      <c r="G20" s="104">
        <v>12</v>
      </c>
      <c r="H20" s="104">
        <v>0</v>
      </c>
      <c r="I20" s="104">
        <f t="shared" si="0"/>
        <v>6</v>
      </c>
      <c r="J20" s="104">
        <f t="shared" si="2"/>
        <v>108</v>
      </c>
      <c r="K20" s="104">
        <f t="shared" si="1"/>
        <v>6</v>
      </c>
      <c r="L20" s="104">
        <f t="shared" si="3"/>
        <v>108</v>
      </c>
      <c r="M20" s="104">
        <f t="shared" si="4"/>
        <v>1800</v>
      </c>
      <c r="N20" s="98"/>
    </row>
    <row r="21" spans="1:14" ht="53.25" customHeight="1" x14ac:dyDescent="0.25">
      <c r="A21" s="103">
        <v>4</v>
      </c>
      <c r="B21" s="107" t="s">
        <v>47</v>
      </c>
      <c r="C21" s="106" t="s">
        <v>118</v>
      </c>
      <c r="D21" s="105"/>
      <c r="E21" s="108">
        <v>4</v>
      </c>
      <c r="F21" s="104">
        <v>81</v>
      </c>
      <c r="G21" s="104">
        <v>18</v>
      </c>
      <c r="H21" s="104">
        <v>0</v>
      </c>
      <c r="I21" s="104">
        <f t="shared" si="0"/>
        <v>9</v>
      </c>
      <c r="J21" s="104">
        <f t="shared" si="2"/>
        <v>29.16</v>
      </c>
      <c r="K21" s="104">
        <f t="shared" si="1"/>
        <v>9</v>
      </c>
      <c r="L21" s="104">
        <f t="shared" si="3"/>
        <v>29.16</v>
      </c>
      <c r="M21" s="104">
        <f t="shared" si="4"/>
        <v>324</v>
      </c>
      <c r="N21" s="98"/>
    </row>
    <row r="22" spans="1:14" ht="53.25" customHeight="1" x14ac:dyDescent="0.25">
      <c r="A22" s="103">
        <v>5</v>
      </c>
      <c r="B22" s="107" t="s">
        <v>48</v>
      </c>
      <c r="C22" s="106" t="s">
        <v>119</v>
      </c>
      <c r="D22" s="105"/>
      <c r="E22" s="108">
        <v>4</v>
      </c>
      <c r="F22" s="104">
        <v>81</v>
      </c>
      <c r="G22" s="104">
        <v>18</v>
      </c>
      <c r="H22" s="104">
        <v>0</v>
      </c>
      <c r="I22" s="104">
        <f t="shared" si="0"/>
        <v>9</v>
      </c>
      <c r="J22" s="104">
        <f t="shared" si="2"/>
        <v>29.16</v>
      </c>
      <c r="K22" s="104">
        <f t="shared" si="1"/>
        <v>9</v>
      </c>
      <c r="L22" s="104">
        <f t="shared" si="3"/>
        <v>29.16</v>
      </c>
      <c r="M22" s="104">
        <f t="shared" si="4"/>
        <v>324</v>
      </c>
      <c r="N22" s="98"/>
    </row>
    <row r="23" spans="1:14" ht="53.25" customHeight="1" x14ac:dyDescent="0.25">
      <c r="A23" s="103">
        <v>6</v>
      </c>
      <c r="B23" s="107" t="s">
        <v>49</v>
      </c>
      <c r="C23" s="106" t="s">
        <v>120</v>
      </c>
      <c r="D23" s="105"/>
      <c r="E23" s="108">
        <v>8</v>
      </c>
      <c r="F23" s="104">
        <v>180</v>
      </c>
      <c r="G23" s="104">
        <v>18</v>
      </c>
      <c r="H23" s="104">
        <v>0</v>
      </c>
      <c r="I23" s="104">
        <f t="shared" si="0"/>
        <v>9</v>
      </c>
      <c r="J23" s="104">
        <f t="shared" si="2"/>
        <v>129.6</v>
      </c>
      <c r="K23" s="104">
        <f t="shared" si="1"/>
        <v>9</v>
      </c>
      <c r="L23" s="104">
        <f t="shared" si="3"/>
        <v>129.6</v>
      </c>
      <c r="M23" s="104">
        <f t="shared" si="4"/>
        <v>1440</v>
      </c>
      <c r="N23" s="98"/>
    </row>
    <row r="24" spans="1:14" ht="37.5" customHeight="1" x14ac:dyDescent="0.25">
      <c r="A24" s="103">
        <v>7</v>
      </c>
      <c r="B24" s="107" t="s">
        <v>50</v>
      </c>
      <c r="C24" s="106" t="s">
        <v>121</v>
      </c>
      <c r="D24" s="105"/>
      <c r="E24" s="108">
        <v>6</v>
      </c>
      <c r="F24" s="104">
        <v>120</v>
      </c>
      <c r="G24" s="104">
        <v>18</v>
      </c>
      <c r="H24" s="104">
        <v>0</v>
      </c>
      <c r="I24" s="104">
        <f t="shared" si="0"/>
        <v>9</v>
      </c>
      <c r="J24" s="104">
        <f t="shared" si="2"/>
        <v>64.8</v>
      </c>
      <c r="K24" s="104">
        <f t="shared" si="1"/>
        <v>9</v>
      </c>
      <c r="L24" s="104">
        <f t="shared" si="3"/>
        <v>64.8</v>
      </c>
      <c r="M24" s="104">
        <f t="shared" si="4"/>
        <v>720</v>
      </c>
      <c r="N24" s="98"/>
    </row>
    <row r="25" spans="1:14" ht="88.5" customHeight="1" x14ac:dyDescent="0.25">
      <c r="A25" s="103">
        <v>8</v>
      </c>
      <c r="B25" s="107" t="s">
        <v>51</v>
      </c>
      <c r="C25" s="106" t="s">
        <v>122</v>
      </c>
      <c r="D25" s="105"/>
      <c r="E25" s="108">
        <v>4</v>
      </c>
      <c r="F25" s="104">
        <v>2750</v>
      </c>
      <c r="G25" s="104">
        <v>12</v>
      </c>
      <c r="H25" s="104">
        <v>0</v>
      </c>
      <c r="I25" s="104">
        <f t="shared" si="0"/>
        <v>6</v>
      </c>
      <c r="J25" s="104">
        <f t="shared" si="2"/>
        <v>660</v>
      </c>
      <c r="K25" s="104">
        <f t="shared" si="1"/>
        <v>6</v>
      </c>
      <c r="L25" s="104">
        <f t="shared" si="3"/>
        <v>660</v>
      </c>
      <c r="M25" s="104">
        <f t="shared" si="4"/>
        <v>11000</v>
      </c>
      <c r="N25" s="98"/>
    </row>
    <row r="26" spans="1:14" ht="68.25" customHeight="1" x14ac:dyDescent="0.25">
      <c r="A26" s="103">
        <v>9</v>
      </c>
      <c r="B26" s="107" t="s">
        <v>52</v>
      </c>
      <c r="C26" s="106" t="s">
        <v>123</v>
      </c>
      <c r="D26" s="105"/>
      <c r="E26" s="108">
        <v>3</v>
      </c>
      <c r="F26" s="104">
        <v>2450</v>
      </c>
      <c r="G26" s="104">
        <v>12</v>
      </c>
      <c r="H26" s="104">
        <v>0</v>
      </c>
      <c r="I26" s="104">
        <f t="shared" si="0"/>
        <v>6</v>
      </c>
      <c r="J26" s="104">
        <f t="shared" si="2"/>
        <v>441</v>
      </c>
      <c r="K26" s="104">
        <f t="shared" si="1"/>
        <v>6</v>
      </c>
      <c r="L26" s="104">
        <f t="shared" si="3"/>
        <v>441</v>
      </c>
      <c r="M26" s="104">
        <f t="shared" si="4"/>
        <v>7350</v>
      </c>
      <c r="N26" s="98"/>
    </row>
    <row r="27" spans="1:14" ht="77.25" customHeight="1" x14ac:dyDescent="0.25">
      <c r="A27" s="103">
        <v>10</v>
      </c>
      <c r="B27" s="107" t="s">
        <v>53</v>
      </c>
      <c r="C27" s="106" t="s">
        <v>124</v>
      </c>
      <c r="D27" s="105"/>
      <c r="E27" s="108">
        <v>4</v>
      </c>
      <c r="F27" s="104">
        <v>5500</v>
      </c>
      <c r="G27" s="104">
        <v>12</v>
      </c>
      <c r="H27" s="104">
        <v>0</v>
      </c>
      <c r="I27" s="104">
        <f t="shared" si="0"/>
        <v>6</v>
      </c>
      <c r="J27" s="104">
        <f t="shared" si="2"/>
        <v>1320</v>
      </c>
      <c r="K27" s="104">
        <f t="shared" si="1"/>
        <v>6</v>
      </c>
      <c r="L27" s="104">
        <f t="shared" si="3"/>
        <v>1320</v>
      </c>
      <c r="M27" s="104">
        <f t="shared" si="4"/>
        <v>22000</v>
      </c>
      <c r="N27" s="98"/>
    </row>
    <row r="28" spans="1:14" ht="63" customHeight="1" x14ac:dyDescent="0.25">
      <c r="A28" s="103">
        <v>11</v>
      </c>
      <c r="B28" s="107" t="s">
        <v>54</v>
      </c>
      <c r="C28" s="106" t="s">
        <v>125</v>
      </c>
      <c r="D28" s="105"/>
      <c r="E28" s="108">
        <v>10</v>
      </c>
      <c r="F28" s="104">
        <v>950</v>
      </c>
      <c r="G28" s="104">
        <v>12</v>
      </c>
      <c r="H28" s="104">
        <v>0</v>
      </c>
      <c r="I28" s="104">
        <f t="shared" si="0"/>
        <v>6</v>
      </c>
      <c r="J28" s="104">
        <f t="shared" si="2"/>
        <v>570</v>
      </c>
      <c r="K28" s="104">
        <f t="shared" si="1"/>
        <v>6</v>
      </c>
      <c r="L28" s="104">
        <f t="shared" si="3"/>
        <v>570</v>
      </c>
      <c r="M28" s="104">
        <f t="shared" si="4"/>
        <v>9500</v>
      </c>
      <c r="N28" s="98"/>
    </row>
    <row r="29" spans="1:14" ht="63" customHeight="1" x14ac:dyDescent="0.25">
      <c r="A29" s="103">
        <v>12</v>
      </c>
      <c r="B29" s="107" t="s">
        <v>55</v>
      </c>
      <c r="C29" s="106" t="s">
        <v>126</v>
      </c>
      <c r="D29" s="105"/>
      <c r="E29" s="108">
        <v>2</v>
      </c>
      <c r="F29" s="104">
        <v>850</v>
      </c>
      <c r="G29" s="104">
        <v>18</v>
      </c>
      <c r="H29" s="104">
        <v>0</v>
      </c>
      <c r="I29" s="104">
        <f t="shared" si="0"/>
        <v>9</v>
      </c>
      <c r="J29" s="104">
        <f t="shared" si="2"/>
        <v>153</v>
      </c>
      <c r="K29" s="104">
        <f t="shared" si="1"/>
        <v>9</v>
      </c>
      <c r="L29" s="104">
        <f t="shared" si="3"/>
        <v>153</v>
      </c>
      <c r="M29" s="104">
        <f t="shared" si="4"/>
        <v>1700</v>
      </c>
      <c r="N29" s="98"/>
    </row>
    <row r="30" spans="1:14" ht="63" customHeight="1" x14ac:dyDescent="0.25">
      <c r="A30" s="103">
        <v>13</v>
      </c>
      <c r="B30" s="107" t="s">
        <v>56</v>
      </c>
      <c r="C30" s="106" t="s">
        <v>127</v>
      </c>
      <c r="D30" s="105"/>
      <c r="E30" s="108">
        <v>3</v>
      </c>
      <c r="F30" s="104">
        <v>150</v>
      </c>
      <c r="G30" s="104">
        <v>18</v>
      </c>
      <c r="H30" s="104">
        <v>0</v>
      </c>
      <c r="I30" s="104">
        <f t="shared" si="0"/>
        <v>9</v>
      </c>
      <c r="J30" s="104">
        <f t="shared" si="2"/>
        <v>40.5</v>
      </c>
      <c r="K30" s="104">
        <f t="shared" si="1"/>
        <v>9</v>
      </c>
      <c r="L30" s="104">
        <f t="shared" si="3"/>
        <v>40.5</v>
      </c>
      <c r="M30" s="104">
        <f t="shared" si="4"/>
        <v>450</v>
      </c>
      <c r="N30" s="98"/>
    </row>
    <row r="31" spans="1:14" ht="63" customHeight="1" x14ac:dyDescent="0.25">
      <c r="A31" s="103">
        <v>14</v>
      </c>
      <c r="B31" s="107" t="s">
        <v>57</v>
      </c>
      <c r="C31" s="106" t="s">
        <v>128</v>
      </c>
      <c r="D31" s="105"/>
      <c r="E31" s="108">
        <v>3</v>
      </c>
      <c r="F31" s="104">
        <v>748</v>
      </c>
      <c r="G31" s="104">
        <v>18</v>
      </c>
      <c r="H31" s="104">
        <v>0</v>
      </c>
      <c r="I31" s="104">
        <f t="shared" si="0"/>
        <v>9</v>
      </c>
      <c r="J31" s="104">
        <f t="shared" si="2"/>
        <v>201.95999999999998</v>
      </c>
      <c r="K31" s="104">
        <f t="shared" si="1"/>
        <v>9</v>
      </c>
      <c r="L31" s="104">
        <f t="shared" si="3"/>
        <v>201.95999999999998</v>
      </c>
      <c r="M31" s="104">
        <f t="shared" si="4"/>
        <v>2244</v>
      </c>
      <c r="N31" s="98"/>
    </row>
    <row r="32" spans="1:14" ht="63" customHeight="1" x14ac:dyDescent="0.25">
      <c r="A32" s="103">
        <v>15</v>
      </c>
      <c r="B32" s="107" t="s">
        <v>58</v>
      </c>
      <c r="C32" s="106" t="s">
        <v>129</v>
      </c>
      <c r="D32" s="105"/>
      <c r="E32" s="108">
        <v>2</v>
      </c>
      <c r="F32" s="104">
        <v>650</v>
      </c>
      <c r="G32" s="104">
        <v>18</v>
      </c>
      <c r="H32" s="104">
        <v>0</v>
      </c>
      <c r="I32" s="104">
        <f t="shared" si="0"/>
        <v>9</v>
      </c>
      <c r="J32" s="104">
        <f t="shared" si="2"/>
        <v>117</v>
      </c>
      <c r="K32" s="104">
        <f t="shared" si="1"/>
        <v>9</v>
      </c>
      <c r="L32" s="104">
        <f t="shared" si="3"/>
        <v>117</v>
      </c>
      <c r="M32" s="104">
        <f t="shared" si="4"/>
        <v>1300</v>
      </c>
      <c r="N32" s="98"/>
    </row>
    <row r="33" spans="1:14" ht="63" customHeight="1" x14ac:dyDescent="0.25">
      <c r="A33" s="103">
        <v>16</v>
      </c>
      <c r="B33" s="107" t="s">
        <v>59</v>
      </c>
      <c r="C33" s="106" t="s">
        <v>130</v>
      </c>
      <c r="D33" s="105"/>
      <c r="E33" s="108">
        <v>2</v>
      </c>
      <c r="F33" s="104">
        <v>650</v>
      </c>
      <c r="G33" s="104">
        <v>18</v>
      </c>
      <c r="H33" s="104">
        <v>0</v>
      </c>
      <c r="I33" s="104">
        <f t="shared" si="0"/>
        <v>9</v>
      </c>
      <c r="J33" s="104">
        <f t="shared" si="2"/>
        <v>117</v>
      </c>
      <c r="K33" s="104">
        <f t="shared" si="1"/>
        <v>9</v>
      </c>
      <c r="L33" s="104">
        <f t="shared" si="3"/>
        <v>117</v>
      </c>
      <c r="M33" s="104">
        <f t="shared" si="4"/>
        <v>1300</v>
      </c>
      <c r="N33" s="98"/>
    </row>
    <row r="34" spans="1:14" ht="63" customHeight="1" x14ac:dyDescent="0.25">
      <c r="A34" s="103">
        <v>17</v>
      </c>
      <c r="B34" s="107" t="s">
        <v>60</v>
      </c>
      <c r="C34" s="106" t="s">
        <v>131</v>
      </c>
      <c r="D34" s="105"/>
      <c r="E34" s="108">
        <v>2</v>
      </c>
      <c r="F34" s="104">
        <v>650</v>
      </c>
      <c r="G34" s="104">
        <v>18</v>
      </c>
      <c r="H34" s="104">
        <v>0</v>
      </c>
      <c r="I34" s="104">
        <f t="shared" si="0"/>
        <v>9</v>
      </c>
      <c r="J34" s="104">
        <f t="shared" si="2"/>
        <v>117</v>
      </c>
      <c r="K34" s="104">
        <f t="shared" si="1"/>
        <v>9</v>
      </c>
      <c r="L34" s="104">
        <f t="shared" si="3"/>
        <v>117</v>
      </c>
      <c r="M34" s="104">
        <f t="shared" si="4"/>
        <v>1300</v>
      </c>
      <c r="N34" s="98"/>
    </row>
    <row r="35" spans="1:14" ht="63" customHeight="1" x14ac:dyDescent="0.25">
      <c r="A35" s="103">
        <v>18</v>
      </c>
      <c r="B35" s="107" t="s">
        <v>61</v>
      </c>
      <c r="C35" s="106" t="s">
        <v>132</v>
      </c>
      <c r="D35" s="105"/>
      <c r="E35" s="108">
        <v>2</v>
      </c>
      <c r="F35" s="104">
        <v>650</v>
      </c>
      <c r="G35" s="104">
        <v>18</v>
      </c>
      <c r="H35" s="104">
        <v>0</v>
      </c>
      <c r="I35" s="104">
        <f t="shared" si="0"/>
        <v>9</v>
      </c>
      <c r="J35" s="104">
        <f t="shared" si="2"/>
        <v>117</v>
      </c>
      <c r="K35" s="104">
        <f t="shared" si="1"/>
        <v>9</v>
      </c>
      <c r="L35" s="104">
        <f t="shared" si="3"/>
        <v>117</v>
      </c>
      <c r="M35" s="104">
        <f t="shared" si="4"/>
        <v>1300</v>
      </c>
      <c r="N35" s="98"/>
    </row>
    <row r="36" spans="1:14" ht="63" customHeight="1" x14ac:dyDescent="0.25">
      <c r="A36" s="103">
        <v>19</v>
      </c>
      <c r="B36" s="107" t="s">
        <v>62</v>
      </c>
      <c r="C36" s="106" t="s">
        <v>133</v>
      </c>
      <c r="D36" s="105"/>
      <c r="E36" s="108">
        <v>3</v>
      </c>
      <c r="F36" s="104">
        <v>650</v>
      </c>
      <c r="G36" s="104">
        <v>18</v>
      </c>
      <c r="H36" s="104">
        <v>0</v>
      </c>
      <c r="I36" s="104">
        <f t="shared" si="0"/>
        <v>9</v>
      </c>
      <c r="J36" s="104">
        <f t="shared" si="2"/>
        <v>175.5</v>
      </c>
      <c r="K36" s="104">
        <f t="shared" si="1"/>
        <v>9</v>
      </c>
      <c r="L36" s="104">
        <f t="shared" si="3"/>
        <v>175.5</v>
      </c>
      <c r="M36" s="104">
        <f t="shared" si="4"/>
        <v>1950</v>
      </c>
      <c r="N36" s="98"/>
    </row>
    <row r="37" spans="1:14" ht="87" customHeight="1" x14ac:dyDescent="0.25">
      <c r="A37" s="103">
        <v>20</v>
      </c>
      <c r="B37" s="107" t="s">
        <v>63</v>
      </c>
      <c r="C37" s="106" t="s">
        <v>134</v>
      </c>
      <c r="D37" s="105"/>
      <c r="E37" s="108">
        <v>3</v>
      </c>
      <c r="F37" s="104">
        <v>710</v>
      </c>
      <c r="G37" s="104">
        <v>18</v>
      </c>
      <c r="H37" s="104">
        <v>0</v>
      </c>
      <c r="I37" s="104">
        <f t="shared" si="0"/>
        <v>9</v>
      </c>
      <c r="J37" s="104">
        <f t="shared" si="2"/>
        <v>191.7</v>
      </c>
      <c r="K37" s="104">
        <f t="shared" si="1"/>
        <v>9</v>
      </c>
      <c r="L37" s="104">
        <f t="shared" si="3"/>
        <v>191.7</v>
      </c>
      <c r="M37" s="104">
        <f t="shared" si="4"/>
        <v>2130</v>
      </c>
      <c r="N37" s="98"/>
    </row>
    <row r="38" spans="1:14" ht="101.25" customHeight="1" x14ac:dyDescent="0.25">
      <c r="A38" s="103">
        <v>21</v>
      </c>
      <c r="B38" s="107" t="s">
        <v>64</v>
      </c>
      <c r="C38" s="106" t="s">
        <v>135</v>
      </c>
      <c r="D38" s="105"/>
      <c r="E38" s="108">
        <v>2</v>
      </c>
      <c r="F38" s="104">
        <v>550</v>
      </c>
      <c r="G38" s="104">
        <v>18</v>
      </c>
      <c r="H38" s="104">
        <v>0</v>
      </c>
      <c r="I38" s="104">
        <f t="shared" si="0"/>
        <v>9</v>
      </c>
      <c r="J38" s="104">
        <f t="shared" si="2"/>
        <v>99</v>
      </c>
      <c r="K38" s="104">
        <f t="shared" si="1"/>
        <v>9</v>
      </c>
      <c r="L38" s="104">
        <f t="shared" si="3"/>
        <v>99</v>
      </c>
      <c r="M38" s="104">
        <f t="shared" si="4"/>
        <v>1100</v>
      </c>
      <c r="N38" s="98"/>
    </row>
    <row r="39" spans="1:14" ht="71.25" customHeight="1" x14ac:dyDescent="0.25">
      <c r="A39" s="103">
        <v>22</v>
      </c>
      <c r="B39" s="107" t="s">
        <v>65</v>
      </c>
      <c r="C39" s="106" t="s">
        <v>136</v>
      </c>
      <c r="D39" s="105"/>
      <c r="E39" s="108">
        <v>2</v>
      </c>
      <c r="F39" s="104">
        <v>1350</v>
      </c>
      <c r="G39" s="104">
        <v>18</v>
      </c>
      <c r="H39" s="104">
        <v>0</v>
      </c>
      <c r="I39" s="104">
        <f t="shared" si="0"/>
        <v>9</v>
      </c>
      <c r="J39" s="104">
        <f t="shared" si="2"/>
        <v>243</v>
      </c>
      <c r="K39" s="104">
        <f t="shared" si="1"/>
        <v>9</v>
      </c>
      <c r="L39" s="104">
        <f t="shared" si="3"/>
        <v>243</v>
      </c>
      <c r="M39" s="104">
        <f t="shared" si="4"/>
        <v>2700</v>
      </c>
      <c r="N39" s="98"/>
    </row>
    <row r="40" spans="1:14" ht="112.5" customHeight="1" x14ac:dyDescent="0.25">
      <c r="A40" s="103">
        <v>23</v>
      </c>
      <c r="B40" s="107" t="s">
        <v>66</v>
      </c>
      <c r="C40" s="106" t="s">
        <v>137</v>
      </c>
      <c r="D40" s="105"/>
      <c r="E40" s="108">
        <v>1</v>
      </c>
      <c r="F40" s="104">
        <v>550</v>
      </c>
      <c r="G40" s="104">
        <v>12</v>
      </c>
      <c r="H40" s="104">
        <v>0</v>
      </c>
      <c r="I40" s="104">
        <f t="shared" si="0"/>
        <v>6</v>
      </c>
      <c r="J40" s="104">
        <f t="shared" si="2"/>
        <v>33</v>
      </c>
      <c r="K40" s="104">
        <f t="shared" si="1"/>
        <v>6</v>
      </c>
      <c r="L40" s="104">
        <f t="shared" si="3"/>
        <v>33</v>
      </c>
      <c r="M40" s="104">
        <f t="shared" si="4"/>
        <v>550</v>
      </c>
      <c r="N40" s="98"/>
    </row>
    <row r="41" spans="1:14" ht="70.5" customHeight="1" x14ac:dyDescent="0.25">
      <c r="A41" s="103">
        <v>24</v>
      </c>
      <c r="B41" s="107" t="s">
        <v>67</v>
      </c>
      <c r="C41" s="106" t="s">
        <v>138</v>
      </c>
      <c r="D41" s="105"/>
      <c r="E41" s="108">
        <v>1</v>
      </c>
      <c r="F41" s="104">
        <v>550</v>
      </c>
      <c r="G41" s="104">
        <v>12</v>
      </c>
      <c r="H41" s="104">
        <v>0</v>
      </c>
      <c r="I41" s="104">
        <f t="shared" si="0"/>
        <v>6</v>
      </c>
      <c r="J41" s="104">
        <f t="shared" si="2"/>
        <v>33</v>
      </c>
      <c r="K41" s="104">
        <f t="shared" si="1"/>
        <v>6</v>
      </c>
      <c r="L41" s="104">
        <f t="shared" si="3"/>
        <v>33</v>
      </c>
      <c r="M41" s="104">
        <f t="shared" si="4"/>
        <v>550</v>
      </c>
      <c r="N41" s="98"/>
    </row>
    <row r="42" spans="1:14" ht="63" customHeight="1" x14ac:dyDescent="0.25">
      <c r="A42" s="103">
        <v>25</v>
      </c>
      <c r="B42" s="107" t="s">
        <v>68</v>
      </c>
      <c r="C42" s="106" t="s">
        <v>139</v>
      </c>
      <c r="D42" s="105"/>
      <c r="E42" s="108">
        <v>3</v>
      </c>
      <c r="F42" s="104">
        <v>250</v>
      </c>
      <c r="G42" s="104">
        <v>18</v>
      </c>
      <c r="H42" s="104">
        <v>0</v>
      </c>
      <c r="I42" s="104">
        <f t="shared" si="0"/>
        <v>9</v>
      </c>
      <c r="J42" s="104">
        <f t="shared" si="2"/>
        <v>67.5</v>
      </c>
      <c r="K42" s="104">
        <f t="shared" si="1"/>
        <v>9</v>
      </c>
      <c r="L42" s="104">
        <f t="shared" si="3"/>
        <v>67.5</v>
      </c>
      <c r="M42" s="104">
        <f t="shared" si="4"/>
        <v>750</v>
      </c>
      <c r="N42" s="98"/>
    </row>
    <row r="43" spans="1:14" ht="133.5" customHeight="1" x14ac:dyDescent="0.25">
      <c r="A43" s="103">
        <v>26</v>
      </c>
      <c r="B43" s="107" t="s">
        <v>69</v>
      </c>
      <c r="C43" s="106" t="s">
        <v>140</v>
      </c>
      <c r="D43" s="105"/>
      <c r="E43" s="108">
        <v>3</v>
      </c>
      <c r="F43" s="104">
        <v>5500</v>
      </c>
      <c r="G43" s="104">
        <v>18</v>
      </c>
      <c r="H43" s="104">
        <v>0</v>
      </c>
      <c r="I43" s="104">
        <f t="shared" si="0"/>
        <v>9</v>
      </c>
      <c r="J43" s="104">
        <f t="shared" si="2"/>
        <v>1485</v>
      </c>
      <c r="K43" s="104">
        <f t="shared" si="1"/>
        <v>9</v>
      </c>
      <c r="L43" s="104">
        <f t="shared" si="3"/>
        <v>1485</v>
      </c>
      <c r="M43" s="104">
        <f t="shared" si="4"/>
        <v>16500</v>
      </c>
      <c r="N43" s="98"/>
    </row>
    <row r="44" spans="1:14" ht="63" customHeight="1" x14ac:dyDescent="0.25">
      <c r="A44" s="103">
        <v>27</v>
      </c>
      <c r="B44" s="109" t="s">
        <v>70</v>
      </c>
      <c r="C44" s="106" t="s">
        <v>141</v>
      </c>
      <c r="D44" s="105"/>
      <c r="E44" s="108">
        <v>2</v>
      </c>
      <c r="F44" s="104">
        <v>550</v>
      </c>
      <c r="G44" s="104">
        <v>18</v>
      </c>
      <c r="H44" s="104">
        <v>0</v>
      </c>
      <c r="I44" s="104">
        <f t="shared" si="0"/>
        <v>9</v>
      </c>
      <c r="J44" s="104">
        <f t="shared" si="2"/>
        <v>99</v>
      </c>
      <c r="K44" s="104">
        <f t="shared" si="1"/>
        <v>9</v>
      </c>
      <c r="L44" s="104">
        <f t="shared" si="3"/>
        <v>99</v>
      </c>
      <c r="M44" s="104">
        <f t="shared" si="4"/>
        <v>1100</v>
      </c>
      <c r="N44" s="98"/>
    </row>
    <row r="45" spans="1:14" ht="82.5" customHeight="1" x14ac:dyDescent="0.25">
      <c r="A45" s="103">
        <v>28</v>
      </c>
      <c r="B45" s="107" t="s">
        <v>71</v>
      </c>
      <c r="C45" s="106" t="s">
        <v>142</v>
      </c>
      <c r="D45" s="105"/>
      <c r="E45" s="108">
        <v>1</v>
      </c>
      <c r="F45" s="104">
        <v>6600</v>
      </c>
      <c r="G45" s="104">
        <v>18</v>
      </c>
      <c r="H45" s="104">
        <v>0</v>
      </c>
      <c r="I45" s="104">
        <f t="shared" si="0"/>
        <v>9</v>
      </c>
      <c r="J45" s="104">
        <f t="shared" si="2"/>
        <v>594</v>
      </c>
      <c r="K45" s="104">
        <f t="shared" si="1"/>
        <v>9</v>
      </c>
      <c r="L45" s="104">
        <f t="shared" si="3"/>
        <v>594</v>
      </c>
      <c r="M45" s="104">
        <f t="shared" si="4"/>
        <v>6600</v>
      </c>
      <c r="N45" s="98"/>
    </row>
    <row r="46" spans="1:14" ht="82.5" customHeight="1" x14ac:dyDescent="0.25">
      <c r="A46" s="103">
        <v>29</v>
      </c>
      <c r="B46" s="107" t="s">
        <v>72</v>
      </c>
      <c r="C46" s="106" t="s">
        <v>143</v>
      </c>
      <c r="D46" s="105"/>
      <c r="E46" s="108">
        <v>2</v>
      </c>
      <c r="F46" s="104">
        <v>1550</v>
      </c>
      <c r="G46" s="104">
        <v>18</v>
      </c>
      <c r="H46" s="104">
        <v>0</v>
      </c>
      <c r="I46" s="104">
        <f t="shared" si="0"/>
        <v>9</v>
      </c>
      <c r="J46" s="104">
        <f t="shared" si="2"/>
        <v>279</v>
      </c>
      <c r="K46" s="104">
        <f t="shared" si="1"/>
        <v>9</v>
      </c>
      <c r="L46" s="104">
        <f t="shared" si="3"/>
        <v>279</v>
      </c>
      <c r="M46" s="104">
        <f t="shared" si="4"/>
        <v>3100</v>
      </c>
      <c r="N46" s="98"/>
    </row>
    <row r="47" spans="1:14" ht="82.5" customHeight="1" x14ac:dyDescent="0.25">
      <c r="A47" s="103">
        <v>30</v>
      </c>
      <c r="B47" s="109" t="s">
        <v>73</v>
      </c>
      <c r="C47" s="106" t="s">
        <v>144</v>
      </c>
      <c r="D47" s="105"/>
      <c r="E47" s="108">
        <v>2</v>
      </c>
      <c r="F47" s="104">
        <v>350</v>
      </c>
      <c r="G47" s="104">
        <v>18</v>
      </c>
      <c r="H47" s="104">
        <v>0</v>
      </c>
      <c r="I47" s="104">
        <f t="shared" si="0"/>
        <v>9</v>
      </c>
      <c r="J47" s="104">
        <f t="shared" si="2"/>
        <v>63</v>
      </c>
      <c r="K47" s="104">
        <f t="shared" si="1"/>
        <v>9</v>
      </c>
      <c r="L47" s="104">
        <f t="shared" si="3"/>
        <v>63</v>
      </c>
      <c r="M47" s="104">
        <f t="shared" si="4"/>
        <v>700</v>
      </c>
      <c r="N47" s="98"/>
    </row>
    <row r="48" spans="1:14" ht="82.5" customHeight="1" x14ac:dyDescent="0.25">
      <c r="A48" s="103">
        <v>31</v>
      </c>
      <c r="B48" s="109" t="s">
        <v>74</v>
      </c>
      <c r="C48" s="106" t="s">
        <v>145</v>
      </c>
      <c r="D48" s="105"/>
      <c r="E48" s="108">
        <v>2</v>
      </c>
      <c r="F48" s="104">
        <v>950</v>
      </c>
      <c r="G48" s="104">
        <v>12</v>
      </c>
      <c r="H48" s="104">
        <v>0</v>
      </c>
      <c r="I48" s="104">
        <f t="shared" si="0"/>
        <v>6</v>
      </c>
      <c r="J48" s="104">
        <f t="shared" si="2"/>
        <v>114</v>
      </c>
      <c r="K48" s="104">
        <f t="shared" si="1"/>
        <v>6</v>
      </c>
      <c r="L48" s="104">
        <f t="shared" si="3"/>
        <v>114</v>
      </c>
      <c r="M48" s="104">
        <f t="shared" si="4"/>
        <v>1900</v>
      </c>
      <c r="N48" s="98"/>
    </row>
    <row r="49" spans="1:14" ht="82.5" customHeight="1" x14ac:dyDescent="0.25">
      <c r="A49" s="103">
        <v>32</v>
      </c>
      <c r="B49" s="107" t="s">
        <v>75</v>
      </c>
      <c r="C49" s="106" t="s">
        <v>146</v>
      </c>
      <c r="D49" s="105"/>
      <c r="E49" s="108">
        <v>2</v>
      </c>
      <c r="F49" s="104">
        <v>850</v>
      </c>
      <c r="G49" s="104">
        <v>12</v>
      </c>
      <c r="H49" s="104">
        <v>0</v>
      </c>
      <c r="I49" s="104">
        <f t="shared" si="0"/>
        <v>6</v>
      </c>
      <c r="J49" s="104">
        <f t="shared" si="2"/>
        <v>102</v>
      </c>
      <c r="K49" s="104">
        <f t="shared" si="1"/>
        <v>6</v>
      </c>
      <c r="L49" s="104">
        <f t="shared" si="3"/>
        <v>102</v>
      </c>
      <c r="M49" s="104">
        <f t="shared" si="4"/>
        <v>1700</v>
      </c>
      <c r="N49" s="98"/>
    </row>
    <row r="50" spans="1:14" ht="72.75" customHeight="1" x14ac:dyDescent="0.25">
      <c r="A50" s="103">
        <v>33</v>
      </c>
      <c r="B50" s="109" t="s">
        <v>76</v>
      </c>
      <c r="C50" s="106" t="s">
        <v>147</v>
      </c>
      <c r="D50" s="105"/>
      <c r="E50" s="108">
        <v>4</v>
      </c>
      <c r="F50" s="104">
        <v>250</v>
      </c>
      <c r="G50" s="104">
        <v>18</v>
      </c>
      <c r="H50" s="104">
        <v>0</v>
      </c>
      <c r="I50" s="104">
        <f t="shared" si="0"/>
        <v>9</v>
      </c>
      <c r="J50" s="104">
        <f t="shared" si="2"/>
        <v>90</v>
      </c>
      <c r="K50" s="104">
        <f t="shared" si="1"/>
        <v>9</v>
      </c>
      <c r="L50" s="104">
        <f t="shared" si="3"/>
        <v>90</v>
      </c>
      <c r="M50" s="104">
        <f t="shared" si="4"/>
        <v>1000</v>
      </c>
      <c r="N50" s="98"/>
    </row>
    <row r="51" spans="1:14" ht="99.75" customHeight="1" x14ac:dyDescent="0.25">
      <c r="A51" s="103">
        <v>34</v>
      </c>
      <c r="B51" s="109" t="s">
        <v>77</v>
      </c>
      <c r="C51" s="106" t="s">
        <v>148</v>
      </c>
      <c r="D51" s="105"/>
      <c r="E51" s="108">
        <v>1</v>
      </c>
      <c r="F51" s="104">
        <v>3500</v>
      </c>
      <c r="G51" s="104">
        <v>18</v>
      </c>
      <c r="H51" s="104">
        <v>0</v>
      </c>
      <c r="I51" s="104">
        <f t="shared" si="0"/>
        <v>9</v>
      </c>
      <c r="J51" s="104">
        <f t="shared" si="2"/>
        <v>315</v>
      </c>
      <c r="K51" s="104">
        <f t="shared" si="1"/>
        <v>9</v>
      </c>
      <c r="L51" s="104">
        <f t="shared" si="3"/>
        <v>315</v>
      </c>
      <c r="M51" s="104">
        <f t="shared" si="4"/>
        <v>3500</v>
      </c>
      <c r="N51" s="98"/>
    </row>
    <row r="52" spans="1:14" ht="54" customHeight="1" x14ac:dyDescent="0.25">
      <c r="A52" s="103">
        <v>35</v>
      </c>
      <c r="B52" s="107" t="s">
        <v>78</v>
      </c>
      <c r="C52" s="106" t="s">
        <v>149</v>
      </c>
      <c r="D52" s="105"/>
      <c r="E52" s="108">
        <v>4</v>
      </c>
      <c r="F52" s="104">
        <v>200</v>
      </c>
      <c r="G52" s="104">
        <v>18</v>
      </c>
      <c r="H52" s="104">
        <v>0</v>
      </c>
      <c r="I52" s="104">
        <f t="shared" si="0"/>
        <v>9</v>
      </c>
      <c r="J52" s="104">
        <f t="shared" si="2"/>
        <v>72</v>
      </c>
      <c r="K52" s="104">
        <f t="shared" si="1"/>
        <v>9</v>
      </c>
      <c r="L52" s="104">
        <f t="shared" si="3"/>
        <v>72</v>
      </c>
      <c r="M52" s="104">
        <f t="shared" si="4"/>
        <v>800</v>
      </c>
      <c r="N52" s="98"/>
    </row>
    <row r="53" spans="1:14" ht="53.25" customHeight="1" x14ac:dyDescent="0.25">
      <c r="A53" s="103">
        <v>36</v>
      </c>
      <c r="B53" s="107" t="s">
        <v>79</v>
      </c>
      <c r="C53" s="106" t="s">
        <v>79</v>
      </c>
      <c r="D53" s="105"/>
      <c r="E53" s="108">
        <v>4</v>
      </c>
      <c r="F53" s="104">
        <v>150</v>
      </c>
      <c r="G53" s="104">
        <v>12</v>
      </c>
      <c r="H53" s="104">
        <v>0</v>
      </c>
      <c r="I53" s="104">
        <f t="shared" si="0"/>
        <v>6</v>
      </c>
      <c r="J53" s="104">
        <f t="shared" si="2"/>
        <v>36</v>
      </c>
      <c r="K53" s="104">
        <f t="shared" si="1"/>
        <v>6</v>
      </c>
      <c r="L53" s="104">
        <f t="shared" si="3"/>
        <v>36</v>
      </c>
      <c r="M53" s="104">
        <f t="shared" si="4"/>
        <v>600</v>
      </c>
      <c r="N53" s="98"/>
    </row>
    <row r="54" spans="1:14" ht="72.75" customHeight="1" x14ac:dyDescent="0.25">
      <c r="A54" s="103">
        <v>37</v>
      </c>
      <c r="B54" s="107" t="s">
        <v>80</v>
      </c>
      <c r="C54" s="106" t="s">
        <v>150</v>
      </c>
      <c r="D54" s="105"/>
      <c r="E54" s="108">
        <v>1</v>
      </c>
      <c r="F54" s="104">
        <v>1550</v>
      </c>
      <c r="G54" s="104">
        <v>18</v>
      </c>
      <c r="H54" s="104">
        <v>0</v>
      </c>
      <c r="I54" s="104">
        <f t="shared" si="0"/>
        <v>9</v>
      </c>
      <c r="J54" s="104">
        <f t="shared" si="2"/>
        <v>139.5</v>
      </c>
      <c r="K54" s="104">
        <f t="shared" si="1"/>
        <v>9</v>
      </c>
      <c r="L54" s="104">
        <f t="shared" si="3"/>
        <v>139.5</v>
      </c>
      <c r="M54" s="104">
        <f t="shared" si="4"/>
        <v>1550</v>
      </c>
      <c r="N54" s="98"/>
    </row>
    <row r="55" spans="1:14" ht="57.75" customHeight="1" x14ac:dyDescent="0.25">
      <c r="A55" s="103">
        <v>38</v>
      </c>
      <c r="B55" s="107" t="s">
        <v>81</v>
      </c>
      <c r="C55" s="106" t="s">
        <v>151</v>
      </c>
      <c r="D55" s="105"/>
      <c r="E55" s="108">
        <v>1</v>
      </c>
      <c r="F55" s="104">
        <v>1250</v>
      </c>
      <c r="G55" s="104">
        <v>18</v>
      </c>
      <c r="H55" s="104">
        <v>0</v>
      </c>
      <c r="I55" s="104">
        <f t="shared" si="0"/>
        <v>9</v>
      </c>
      <c r="J55" s="104">
        <f t="shared" si="2"/>
        <v>112.5</v>
      </c>
      <c r="K55" s="104">
        <f t="shared" si="1"/>
        <v>9</v>
      </c>
      <c r="L55" s="104">
        <f t="shared" si="3"/>
        <v>112.5</v>
      </c>
      <c r="M55" s="104">
        <f t="shared" si="4"/>
        <v>1250</v>
      </c>
      <c r="N55" s="98"/>
    </row>
    <row r="56" spans="1:14" ht="43.5" customHeight="1" x14ac:dyDescent="0.25">
      <c r="A56" s="103">
        <v>39</v>
      </c>
      <c r="B56" s="107" t="s">
        <v>82</v>
      </c>
      <c r="C56" s="106" t="s">
        <v>152</v>
      </c>
      <c r="D56" s="105"/>
      <c r="E56" s="108">
        <v>3</v>
      </c>
      <c r="F56" s="104">
        <v>120</v>
      </c>
      <c r="G56" s="104">
        <v>18</v>
      </c>
      <c r="H56" s="104">
        <v>0</v>
      </c>
      <c r="I56" s="104">
        <f t="shared" si="0"/>
        <v>9</v>
      </c>
      <c r="J56" s="104">
        <f t="shared" si="2"/>
        <v>32.4</v>
      </c>
      <c r="K56" s="104">
        <f t="shared" si="1"/>
        <v>9</v>
      </c>
      <c r="L56" s="104">
        <f t="shared" si="3"/>
        <v>32.4</v>
      </c>
      <c r="M56" s="104">
        <f t="shared" si="4"/>
        <v>360</v>
      </c>
      <c r="N56" s="98"/>
    </row>
    <row r="57" spans="1:14" ht="45.75" customHeight="1" x14ac:dyDescent="0.25">
      <c r="A57" s="103">
        <v>40</v>
      </c>
      <c r="B57" s="109" t="s">
        <v>83</v>
      </c>
      <c r="C57" s="106" t="s">
        <v>153</v>
      </c>
      <c r="D57" s="105"/>
      <c r="E57" s="108">
        <v>2</v>
      </c>
      <c r="F57" s="104">
        <v>950</v>
      </c>
      <c r="G57" s="104">
        <v>18</v>
      </c>
      <c r="H57" s="104">
        <v>0</v>
      </c>
      <c r="I57" s="104">
        <f t="shared" si="0"/>
        <v>9</v>
      </c>
      <c r="J57" s="104">
        <f t="shared" si="2"/>
        <v>171</v>
      </c>
      <c r="K57" s="104">
        <f t="shared" si="1"/>
        <v>9</v>
      </c>
      <c r="L57" s="104">
        <f t="shared" si="3"/>
        <v>171</v>
      </c>
      <c r="M57" s="104">
        <f t="shared" si="4"/>
        <v>1900</v>
      </c>
      <c r="N57" s="98"/>
    </row>
    <row r="58" spans="1:14" ht="71.25" customHeight="1" x14ac:dyDescent="0.25">
      <c r="A58" s="103">
        <v>41</v>
      </c>
      <c r="B58" s="109" t="s">
        <v>84</v>
      </c>
      <c r="C58" s="106" t="s">
        <v>154</v>
      </c>
      <c r="D58" s="105"/>
      <c r="E58" s="108">
        <v>6</v>
      </c>
      <c r="F58" s="104">
        <v>200</v>
      </c>
      <c r="G58" s="104">
        <v>12</v>
      </c>
      <c r="H58" s="104">
        <v>0</v>
      </c>
      <c r="I58" s="104">
        <f t="shared" si="0"/>
        <v>6</v>
      </c>
      <c r="J58" s="104">
        <f t="shared" si="2"/>
        <v>72</v>
      </c>
      <c r="K58" s="104">
        <f t="shared" si="1"/>
        <v>6</v>
      </c>
      <c r="L58" s="104">
        <f t="shared" si="3"/>
        <v>72</v>
      </c>
      <c r="M58" s="104">
        <f t="shared" si="4"/>
        <v>1200</v>
      </c>
      <c r="N58" s="98"/>
    </row>
    <row r="59" spans="1:14" ht="71.25" customHeight="1" x14ac:dyDescent="0.25">
      <c r="A59" s="103">
        <v>42</v>
      </c>
      <c r="B59" s="107" t="s">
        <v>85</v>
      </c>
      <c r="C59" s="106" t="s">
        <v>155</v>
      </c>
      <c r="D59" s="105"/>
      <c r="E59" s="108">
        <v>1</v>
      </c>
      <c r="F59" s="104">
        <v>400</v>
      </c>
      <c r="G59" s="104">
        <v>12</v>
      </c>
      <c r="H59" s="104">
        <v>0</v>
      </c>
      <c r="I59" s="104">
        <f t="shared" si="0"/>
        <v>6</v>
      </c>
      <c r="J59" s="104">
        <f t="shared" si="2"/>
        <v>24</v>
      </c>
      <c r="K59" s="104">
        <f t="shared" si="1"/>
        <v>6</v>
      </c>
      <c r="L59" s="104">
        <f t="shared" si="3"/>
        <v>24</v>
      </c>
      <c r="M59" s="104">
        <f t="shared" si="4"/>
        <v>400</v>
      </c>
      <c r="N59" s="98"/>
    </row>
    <row r="60" spans="1:14" ht="39" customHeight="1" x14ac:dyDescent="0.25">
      <c r="A60" s="103">
        <v>43</v>
      </c>
      <c r="B60" s="107" t="s">
        <v>86</v>
      </c>
      <c r="C60" s="106" t="s">
        <v>156</v>
      </c>
      <c r="D60" s="105"/>
      <c r="E60" s="108">
        <v>4</v>
      </c>
      <c r="F60" s="104">
        <v>550</v>
      </c>
      <c r="G60" s="104">
        <v>18</v>
      </c>
      <c r="H60" s="104">
        <v>0</v>
      </c>
      <c r="I60" s="104">
        <f t="shared" si="0"/>
        <v>9</v>
      </c>
      <c r="J60" s="104">
        <f t="shared" si="2"/>
        <v>198</v>
      </c>
      <c r="K60" s="104">
        <f t="shared" si="1"/>
        <v>9</v>
      </c>
      <c r="L60" s="104">
        <f t="shared" si="3"/>
        <v>198</v>
      </c>
      <c r="M60" s="104">
        <f t="shared" si="4"/>
        <v>2200</v>
      </c>
      <c r="N60" s="98"/>
    </row>
    <row r="61" spans="1:14" ht="71.25" customHeight="1" x14ac:dyDescent="0.25">
      <c r="A61" s="103">
        <v>44</v>
      </c>
      <c r="B61" s="107" t="s">
        <v>87</v>
      </c>
      <c r="C61" s="106" t="s">
        <v>157</v>
      </c>
      <c r="D61" s="105"/>
      <c r="E61" s="108">
        <v>2</v>
      </c>
      <c r="F61" s="104">
        <v>200</v>
      </c>
      <c r="G61" s="104">
        <v>18</v>
      </c>
      <c r="H61" s="104">
        <v>0</v>
      </c>
      <c r="I61" s="104">
        <f t="shared" si="0"/>
        <v>9</v>
      </c>
      <c r="J61" s="104">
        <f t="shared" si="2"/>
        <v>36</v>
      </c>
      <c r="K61" s="104">
        <f t="shared" si="1"/>
        <v>9</v>
      </c>
      <c r="L61" s="104">
        <f t="shared" si="3"/>
        <v>36</v>
      </c>
      <c r="M61" s="104">
        <f t="shared" si="4"/>
        <v>400</v>
      </c>
      <c r="N61" s="98"/>
    </row>
    <row r="62" spans="1:14" ht="35.25" customHeight="1" x14ac:dyDescent="0.25">
      <c r="A62" s="103">
        <v>45</v>
      </c>
      <c r="B62" s="107" t="s">
        <v>88</v>
      </c>
      <c r="C62" s="106" t="s">
        <v>158</v>
      </c>
      <c r="D62" s="105"/>
      <c r="E62" s="108">
        <v>2</v>
      </c>
      <c r="F62" s="104">
        <v>850</v>
      </c>
      <c r="G62" s="104">
        <v>12</v>
      </c>
      <c r="H62" s="104">
        <v>0</v>
      </c>
      <c r="I62" s="104">
        <f t="shared" si="0"/>
        <v>6</v>
      </c>
      <c r="J62" s="104">
        <f t="shared" si="2"/>
        <v>102</v>
      </c>
      <c r="K62" s="104">
        <f t="shared" si="1"/>
        <v>6</v>
      </c>
      <c r="L62" s="104">
        <f t="shared" si="3"/>
        <v>102</v>
      </c>
      <c r="M62" s="104">
        <f t="shared" si="4"/>
        <v>1700</v>
      </c>
      <c r="N62" s="98"/>
    </row>
    <row r="63" spans="1:14" ht="39.75" customHeight="1" x14ac:dyDescent="0.25">
      <c r="A63" s="103">
        <v>46</v>
      </c>
      <c r="B63" s="107" t="s">
        <v>89</v>
      </c>
      <c r="C63" s="106" t="s">
        <v>159</v>
      </c>
      <c r="D63" s="105"/>
      <c r="E63" s="108">
        <v>4</v>
      </c>
      <c r="F63" s="104">
        <v>85</v>
      </c>
      <c r="G63" s="104">
        <v>12</v>
      </c>
      <c r="H63" s="104">
        <v>0</v>
      </c>
      <c r="I63" s="104">
        <f t="shared" si="0"/>
        <v>6</v>
      </c>
      <c r="J63" s="104">
        <f t="shared" si="2"/>
        <v>20.399999999999999</v>
      </c>
      <c r="K63" s="104">
        <f t="shared" si="1"/>
        <v>6</v>
      </c>
      <c r="L63" s="104">
        <f t="shared" si="3"/>
        <v>20.399999999999999</v>
      </c>
      <c r="M63" s="104">
        <f t="shared" si="4"/>
        <v>340</v>
      </c>
      <c r="N63" s="98"/>
    </row>
    <row r="64" spans="1:14" ht="46.5" customHeight="1" x14ac:dyDescent="0.25">
      <c r="A64" s="103">
        <v>47</v>
      </c>
      <c r="B64" s="107" t="s">
        <v>90</v>
      </c>
      <c r="C64" s="106" t="s">
        <v>160</v>
      </c>
      <c r="D64" s="105"/>
      <c r="E64" s="108">
        <v>4</v>
      </c>
      <c r="F64" s="104">
        <v>90</v>
      </c>
      <c r="G64" s="104">
        <v>12</v>
      </c>
      <c r="H64" s="104">
        <v>0</v>
      </c>
      <c r="I64" s="104">
        <f t="shared" si="0"/>
        <v>6</v>
      </c>
      <c r="J64" s="104">
        <f t="shared" si="2"/>
        <v>21.599999999999998</v>
      </c>
      <c r="K64" s="104">
        <f t="shared" si="1"/>
        <v>6</v>
      </c>
      <c r="L64" s="104">
        <f t="shared" si="3"/>
        <v>21.599999999999998</v>
      </c>
      <c r="M64" s="104">
        <f t="shared" si="4"/>
        <v>360</v>
      </c>
      <c r="N64" s="98"/>
    </row>
    <row r="65" spans="1:14" ht="71.25" customHeight="1" x14ac:dyDescent="0.25">
      <c r="A65" s="103">
        <v>48</v>
      </c>
      <c r="B65" s="107" t="s">
        <v>91</v>
      </c>
      <c r="C65" s="106" t="s">
        <v>161</v>
      </c>
      <c r="D65" s="105"/>
      <c r="E65" s="108">
        <v>4</v>
      </c>
      <c r="F65" s="104">
        <v>150</v>
      </c>
      <c r="G65" s="104">
        <v>12</v>
      </c>
      <c r="H65" s="104">
        <v>0</v>
      </c>
      <c r="I65" s="104">
        <f t="shared" si="0"/>
        <v>6</v>
      </c>
      <c r="J65" s="104">
        <f t="shared" si="2"/>
        <v>36</v>
      </c>
      <c r="K65" s="104">
        <f t="shared" si="1"/>
        <v>6</v>
      </c>
      <c r="L65" s="104">
        <f t="shared" si="3"/>
        <v>36</v>
      </c>
      <c r="M65" s="104">
        <f t="shared" si="4"/>
        <v>600</v>
      </c>
      <c r="N65" s="98"/>
    </row>
    <row r="66" spans="1:14" ht="71.25" customHeight="1" x14ac:dyDescent="0.25">
      <c r="A66" s="103">
        <v>49</v>
      </c>
      <c r="B66" s="107" t="s">
        <v>92</v>
      </c>
      <c r="C66" s="106" t="s">
        <v>162</v>
      </c>
      <c r="D66" s="105"/>
      <c r="E66" s="108">
        <v>2</v>
      </c>
      <c r="F66" s="104">
        <v>120</v>
      </c>
      <c r="G66" s="104">
        <v>18</v>
      </c>
      <c r="H66" s="104">
        <v>0</v>
      </c>
      <c r="I66" s="104">
        <f t="shared" si="0"/>
        <v>9</v>
      </c>
      <c r="J66" s="104">
        <f t="shared" si="2"/>
        <v>21.599999999999998</v>
      </c>
      <c r="K66" s="104">
        <f t="shared" si="1"/>
        <v>9</v>
      </c>
      <c r="L66" s="104">
        <f t="shared" si="3"/>
        <v>21.599999999999998</v>
      </c>
      <c r="M66" s="104">
        <f t="shared" si="4"/>
        <v>240</v>
      </c>
      <c r="N66" s="98"/>
    </row>
    <row r="67" spans="1:14" ht="36" customHeight="1" x14ac:dyDescent="0.25">
      <c r="A67" s="103">
        <v>50</v>
      </c>
      <c r="B67" s="107" t="s">
        <v>93</v>
      </c>
      <c r="C67" s="106" t="s">
        <v>93</v>
      </c>
      <c r="D67" s="105"/>
      <c r="E67" s="108">
        <v>2</v>
      </c>
      <c r="F67" s="104">
        <v>114</v>
      </c>
      <c r="G67" s="104">
        <v>12</v>
      </c>
      <c r="H67" s="104">
        <v>0</v>
      </c>
      <c r="I67" s="104">
        <f t="shared" si="0"/>
        <v>6</v>
      </c>
      <c r="J67" s="104">
        <f t="shared" si="2"/>
        <v>13.68</v>
      </c>
      <c r="K67" s="104">
        <f t="shared" si="1"/>
        <v>6</v>
      </c>
      <c r="L67" s="104">
        <f t="shared" si="3"/>
        <v>13.68</v>
      </c>
      <c r="M67" s="104">
        <f t="shared" si="4"/>
        <v>228</v>
      </c>
      <c r="N67" s="98"/>
    </row>
    <row r="68" spans="1:14" ht="37.5" customHeight="1" x14ac:dyDescent="0.25">
      <c r="A68" s="103">
        <v>51</v>
      </c>
      <c r="B68" s="107" t="s">
        <v>94</v>
      </c>
      <c r="C68" s="106" t="s">
        <v>163</v>
      </c>
      <c r="D68" s="105"/>
      <c r="E68" s="108">
        <v>1</v>
      </c>
      <c r="F68" s="104">
        <v>950</v>
      </c>
      <c r="G68" s="104">
        <v>18</v>
      </c>
      <c r="H68" s="104">
        <v>0</v>
      </c>
      <c r="I68" s="104">
        <f t="shared" si="0"/>
        <v>9</v>
      </c>
      <c r="J68" s="104">
        <f t="shared" si="2"/>
        <v>85.5</v>
      </c>
      <c r="K68" s="104">
        <f t="shared" si="1"/>
        <v>9</v>
      </c>
      <c r="L68" s="104">
        <f t="shared" si="3"/>
        <v>85.5</v>
      </c>
      <c r="M68" s="104">
        <f t="shared" si="4"/>
        <v>950</v>
      </c>
      <c r="N68" s="98"/>
    </row>
    <row r="69" spans="1:14" ht="57" customHeight="1" x14ac:dyDescent="0.25">
      <c r="A69" s="103">
        <v>52</v>
      </c>
      <c r="B69" s="107" t="s">
        <v>95</v>
      </c>
      <c r="C69" s="106" t="s">
        <v>164</v>
      </c>
      <c r="D69" s="105"/>
      <c r="E69" s="108">
        <v>1</v>
      </c>
      <c r="F69" s="104">
        <v>7200</v>
      </c>
      <c r="G69" s="104">
        <v>18</v>
      </c>
      <c r="H69" s="104">
        <v>0</v>
      </c>
      <c r="I69" s="104">
        <f t="shared" si="0"/>
        <v>9</v>
      </c>
      <c r="J69" s="104">
        <f t="shared" si="2"/>
        <v>648</v>
      </c>
      <c r="K69" s="104">
        <f t="shared" si="1"/>
        <v>9</v>
      </c>
      <c r="L69" s="104">
        <f t="shared" si="3"/>
        <v>648</v>
      </c>
      <c r="M69" s="104">
        <f t="shared" si="4"/>
        <v>7200</v>
      </c>
      <c r="N69" s="98"/>
    </row>
    <row r="70" spans="1:14" ht="48" customHeight="1" x14ac:dyDescent="0.25">
      <c r="A70" s="103">
        <v>53</v>
      </c>
      <c r="B70" s="107" t="s">
        <v>96</v>
      </c>
      <c r="C70" s="106" t="s">
        <v>165</v>
      </c>
      <c r="D70" s="105"/>
      <c r="E70" s="108">
        <v>8</v>
      </c>
      <c r="F70" s="104">
        <v>120</v>
      </c>
      <c r="G70" s="104">
        <v>12</v>
      </c>
      <c r="H70" s="104">
        <v>0</v>
      </c>
      <c r="I70" s="104">
        <f t="shared" si="0"/>
        <v>6</v>
      </c>
      <c r="J70" s="104">
        <f t="shared" si="2"/>
        <v>57.599999999999994</v>
      </c>
      <c r="K70" s="104">
        <f t="shared" si="1"/>
        <v>6</v>
      </c>
      <c r="L70" s="104">
        <f t="shared" si="3"/>
        <v>57.599999999999994</v>
      </c>
      <c r="M70" s="104">
        <f t="shared" si="4"/>
        <v>960</v>
      </c>
      <c r="N70" s="98"/>
    </row>
    <row r="71" spans="1:14" ht="71.25" customHeight="1" x14ac:dyDescent="0.25">
      <c r="A71" s="103">
        <v>54</v>
      </c>
      <c r="B71" s="107" t="s">
        <v>97</v>
      </c>
      <c r="C71" s="106" t="s">
        <v>166</v>
      </c>
      <c r="D71" s="105"/>
      <c r="E71" s="108">
        <v>4</v>
      </c>
      <c r="F71" s="104">
        <v>650</v>
      </c>
      <c r="G71" s="104">
        <v>12</v>
      </c>
      <c r="H71" s="104">
        <v>0</v>
      </c>
      <c r="I71" s="104">
        <f t="shared" si="0"/>
        <v>6</v>
      </c>
      <c r="J71" s="104">
        <f t="shared" si="2"/>
        <v>156</v>
      </c>
      <c r="K71" s="104">
        <f t="shared" si="1"/>
        <v>6</v>
      </c>
      <c r="L71" s="104">
        <f t="shared" si="3"/>
        <v>156</v>
      </c>
      <c r="M71" s="104">
        <f t="shared" si="4"/>
        <v>2600</v>
      </c>
      <c r="N71" s="98"/>
    </row>
    <row r="72" spans="1:14" ht="71.25" customHeight="1" x14ac:dyDescent="0.25">
      <c r="A72" s="103">
        <v>55</v>
      </c>
      <c r="B72" s="107" t="s">
        <v>98</v>
      </c>
      <c r="C72" s="106" t="s">
        <v>167</v>
      </c>
      <c r="D72" s="105"/>
      <c r="E72" s="108">
        <v>4</v>
      </c>
      <c r="F72" s="104">
        <v>780</v>
      </c>
      <c r="G72" s="104">
        <v>12</v>
      </c>
      <c r="H72" s="104">
        <v>0</v>
      </c>
      <c r="I72" s="104">
        <f t="shared" si="0"/>
        <v>6</v>
      </c>
      <c r="J72" s="104">
        <f t="shared" si="2"/>
        <v>187.2</v>
      </c>
      <c r="K72" s="104">
        <f t="shared" si="1"/>
        <v>6</v>
      </c>
      <c r="L72" s="104">
        <f t="shared" si="3"/>
        <v>187.2</v>
      </c>
      <c r="M72" s="104">
        <f t="shared" si="4"/>
        <v>3120</v>
      </c>
      <c r="N72" s="98"/>
    </row>
    <row r="73" spans="1:14" ht="46.5" customHeight="1" x14ac:dyDescent="0.25">
      <c r="A73" s="103">
        <v>56</v>
      </c>
      <c r="B73" s="107" t="s">
        <v>99</v>
      </c>
      <c r="C73" s="106" t="s">
        <v>168</v>
      </c>
      <c r="D73" s="105"/>
      <c r="E73" s="108">
        <v>4</v>
      </c>
      <c r="F73" s="104">
        <v>1250</v>
      </c>
      <c r="G73" s="104">
        <v>12</v>
      </c>
      <c r="H73" s="104">
        <v>0</v>
      </c>
      <c r="I73" s="104">
        <f t="shared" si="0"/>
        <v>6</v>
      </c>
      <c r="J73" s="104">
        <f t="shared" si="2"/>
        <v>300</v>
      </c>
      <c r="K73" s="104">
        <f t="shared" si="1"/>
        <v>6</v>
      </c>
      <c r="L73" s="104">
        <f t="shared" si="3"/>
        <v>300</v>
      </c>
      <c r="M73" s="104">
        <f t="shared" si="4"/>
        <v>5000</v>
      </c>
      <c r="N73" s="98"/>
    </row>
    <row r="74" spans="1:14" ht="40.5" customHeight="1" x14ac:dyDescent="0.25">
      <c r="A74" s="103">
        <v>57</v>
      </c>
      <c r="B74" s="107" t="s">
        <v>100</v>
      </c>
      <c r="C74" s="106" t="s">
        <v>169</v>
      </c>
      <c r="D74" s="105"/>
      <c r="E74" s="108">
        <v>4</v>
      </c>
      <c r="F74" s="104">
        <v>180</v>
      </c>
      <c r="G74" s="104">
        <v>12</v>
      </c>
      <c r="H74" s="104">
        <v>0</v>
      </c>
      <c r="I74" s="104">
        <f t="shared" si="0"/>
        <v>6</v>
      </c>
      <c r="J74" s="104">
        <f t="shared" si="2"/>
        <v>43.199999999999996</v>
      </c>
      <c r="K74" s="104">
        <f t="shared" si="1"/>
        <v>6</v>
      </c>
      <c r="L74" s="104">
        <f t="shared" si="3"/>
        <v>43.199999999999996</v>
      </c>
      <c r="M74" s="104">
        <f t="shared" si="4"/>
        <v>720</v>
      </c>
      <c r="N74" s="98"/>
    </row>
    <row r="75" spans="1:14" ht="72.75" customHeight="1" x14ac:dyDescent="0.25">
      <c r="A75" s="103">
        <v>58</v>
      </c>
      <c r="B75" s="107" t="s">
        <v>101</v>
      </c>
      <c r="C75" s="106" t="s">
        <v>170</v>
      </c>
      <c r="D75" s="105"/>
      <c r="E75" s="108">
        <v>4</v>
      </c>
      <c r="F75" s="104">
        <v>180</v>
      </c>
      <c r="G75" s="104">
        <v>18</v>
      </c>
      <c r="H75" s="104">
        <v>0</v>
      </c>
      <c r="I75" s="104">
        <f t="shared" si="0"/>
        <v>9</v>
      </c>
      <c r="J75" s="104">
        <f t="shared" si="2"/>
        <v>64.8</v>
      </c>
      <c r="K75" s="104">
        <f t="shared" si="1"/>
        <v>9</v>
      </c>
      <c r="L75" s="104">
        <f t="shared" si="3"/>
        <v>64.8</v>
      </c>
      <c r="M75" s="104">
        <f t="shared" si="4"/>
        <v>720</v>
      </c>
      <c r="N75" s="98"/>
    </row>
    <row r="76" spans="1:14" ht="52.5" customHeight="1" x14ac:dyDescent="0.25">
      <c r="A76" s="103">
        <v>59</v>
      </c>
      <c r="B76" s="107" t="s">
        <v>102</v>
      </c>
      <c r="C76" s="106" t="s">
        <v>102</v>
      </c>
      <c r="D76" s="105"/>
      <c r="E76" s="108">
        <v>2</v>
      </c>
      <c r="F76" s="104">
        <v>150</v>
      </c>
      <c r="G76" s="104">
        <v>18</v>
      </c>
      <c r="H76" s="104">
        <v>0</v>
      </c>
      <c r="I76" s="104">
        <f t="shared" si="0"/>
        <v>9</v>
      </c>
      <c r="J76" s="104">
        <f t="shared" si="2"/>
        <v>27</v>
      </c>
      <c r="K76" s="104">
        <f t="shared" si="1"/>
        <v>9</v>
      </c>
      <c r="L76" s="104">
        <f t="shared" si="3"/>
        <v>27</v>
      </c>
      <c r="M76" s="104">
        <f t="shared" si="4"/>
        <v>300</v>
      </c>
      <c r="N76" s="98"/>
    </row>
    <row r="77" spans="1:14" ht="63" customHeight="1" x14ac:dyDescent="0.25">
      <c r="A77" s="103">
        <v>60</v>
      </c>
      <c r="B77" s="107" t="s">
        <v>103</v>
      </c>
      <c r="C77" s="106" t="s">
        <v>171</v>
      </c>
      <c r="D77" s="105"/>
      <c r="E77" s="108">
        <v>4</v>
      </c>
      <c r="F77" s="104">
        <v>150</v>
      </c>
      <c r="G77" s="104">
        <v>18</v>
      </c>
      <c r="H77" s="104">
        <v>0</v>
      </c>
      <c r="I77" s="104">
        <f t="shared" si="0"/>
        <v>9</v>
      </c>
      <c r="J77" s="104">
        <f t="shared" si="2"/>
        <v>54</v>
      </c>
      <c r="K77" s="104">
        <f t="shared" si="1"/>
        <v>9</v>
      </c>
      <c r="L77" s="104">
        <f t="shared" si="3"/>
        <v>54</v>
      </c>
      <c r="M77" s="104">
        <f t="shared" si="4"/>
        <v>600</v>
      </c>
      <c r="N77" s="98"/>
    </row>
    <row r="78" spans="1:14" ht="35.25" customHeight="1" x14ac:dyDescent="0.25">
      <c r="A78" s="103">
        <v>61</v>
      </c>
      <c r="B78" s="107" t="s">
        <v>104</v>
      </c>
      <c r="C78" s="106" t="s">
        <v>104</v>
      </c>
      <c r="D78" s="105"/>
      <c r="E78" s="108">
        <v>4</v>
      </c>
      <c r="F78" s="104">
        <v>150</v>
      </c>
      <c r="G78" s="104">
        <v>18</v>
      </c>
      <c r="H78" s="104">
        <v>0</v>
      </c>
      <c r="I78" s="104">
        <f t="shared" si="0"/>
        <v>9</v>
      </c>
      <c r="J78" s="104">
        <f t="shared" si="2"/>
        <v>54</v>
      </c>
      <c r="K78" s="104">
        <f t="shared" si="1"/>
        <v>9</v>
      </c>
      <c r="L78" s="104">
        <f t="shared" si="3"/>
        <v>54</v>
      </c>
      <c r="M78" s="104">
        <f t="shared" si="4"/>
        <v>600</v>
      </c>
      <c r="N78" s="98"/>
    </row>
    <row r="79" spans="1:14" ht="55.5" customHeight="1" x14ac:dyDescent="0.25">
      <c r="A79" s="103">
        <v>62</v>
      </c>
      <c r="B79" s="107" t="s">
        <v>105</v>
      </c>
      <c r="C79" s="106" t="s">
        <v>172</v>
      </c>
      <c r="D79" s="105"/>
      <c r="E79" s="108">
        <v>4</v>
      </c>
      <c r="F79" s="104">
        <v>1550</v>
      </c>
      <c r="G79" s="104">
        <v>12</v>
      </c>
      <c r="H79" s="104">
        <v>0</v>
      </c>
      <c r="I79" s="104">
        <f t="shared" si="0"/>
        <v>6</v>
      </c>
      <c r="J79" s="104">
        <f t="shared" si="2"/>
        <v>372</v>
      </c>
      <c r="K79" s="104">
        <f t="shared" si="1"/>
        <v>6</v>
      </c>
      <c r="L79" s="104">
        <f t="shared" si="3"/>
        <v>372</v>
      </c>
      <c r="M79" s="104">
        <f t="shared" si="4"/>
        <v>6200</v>
      </c>
      <c r="N79" s="98"/>
    </row>
    <row r="80" spans="1:14" ht="33" customHeight="1" x14ac:dyDescent="0.25">
      <c r="A80" s="103">
        <v>63</v>
      </c>
      <c r="B80" s="107" t="s">
        <v>106</v>
      </c>
      <c r="C80" s="106" t="s">
        <v>106</v>
      </c>
      <c r="D80" s="105"/>
      <c r="E80" s="108">
        <v>8</v>
      </c>
      <c r="F80" s="104">
        <v>75</v>
      </c>
      <c r="G80" s="104">
        <v>18</v>
      </c>
      <c r="H80" s="104">
        <v>0</v>
      </c>
      <c r="I80" s="104">
        <f t="shared" si="0"/>
        <v>9</v>
      </c>
      <c r="J80" s="104">
        <f t="shared" si="2"/>
        <v>54</v>
      </c>
      <c r="K80" s="104">
        <f t="shared" si="1"/>
        <v>9</v>
      </c>
      <c r="L80" s="104">
        <f t="shared" si="3"/>
        <v>54</v>
      </c>
      <c r="M80" s="104">
        <f t="shared" si="4"/>
        <v>600</v>
      </c>
      <c r="N80" s="98"/>
    </row>
    <row r="81" spans="1:14" ht="153.75" customHeight="1" x14ac:dyDescent="0.25">
      <c r="A81" s="103">
        <v>64</v>
      </c>
      <c r="B81" s="107" t="s">
        <v>107</v>
      </c>
      <c r="C81" s="106" t="s">
        <v>173</v>
      </c>
      <c r="D81" s="105"/>
      <c r="E81" s="108">
        <v>2</v>
      </c>
      <c r="F81" s="104">
        <v>1500</v>
      </c>
      <c r="G81" s="104">
        <v>18</v>
      </c>
      <c r="H81" s="104">
        <v>0</v>
      </c>
      <c r="I81" s="104">
        <f t="shared" si="0"/>
        <v>9</v>
      </c>
      <c r="J81" s="104">
        <f t="shared" si="2"/>
        <v>270</v>
      </c>
      <c r="K81" s="104">
        <f t="shared" si="1"/>
        <v>9</v>
      </c>
      <c r="L81" s="104">
        <f t="shared" si="3"/>
        <v>270</v>
      </c>
      <c r="M81" s="104">
        <f t="shared" si="4"/>
        <v>3000</v>
      </c>
      <c r="N81" s="98"/>
    </row>
    <row r="82" spans="1:14" ht="69" customHeight="1" x14ac:dyDescent="0.25">
      <c r="A82" s="103">
        <v>65</v>
      </c>
      <c r="B82" s="109" t="s">
        <v>108</v>
      </c>
      <c r="C82" s="106" t="s">
        <v>174</v>
      </c>
      <c r="D82" s="105"/>
      <c r="E82" s="108">
        <v>2</v>
      </c>
      <c r="F82" s="104">
        <v>3750</v>
      </c>
      <c r="G82" s="104">
        <v>18</v>
      </c>
      <c r="H82" s="104">
        <v>0</v>
      </c>
      <c r="I82" s="104">
        <f t="shared" ref="I82:I86" si="5">G82/2</f>
        <v>9</v>
      </c>
      <c r="J82" s="104">
        <f t="shared" si="2"/>
        <v>675</v>
      </c>
      <c r="K82" s="104">
        <f t="shared" ref="K82:K86" si="6">G82/2</f>
        <v>9</v>
      </c>
      <c r="L82" s="104">
        <f t="shared" si="3"/>
        <v>675</v>
      </c>
      <c r="M82" s="104">
        <f t="shared" si="4"/>
        <v>7500</v>
      </c>
      <c r="N82" s="98"/>
    </row>
    <row r="83" spans="1:14" ht="49.5" customHeight="1" x14ac:dyDescent="0.25">
      <c r="A83" s="103">
        <v>66</v>
      </c>
      <c r="B83" s="107" t="s">
        <v>109</v>
      </c>
      <c r="C83" s="106" t="s">
        <v>175</v>
      </c>
      <c r="D83" s="105"/>
      <c r="E83" s="108">
        <v>2</v>
      </c>
      <c r="F83" s="104">
        <v>1850</v>
      </c>
      <c r="G83" s="104">
        <v>12</v>
      </c>
      <c r="H83" s="104">
        <v>0</v>
      </c>
      <c r="I83" s="104">
        <f t="shared" si="5"/>
        <v>6</v>
      </c>
      <c r="J83" s="104">
        <f t="shared" ref="J83:J86" si="7">I83%*M83</f>
        <v>222</v>
      </c>
      <c r="K83" s="104">
        <f t="shared" si="6"/>
        <v>6</v>
      </c>
      <c r="L83" s="104">
        <f t="shared" ref="L83:L86" si="8">J83</f>
        <v>222</v>
      </c>
      <c r="M83" s="104">
        <f t="shared" ref="M83:M86" si="9">E83*F83</f>
        <v>3700</v>
      </c>
      <c r="N83" s="98"/>
    </row>
    <row r="84" spans="1:14" ht="47.25" customHeight="1" x14ac:dyDescent="0.25">
      <c r="A84" s="103">
        <v>67</v>
      </c>
      <c r="B84" s="107" t="s">
        <v>110</v>
      </c>
      <c r="C84" s="106" t="s">
        <v>110</v>
      </c>
      <c r="D84" s="105"/>
      <c r="E84" s="108">
        <v>2</v>
      </c>
      <c r="F84" s="104">
        <v>102</v>
      </c>
      <c r="G84" s="104">
        <v>18</v>
      </c>
      <c r="H84" s="104">
        <v>0</v>
      </c>
      <c r="I84" s="104">
        <f t="shared" si="5"/>
        <v>9</v>
      </c>
      <c r="J84" s="104">
        <f t="shared" si="7"/>
        <v>18.36</v>
      </c>
      <c r="K84" s="104">
        <f t="shared" si="6"/>
        <v>9</v>
      </c>
      <c r="L84" s="104">
        <f t="shared" si="8"/>
        <v>18.36</v>
      </c>
      <c r="M84" s="104">
        <f t="shared" si="9"/>
        <v>204</v>
      </c>
      <c r="N84" s="98"/>
    </row>
    <row r="85" spans="1:14" ht="47.25" customHeight="1" x14ac:dyDescent="0.25">
      <c r="A85" s="103">
        <v>68</v>
      </c>
      <c r="B85" s="107" t="s">
        <v>111</v>
      </c>
      <c r="C85" s="106" t="s">
        <v>176</v>
      </c>
      <c r="D85" s="105"/>
      <c r="E85" s="108">
        <v>12</v>
      </c>
      <c r="F85" s="104">
        <v>30</v>
      </c>
      <c r="G85" s="104">
        <v>18</v>
      </c>
      <c r="H85" s="104">
        <v>0</v>
      </c>
      <c r="I85" s="104">
        <f t="shared" si="5"/>
        <v>9</v>
      </c>
      <c r="J85" s="104">
        <f t="shared" si="7"/>
        <v>32.4</v>
      </c>
      <c r="K85" s="104">
        <f t="shared" si="6"/>
        <v>9</v>
      </c>
      <c r="L85" s="104">
        <f t="shared" si="8"/>
        <v>32.4</v>
      </c>
      <c r="M85" s="104">
        <f t="shared" si="9"/>
        <v>360</v>
      </c>
      <c r="N85" s="98"/>
    </row>
    <row r="86" spans="1:14" ht="35.25" customHeight="1" x14ac:dyDescent="0.25">
      <c r="A86" s="103">
        <v>69</v>
      </c>
      <c r="B86" s="107" t="s">
        <v>112</v>
      </c>
      <c r="C86" s="106" t="s">
        <v>177</v>
      </c>
      <c r="D86" s="105"/>
      <c r="E86" s="108">
        <v>2</v>
      </c>
      <c r="F86" s="104">
        <v>171</v>
      </c>
      <c r="G86" s="104">
        <v>12</v>
      </c>
      <c r="H86" s="104">
        <v>0</v>
      </c>
      <c r="I86" s="104">
        <f t="shared" si="5"/>
        <v>6</v>
      </c>
      <c r="J86" s="104">
        <f t="shared" si="7"/>
        <v>20.52</v>
      </c>
      <c r="K86" s="104">
        <f t="shared" si="6"/>
        <v>6</v>
      </c>
      <c r="L86" s="104">
        <f t="shared" si="8"/>
        <v>20.52</v>
      </c>
      <c r="M86" s="104">
        <f t="shared" si="9"/>
        <v>342</v>
      </c>
      <c r="N86" s="98"/>
    </row>
    <row r="87" spans="1:14" ht="24.75" customHeight="1" x14ac:dyDescent="0.25">
      <c r="A87" s="87"/>
      <c r="B87" s="86"/>
      <c r="C87" s="88"/>
      <c r="D87" s="88"/>
      <c r="E87" s="89"/>
      <c r="F87" s="90"/>
      <c r="G87" s="90"/>
      <c r="H87" s="91"/>
      <c r="I87" s="90"/>
      <c r="J87" s="90"/>
      <c r="K87" s="92"/>
      <c r="L87" s="90"/>
      <c r="M87" s="90"/>
    </row>
    <row r="88" spans="1:14" ht="21" x14ac:dyDescent="0.35">
      <c r="A88" s="112" t="s">
        <v>24</v>
      </c>
      <c r="B88" s="113"/>
      <c r="C88" s="26"/>
      <c r="D88" s="26"/>
      <c r="E88" s="27"/>
      <c r="F88" s="28" t="s">
        <v>16</v>
      </c>
      <c r="G88" s="28"/>
      <c r="H88" s="60"/>
      <c r="I88" s="37"/>
      <c r="J88" s="61"/>
      <c r="K88" s="30" t="s">
        <v>17</v>
      </c>
      <c r="L88" s="30"/>
      <c r="M88" s="31">
        <f>SUM(M18:M87)</f>
        <v>169506</v>
      </c>
    </row>
    <row r="89" spans="1:14" ht="21" x14ac:dyDescent="0.35">
      <c r="A89" s="78" t="s">
        <v>18</v>
      </c>
      <c r="B89" s="79"/>
      <c r="C89" s="26"/>
      <c r="D89" s="26"/>
      <c r="E89" s="27"/>
      <c r="F89" s="28"/>
      <c r="G89" s="28"/>
      <c r="H89" s="32"/>
      <c r="I89" s="28"/>
      <c r="J89" s="29"/>
      <c r="K89" s="64" t="s">
        <v>5</v>
      </c>
      <c r="L89" s="28"/>
      <c r="M89" s="33">
        <f>SUM(H18:H18)</f>
        <v>0</v>
      </c>
    </row>
    <row r="90" spans="1:14" ht="21" x14ac:dyDescent="0.35">
      <c r="A90" s="34" t="s">
        <v>43</v>
      </c>
      <c r="B90" s="35"/>
      <c r="C90" s="35"/>
      <c r="D90" s="35"/>
      <c r="E90" s="35"/>
      <c r="F90" s="35"/>
      <c r="G90" s="35"/>
      <c r="H90" s="32"/>
      <c r="I90" s="28"/>
      <c r="J90" s="29"/>
      <c r="K90" s="64" t="s">
        <v>6</v>
      </c>
      <c r="L90" s="28"/>
      <c r="M90" s="33">
        <f>SUM(J18:J87)</f>
        <v>12722.940000000002</v>
      </c>
    </row>
    <row r="91" spans="1:14" ht="21" x14ac:dyDescent="0.35">
      <c r="A91" s="5" t="s">
        <v>19</v>
      </c>
      <c r="B91" s="14"/>
      <c r="C91" s="14"/>
      <c r="D91" s="14"/>
      <c r="E91" s="27"/>
      <c r="F91" s="28"/>
      <c r="G91" s="28"/>
      <c r="H91" s="32"/>
      <c r="I91" s="28"/>
      <c r="J91" s="29"/>
      <c r="K91" s="64" t="s">
        <v>7</v>
      </c>
      <c r="L91" s="28"/>
      <c r="M91" s="33">
        <f>SUM(L18:L87)</f>
        <v>12722.940000000002</v>
      </c>
    </row>
    <row r="92" spans="1:14" ht="21" x14ac:dyDescent="0.35">
      <c r="A92" s="36" t="s">
        <v>20</v>
      </c>
      <c r="B92" s="14"/>
      <c r="C92" s="14"/>
      <c r="D92" s="14"/>
      <c r="E92" s="27"/>
      <c r="F92" s="28"/>
      <c r="G92" s="28"/>
      <c r="H92" s="62"/>
      <c r="I92" s="28"/>
      <c r="J92" s="29"/>
      <c r="K92" s="37" t="s">
        <v>21</v>
      </c>
      <c r="L92" s="37"/>
      <c r="M92" s="38">
        <f>SUM(M88:M91)</f>
        <v>194951.88</v>
      </c>
    </row>
    <row r="93" spans="1:14" ht="21" x14ac:dyDescent="0.35">
      <c r="A93" s="39" t="s">
        <v>33</v>
      </c>
      <c r="B93" s="40"/>
      <c r="C93" s="40"/>
      <c r="D93" s="40"/>
      <c r="E93" s="27"/>
      <c r="F93" s="28"/>
      <c r="G93" s="28"/>
      <c r="H93" s="62"/>
      <c r="I93" s="28"/>
      <c r="J93" s="29"/>
      <c r="K93" s="41" t="s">
        <v>22</v>
      </c>
      <c r="L93" s="41"/>
      <c r="M93" s="42">
        <v>0.12</v>
      </c>
    </row>
    <row r="94" spans="1:14" ht="23.25" x14ac:dyDescent="0.35">
      <c r="A94" s="43"/>
      <c r="B94" s="44"/>
      <c r="C94" s="44"/>
      <c r="D94" s="44"/>
      <c r="E94" s="44"/>
      <c r="F94" s="45"/>
      <c r="G94" s="45"/>
      <c r="H94" s="45"/>
      <c r="I94" s="45"/>
      <c r="J94" s="46"/>
      <c r="K94" s="47" t="s">
        <v>23</v>
      </c>
      <c r="L94" s="47"/>
      <c r="M94" s="48">
        <f>SUM(M92:M93)</f>
        <v>194952</v>
      </c>
    </row>
    <row r="95" spans="1:14" ht="18.75" x14ac:dyDescent="0.25">
      <c r="A95" s="49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1"/>
    </row>
    <row r="96" spans="1:14" ht="21" x14ac:dyDescent="0.35">
      <c r="A96" s="52" t="s">
        <v>35</v>
      </c>
      <c r="B96" s="53"/>
      <c r="C96" s="53"/>
      <c r="D96" s="53"/>
      <c r="E96" s="20"/>
      <c r="F96" s="20"/>
      <c r="G96" s="20"/>
      <c r="H96" s="20"/>
      <c r="I96" s="20"/>
      <c r="J96" s="20"/>
      <c r="K96" s="20"/>
      <c r="L96" s="20"/>
      <c r="M96" s="4"/>
    </row>
    <row r="97" spans="1:13" ht="21" x14ac:dyDescent="0.35">
      <c r="A97" s="54"/>
      <c r="B97" s="53"/>
      <c r="C97" s="53"/>
      <c r="D97" s="53"/>
      <c r="E97" s="14"/>
      <c r="F97" s="14"/>
      <c r="G97" s="14"/>
      <c r="H97" s="14"/>
      <c r="I97" s="14"/>
      <c r="J97" s="14"/>
      <c r="K97" s="14"/>
      <c r="L97" s="14"/>
      <c r="M97" s="7"/>
    </row>
    <row r="98" spans="1:13" ht="21" x14ac:dyDescent="0.35">
      <c r="A98" s="55" t="s">
        <v>27</v>
      </c>
      <c r="B98" s="56"/>
      <c r="C98" s="56"/>
      <c r="D98" s="56"/>
      <c r="E98" s="17"/>
      <c r="F98" s="17"/>
      <c r="G98" s="17"/>
      <c r="H98" s="17"/>
      <c r="I98" s="17"/>
      <c r="J98" s="17"/>
      <c r="K98" s="17"/>
      <c r="L98" s="17"/>
      <c r="M98" s="19"/>
    </row>
  </sheetData>
  <mergeCells count="4">
    <mergeCell ref="G15:H15"/>
    <mergeCell ref="I15:J15"/>
    <mergeCell ref="K15:L15"/>
    <mergeCell ref="A88:B88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2024-09-07T18:55:00Z</dcterms:modified>
</cp:coreProperties>
</file>