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I20" i="2" l="1"/>
  <c r="I21" i="2"/>
  <c r="I22" i="2"/>
  <c r="K20" i="2"/>
  <c r="K21" i="2"/>
  <c r="K22" i="2"/>
  <c r="M20" i="2"/>
  <c r="M21" i="2"/>
  <c r="M22" i="2"/>
  <c r="J22" i="2" s="1"/>
  <c r="L22" i="2" s="1"/>
  <c r="J21" i="2" l="1"/>
  <c r="L21" i="2" s="1"/>
  <c r="J20" i="2"/>
  <c r="L20" i="2" s="1"/>
  <c r="K19" i="2"/>
  <c r="M19" i="2"/>
  <c r="I19" i="2"/>
  <c r="J19" i="2" l="1"/>
  <c r="M18" i="2"/>
  <c r="M25" i="2" s="1"/>
  <c r="K18" i="2"/>
  <c r="I18" i="2"/>
  <c r="L19" i="2" l="1"/>
  <c r="J18" i="2"/>
  <c r="M27" i="2" s="1"/>
  <c r="L18" i="2" l="1"/>
  <c r="M28" i="2" s="1"/>
  <c r="M29" i="2" s="1"/>
  <c r="M31" i="2" s="1"/>
</calcChain>
</file>

<file path=xl/sharedStrings.xml><?xml version="1.0" encoding="utf-8"?>
<sst xmlns="http://schemas.openxmlformats.org/spreadsheetml/2006/main" count="64" uniqueCount="52">
  <si>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</si>
  <si>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</si>
  <si>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</si>
  <si>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</si>
  <si>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</si>
  <si>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</si>
  <si>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</si>
  <si>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</si>
  <si>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</si>
  <si>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</si>
  <si>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</si>
  <si>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</si>
  <si>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</si>
  <si>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</si>
  <si>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</si>
  <si>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</si>
  <si>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</si>
  <si>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</si>
  <si>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</si>
  <si>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</si>
  <si>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</si>
  <si>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</si>
  <si>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</si>
  <si>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</si>
  <si>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</si>
  <si>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</si>
  <si>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</si>
  <si>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</si>
  <si>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</si>
  <si>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</si>
  <si>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</si>
  <si>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</si>
  <si>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</si>
  <si>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</si>
  <si>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</si>
  <si>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</si>
  <si>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</si>
  <si>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</si>
  <si>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</si>
  <si>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</si>
  <si>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</si>
  <si>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</si>
  <si>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</si>
  <si>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</si>
  <si>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08.02.2024</t>
  </si>
  <si>
    <t>IMAGE</t>
  </si>
  <si>
    <t>R0188</t>
  </si>
  <si>
    <t>UPC400131 CAMCARRIER UPC 4- 4 -DKBRN</t>
  </si>
  <si>
    <t>GMRCWS15LBLU SS ISOTHERMAL CONTAINER 15L</t>
  </si>
  <si>
    <t>GMRCWS15LRED SS ISOTHERMAL CONTAINER 15L</t>
  </si>
  <si>
    <t>GMRCWS30LRED SS ISOTHERMAL CONTAINER 30L</t>
  </si>
  <si>
    <t>GMRCWS30LBLU SS ISOTHERMAL CONTAINER 30L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</si>
</sst>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rgb="FF1111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7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2" fillId="0" borderId="15" xfId="0" applyFont="1" applyBorder="1" applyAlignment="1">
      <alignment horizontal="center" vertical="center" wrapText="1"/>
    </xf>
    <xf numFmtId="0" fontId="27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2" fontId="28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7" fillId="2" borderId="14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7" fillId="2" borderId="7" xfId="0" applyFont="1" applyFill="1" applyBorder="1" applyAlignment="1" applyProtection="1">
      <alignment horizontal="center" vertical="center"/>
      <protection locked="0"/>
    </xf>
    <xf numFmtId="0" fontId="32" fillId="0" borderId="15" xfId="0" applyFont="1" applyBorder="1" applyAlignment="1">
      <alignment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19</xdr:row>
      <xdr:rowOff>152400</xdr:rowOff>
    </xdr:from>
    <xdr:to>
      <xdr:col>3</xdr:col>
      <xdr:colOff>857250</xdr:colOff>
      <xdr:row>19</xdr:row>
      <xdr:rowOff>890228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6675" y="6238875"/>
          <a:ext cx="657225" cy="737828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257175</xdr:colOff>
      <xdr:row>18</xdr:row>
      <xdr:rowOff>76200</xdr:rowOff>
    </xdr:from>
    <xdr:to>
      <xdr:col>3</xdr:col>
      <xdr:colOff>828675</xdr:colOff>
      <xdr:row>18</xdr:row>
      <xdr:rowOff>796291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3825" y="5305425"/>
          <a:ext cx="571500" cy="720091"/>
        </a:xfrm>
        <a:prstGeom prst="rect">
          <a:avLst/>
        </a:prstGeom>
      </xdr:spPr>
    </xdr:pic>
    <xdr:clientData/>
  </xdr:twoCellAnchor>
  <xdr:twoCellAnchor editAs="oneCell">
    <xdr:from>
      <xdr:col>3</xdr:col>
      <xdr:colOff>247650</xdr:colOff>
      <xdr:row>21</xdr:row>
      <xdr:rowOff>76200</xdr:rowOff>
    </xdr:from>
    <xdr:to>
      <xdr:col>3</xdr:col>
      <xdr:colOff>814627</xdr:colOff>
      <xdr:row>21</xdr:row>
      <xdr:rowOff>795590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24300" y="8048625"/>
          <a:ext cx="566977" cy="719390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20</xdr:row>
      <xdr:rowOff>114301</xdr:rowOff>
    </xdr:from>
    <xdr:to>
      <xdr:col>3</xdr:col>
      <xdr:colOff>762000</xdr:colOff>
      <xdr:row>20</xdr:row>
      <xdr:rowOff>729273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95725" y="7229476"/>
          <a:ext cx="542925" cy="614972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17</xdr:row>
      <xdr:rowOff>76200</xdr:rowOff>
    </xdr:from>
    <xdr:to>
      <xdr:col>3</xdr:col>
      <xdr:colOff>1047750</xdr:colOff>
      <xdr:row>17</xdr:row>
      <xdr:rowOff>979714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0000" y="4229100"/>
          <a:ext cx="914400" cy="903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27" zoomScaleNormal="100" workbookViewId="0">
      <selection activeCell="H20" sqref="H20"/>
    </sheetView>
  </sheetViews>
  <sheetFormatPr defaultRowHeight="15" x14ac:dyDescent="0.25"/>
  <cols>
    <col min="1" max="1" width="6.42578125" customWidth="1"/>
    <col min="2" max="2" width="28.7109375" customWidth="1"/>
    <col min="3" max="3" width="20" customWidth="1"/>
    <col min="4" max="4" width="16.7109375" customWidth="1"/>
    <col min="5" max="5" width="8.140625" customWidth="1"/>
    <col min="6" max="6" width="10.7109375" customWidth="1"/>
    <col min="11" max="11" width="10.42578125" customWidth="1"/>
    <col min="12" max="12" width="11" customWidth="1"/>
    <col min="13" max="13" width="17.710937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4"/>
      <c r="B5" s="65"/>
      <c r="C5" s="65"/>
      <c r="D5" s="65"/>
      <c r="E5" s="65"/>
      <c r="F5" s="65"/>
      <c r="G5" s="65"/>
      <c r="H5" s="65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6" t="s">
        <v>1</v>
      </c>
      <c r="F8" s="67"/>
      <c r="G8" s="67"/>
      <c r="H8" s="67"/>
      <c r="I8" s="67"/>
      <c r="J8" s="67"/>
      <c r="K8" s="67"/>
      <c r="L8" s="67"/>
      <c r="M8" s="68"/>
    </row>
    <row r="9" spans="1:13" ht="18.75" x14ac:dyDescent="0.3">
      <c r="A9" s="5"/>
      <c r="B9" s="96" t="s">
        <v>40</v>
      </c>
      <c r="C9" s="97"/>
      <c r="D9" s="97"/>
      <c r="E9" s="69" t="s">
        <v>36</v>
      </c>
      <c r="F9" s="70"/>
      <c r="G9" s="70"/>
      <c r="H9" s="70"/>
      <c r="I9" s="70"/>
      <c r="J9" s="70"/>
      <c r="K9" s="70"/>
      <c r="L9" s="70"/>
      <c r="M9" s="71"/>
    </row>
    <row r="10" spans="1:13" ht="18.75" x14ac:dyDescent="0.3">
      <c r="A10" s="5"/>
      <c r="B10" s="99" t="s">
        <v>42</v>
      </c>
      <c r="C10" s="98"/>
      <c r="D10" s="98"/>
      <c r="E10" s="72" t="s">
        <v>25</v>
      </c>
      <c r="F10" s="31"/>
      <c r="G10" s="31"/>
      <c r="H10" s="31"/>
      <c r="I10" s="31"/>
      <c r="J10" s="31"/>
      <c r="K10" s="31"/>
      <c r="L10" s="31"/>
      <c r="M10" s="73"/>
    </row>
    <row r="11" spans="1:13" ht="18.75" x14ac:dyDescent="0.3">
      <c r="A11" s="83"/>
      <c r="B11" s="84"/>
      <c r="C11" s="15"/>
      <c r="D11" s="15"/>
      <c r="E11" s="56" t="s">
        <v>26</v>
      </c>
      <c r="F11" s="57"/>
      <c r="G11" s="57"/>
      <c r="H11" s="57"/>
      <c r="I11" s="57"/>
      <c r="J11" s="57"/>
      <c r="K11" s="57"/>
      <c r="L11" s="57"/>
      <c r="M11" s="58"/>
    </row>
    <row r="12" spans="1:13" ht="18.75" x14ac:dyDescent="0.3">
      <c r="A12" s="53"/>
      <c r="B12" s="102" t="s">
        <v>46</v>
      </c>
      <c r="C12" s="14"/>
      <c r="D12" s="14"/>
      <c r="E12" s="38"/>
      <c r="F12" s="74"/>
      <c r="G12" s="74"/>
      <c r="H12" s="74"/>
      <c r="I12" s="74"/>
      <c r="J12" s="74"/>
      <c r="K12" s="74"/>
      <c r="L12" s="74"/>
      <c r="M12" s="75"/>
    </row>
    <row r="13" spans="1:13" ht="21.75" customHeight="1" x14ac:dyDescent="0.25">
      <c r="A13" s="85"/>
      <c r="B13" s="103"/>
      <c r="C13" s="14"/>
      <c r="D13" s="14"/>
      <c r="E13" s="17"/>
      <c r="F13" s="14"/>
      <c r="G13" s="14"/>
      <c r="H13" s="14"/>
      <c r="I13" s="14"/>
      <c r="J13" s="14"/>
      <c r="K13" s="14"/>
      <c r="L13" s="14"/>
      <c r="M13" s="18"/>
    </row>
    <row r="14" spans="1:13" ht="18.75" x14ac:dyDescent="0.3">
      <c r="A14" s="12"/>
      <c r="B14" s="14"/>
      <c r="C14" s="19"/>
      <c r="D14" s="19"/>
      <c r="E14" s="76" t="s">
        <v>44</v>
      </c>
      <c r="F14" s="77"/>
      <c r="G14" s="77"/>
      <c r="H14" s="77"/>
      <c r="I14" s="77"/>
      <c r="J14" s="77"/>
      <c r="K14" s="77"/>
      <c r="L14" s="77"/>
      <c r="M14" s="78"/>
    </row>
    <row r="15" spans="1:13" ht="15.75" x14ac:dyDescent="0.25">
      <c r="A15" s="20" t="s">
        <v>2</v>
      </c>
      <c r="B15" s="20" t="s">
        <v>3</v>
      </c>
      <c r="C15" s="20"/>
      <c r="D15" s="20"/>
      <c r="E15" s="20" t="s">
        <v>4</v>
      </c>
      <c r="F15" s="100" t="s">
        <v>39</v>
      </c>
      <c r="G15" s="119" t="s">
        <v>5</v>
      </c>
      <c r="H15" s="120"/>
      <c r="I15" s="119" t="s">
        <v>6</v>
      </c>
      <c r="J15" s="120"/>
      <c r="K15" s="119" t="s">
        <v>7</v>
      </c>
      <c r="L15" s="120"/>
      <c r="M15" s="21" t="s">
        <v>8</v>
      </c>
    </row>
    <row r="16" spans="1:13" ht="15.75" x14ac:dyDescent="0.25">
      <c r="A16" s="22" t="s">
        <v>9</v>
      </c>
      <c r="B16" s="22" t="s">
        <v>10</v>
      </c>
      <c r="C16" s="22" t="s">
        <v>43</v>
      </c>
      <c r="D16" s="22" t="s">
        <v>45</v>
      </c>
      <c r="E16" s="22" t="s">
        <v>11</v>
      </c>
      <c r="F16" s="101" t="s">
        <v>38</v>
      </c>
      <c r="G16" s="23" t="s">
        <v>12</v>
      </c>
      <c r="H16" s="23" t="s">
        <v>13</v>
      </c>
      <c r="I16" s="24" t="s">
        <v>12</v>
      </c>
      <c r="J16" s="23" t="s">
        <v>13</v>
      </c>
      <c r="K16" s="24" t="s">
        <v>12</v>
      </c>
      <c r="L16" s="23" t="s">
        <v>13</v>
      </c>
      <c r="M16" s="23" t="s">
        <v>14</v>
      </c>
    </row>
    <row r="17" spans="1:13" ht="15.75" x14ac:dyDescent="0.25">
      <c r="A17" s="95"/>
      <c r="B17" s="22"/>
      <c r="C17" s="81"/>
      <c r="D17" s="81"/>
      <c r="E17" s="81" t="s">
        <v>15</v>
      </c>
      <c r="F17" s="101" t="s">
        <v>37</v>
      </c>
      <c r="G17" s="23"/>
      <c r="H17" s="23"/>
      <c r="I17" s="24"/>
      <c r="J17" s="23"/>
      <c r="K17" s="24"/>
      <c r="L17" s="23"/>
      <c r="M17" s="23"/>
    </row>
    <row r="18" spans="1:13" s="114" customFormat="1" ht="84.75" customHeight="1" x14ac:dyDescent="0.25">
      <c r="A18" s="115">
        <v>1</v>
      </c>
      <c r="B18" s="116" t="s">
        <v>47</v>
      </c>
      <c r="C18" s="116" t="s">
        <v>47</v>
      </c>
      <c r="D18" s="104"/>
      <c r="E18" s="112">
        <v>3</v>
      </c>
      <c r="F18" s="94">
        <v>20000</v>
      </c>
      <c r="G18" s="94">
        <v>18</v>
      </c>
      <c r="H18" s="94">
        <v>0</v>
      </c>
      <c r="I18" s="94">
        <f t="shared" ref="I18:I22" si="0">G18/2</f>
        <v>9</v>
      </c>
      <c r="J18" s="94">
        <f>I18%*M18</f>
        <v>5400</v>
      </c>
      <c r="K18" s="93">
        <f t="shared" ref="K18:K22" si="1">G18/2</f>
        <v>9</v>
      </c>
      <c r="L18" s="94">
        <f>J18</f>
        <v>5400</v>
      </c>
      <c r="M18" s="94">
        <f>E18*F18</f>
        <v>60000</v>
      </c>
    </row>
    <row r="19" spans="1:13" s="114" customFormat="1" ht="67.5" customHeight="1" x14ac:dyDescent="0.25">
      <c r="A19" s="115">
        <v>2</v>
      </c>
      <c r="B19" s="116" t="s">
        <v>48</v>
      </c>
      <c r="C19" s="116" t="s">
        <v>48</v>
      </c>
      <c r="D19" s="104"/>
      <c r="E19" s="112">
        <v>3</v>
      </c>
      <c r="F19" s="94">
        <v>6200</v>
      </c>
      <c r="G19" s="94">
        <v>18</v>
      </c>
      <c r="H19" s="94">
        <v>0</v>
      </c>
      <c r="I19" s="94">
        <f t="shared" si="0"/>
        <v>9</v>
      </c>
      <c r="J19" s="94">
        <f t="shared" ref="J19:J22" si="2">I19%*M19</f>
        <v>1674</v>
      </c>
      <c r="K19" s="93">
        <f t="shared" si="1"/>
        <v>9</v>
      </c>
      <c r="L19" s="94">
        <f t="shared" ref="L19:L22" si="3">J19</f>
        <v>1674</v>
      </c>
      <c r="M19" s="94">
        <f t="shared" ref="M19:M22" si="4">E19*F19</f>
        <v>18600</v>
      </c>
    </row>
    <row r="20" spans="1:13" s="114" customFormat="1" ht="81" customHeight="1" x14ac:dyDescent="0.25">
      <c r="A20" s="115">
        <v>3</v>
      </c>
      <c r="B20" s="118" t="s">
        <v>49</v>
      </c>
      <c r="C20" s="117" t="s">
        <v>49</v>
      </c>
      <c r="D20" s="104"/>
      <c r="E20" s="112">
        <v>1</v>
      </c>
      <c r="F20" s="94">
        <v>5500</v>
      </c>
      <c r="G20" s="94">
        <v>18</v>
      </c>
      <c r="H20" s="94">
        <v>0</v>
      </c>
      <c r="I20" s="94">
        <f t="shared" si="0"/>
        <v>9</v>
      </c>
      <c r="J20" s="94">
        <f t="shared" si="2"/>
        <v>495</v>
      </c>
      <c r="K20" s="93">
        <f t="shared" si="1"/>
        <v>9</v>
      </c>
      <c r="L20" s="94">
        <f t="shared" si="3"/>
        <v>495</v>
      </c>
      <c r="M20" s="94">
        <f t="shared" si="4"/>
        <v>5500</v>
      </c>
    </row>
    <row r="21" spans="1:13" s="114" customFormat="1" ht="67.5" customHeight="1" x14ac:dyDescent="0.25">
      <c r="A21" s="115">
        <v>4</v>
      </c>
      <c r="B21" s="116" t="s">
        <v>50</v>
      </c>
      <c r="C21" s="116" t="s">
        <v>50</v>
      </c>
      <c r="D21" s="104"/>
      <c r="E21" s="112">
        <v>1</v>
      </c>
      <c r="F21" s="94">
        <v>7200</v>
      </c>
      <c r="G21" s="94">
        <v>18</v>
      </c>
      <c r="H21" s="94">
        <v>0</v>
      </c>
      <c r="I21" s="94">
        <f t="shared" si="0"/>
        <v>9</v>
      </c>
      <c r="J21" s="94">
        <f t="shared" si="2"/>
        <v>648</v>
      </c>
      <c r="K21" s="93">
        <f t="shared" si="1"/>
        <v>9</v>
      </c>
      <c r="L21" s="94">
        <f t="shared" si="3"/>
        <v>648</v>
      </c>
      <c r="M21" s="94">
        <f t="shared" si="4"/>
        <v>7200</v>
      </c>
    </row>
    <row r="22" spans="1:13" s="114" customFormat="1" ht="67.5" customHeight="1" x14ac:dyDescent="0.25">
      <c r="A22" s="115">
        <v>5</v>
      </c>
      <c r="B22" s="116" t="s">
        <v>51</v>
      </c>
      <c r="C22" s="116" t="s">
        <v>51</v>
      </c>
      <c r="D22" s="113"/>
      <c r="E22" s="112">
        <v>6</v>
      </c>
      <c r="F22" s="94">
        <v>9000</v>
      </c>
      <c r="G22" s="94">
        <v>18</v>
      </c>
      <c r="H22" s="94">
        <v>0</v>
      </c>
      <c r="I22" s="94">
        <f t="shared" si="0"/>
        <v>9</v>
      </c>
      <c r="J22" s="94">
        <f t="shared" si="2"/>
        <v>4860</v>
      </c>
      <c r="K22" s="93">
        <f t="shared" si="1"/>
        <v>9</v>
      </c>
      <c r="L22" s="94">
        <f t="shared" si="3"/>
        <v>4860</v>
      </c>
      <c r="M22" s="94">
        <f t="shared" si="4"/>
        <v>54000</v>
      </c>
    </row>
    <row r="23" spans="1:13" ht="24" customHeight="1" x14ac:dyDescent="0.25">
      <c r="A23" s="105"/>
      <c r="B23" s="106"/>
      <c r="C23" s="107"/>
      <c r="D23" s="107"/>
      <c r="E23" s="108"/>
      <c r="F23" s="109"/>
      <c r="G23" s="110"/>
      <c r="H23" s="110"/>
      <c r="I23" s="110"/>
      <c r="J23" s="110"/>
      <c r="K23" s="111"/>
      <c r="L23" s="110"/>
      <c r="M23" s="110"/>
    </row>
    <row r="24" spans="1:13" ht="27" customHeight="1" x14ac:dyDescent="0.25">
      <c r="A24" s="87"/>
      <c r="B24" s="86"/>
      <c r="C24" s="88"/>
      <c r="D24" s="88"/>
      <c r="E24" s="89"/>
      <c r="F24" s="90"/>
      <c r="G24" s="90"/>
      <c r="H24" s="91"/>
      <c r="I24" s="90"/>
      <c r="J24" s="90"/>
      <c r="K24" s="92"/>
      <c r="L24" s="90"/>
      <c r="M24" s="90"/>
    </row>
    <row r="25" spans="1:13" ht="21" x14ac:dyDescent="0.35">
      <c r="A25" s="121" t="s">
        <v>24</v>
      </c>
      <c r="B25" s="122"/>
      <c r="C25" s="25"/>
      <c r="D25" s="25"/>
      <c r="E25" s="26"/>
      <c r="F25" s="27" t="s">
        <v>16</v>
      </c>
      <c r="G25" s="27"/>
      <c r="H25" s="60"/>
      <c r="I25" s="36"/>
      <c r="J25" s="62"/>
      <c r="K25" s="59" t="s">
        <v>17</v>
      </c>
      <c r="L25" s="29"/>
      <c r="M25" s="30">
        <f>SUM(M18:M24)</f>
        <v>145300</v>
      </c>
    </row>
    <row r="26" spans="1:13" ht="21" x14ac:dyDescent="0.35">
      <c r="A26" s="79" t="s">
        <v>18</v>
      </c>
      <c r="B26" s="80"/>
      <c r="C26" s="25"/>
      <c r="D26" s="25"/>
      <c r="E26" s="26"/>
      <c r="F26" s="27"/>
      <c r="G26" s="27"/>
      <c r="H26" s="31"/>
      <c r="I26" s="27"/>
      <c r="J26" s="28"/>
      <c r="K26" s="31" t="s">
        <v>5</v>
      </c>
      <c r="L26" s="27"/>
      <c r="M26" s="32">
        <v>0</v>
      </c>
    </row>
    <row r="27" spans="1:13" ht="21" x14ac:dyDescent="0.35">
      <c r="A27" s="33" t="s">
        <v>41</v>
      </c>
      <c r="B27" s="34"/>
      <c r="C27" s="34"/>
      <c r="D27" s="34"/>
      <c r="E27" s="34"/>
      <c r="F27" s="34"/>
      <c r="G27" s="34"/>
      <c r="H27" s="31"/>
      <c r="I27" s="27"/>
      <c r="J27" s="28"/>
      <c r="K27" s="31" t="s">
        <v>6</v>
      </c>
      <c r="L27" s="27"/>
      <c r="M27" s="32">
        <f>SUM(J18:J24)</f>
        <v>13077</v>
      </c>
    </row>
    <row r="28" spans="1:13" ht="21" x14ac:dyDescent="0.35">
      <c r="A28" s="5" t="s">
        <v>19</v>
      </c>
      <c r="B28" s="14"/>
      <c r="C28" s="14"/>
      <c r="D28" s="14"/>
      <c r="E28" s="26"/>
      <c r="F28" s="27"/>
      <c r="G28" s="27"/>
      <c r="H28" s="31"/>
      <c r="I28" s="27"/>
      <c r="J28" s="28"/>
      <c r="K28" s="31" t="s">
        <v>7</v>
      </c>
      <c r="L28" s="27"/>
      <c r="M28" s="32">
        <f>SUM(L18:L24)</f>
        <v>13077</v>
      </c>
    </row>
    <row r="29" spans="1:13" ht="21" x14ac:dyDescent="0.35">
      <c r="A29" s="35" t="s">
        <v>20</v>
      </c>
      <c r="B29" s="14"/>
      <c r="C29" s="14"/>
      <c r="D29" s="14"/>
      <c r="E29" s="26"/>
      <c r="F29" s="27"/>
      <c r="G29" s="27"/>
      <c r="H29" s="63"/>
      <c r="I29" s="27"/>
      <c r="J29" s="28"/>
      <c r="K29" s="60" t="s">
        <v>21</v>
      </c>
      <c r="L29" s="36"/>
      <c r="M29" s="37">
        <f>SUM(M25:M28)</f>
        <v>171454</v>
      </c>
    </row>
    <row r="30" spans="1:13" ht="21" x14ac:dyDescent="0.35">
      <c r="A30" s="38" t="s">
        <v>33</v>
      </c>
      <c r="B30" s="39"/>
      <c r="C30" s="39"/>
      <c r="D30" s="39"/>
      <c r="E30" s="26"/>
      <c r="F30" s="27"/>
      <c r="G30" s="27"/>
      <c r="H30" s="63"/>
      <c r="I30" s="27"/>
      <c r="J30" s="28"/>
      <c r="K30" s="61" t="s">
        <v>22</v>
      </c>
      <c r="L30" s="40"/>
      <c r="M30" s="41">
        <v>0</v>
      </c>
    </row>
    <row r="31" spans="1:13" ht="23.25" x14ac:dyDescent="0.35">
      <c r="A31" s="42"/>
      <c r="B31" s="43"/>
      <c r="C31" s="43"/>
      <c r="D31" s="43"/>
      <c r="E31" s="43"/>
      <c r="F31" s="44"/>
      <c r="G31" s="44"/>
      <c r="H31" s="44"/>
      <c r="I31" s="44"/>
      <c r="J31" s="45"/>
      <c r="K31" s="46" t="s">
        <v>23</v>
      </c>
      <c r="L31" s="46"/>
      <c r="M31" s="47">
        <f>SUM(M29:M30)</f>
        <v>171454</v>
      </c>
    </row>
    <row r="32" spans="1:13" ht="18.75" x14ac:dyDescent="0.25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</row>
    <row r="33" spans="1:13" ht="21" x14ac:dyDescent="0.35">
      <c r="A33" s="51" t="s">
        <v>35</v>
      </c>
      <c r="B33" s="52"/>
      <c r="C33" s="52"/>
      <c r="D33" s="52"/>
      <c r="E33" s="19"/>
      <c r="F33" s="19"/>
      <c r="G33" s="19"/>
      <c r="H33" s="19"/>
      <c r="I33" s="19"/>
      <c r="J33" s="19"/>
      <c r="K33" s="19"/>
      <c r="L33" s="19"/>
      <c r="M33" s="4"/>
    </row>
    <row r="34" spans="1:13" ht="21" x14ac:dyDescent="0.35">
      <c r="A34" s="53"/>
      <c r="B34" s="52"/>
      <c r="C34" s="52"/>
      <c r="D34" s="52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4" t="s">
        <v>27</v>
      </c>
      <c r="B35" s="55"/>
      <c r="C35" s="55"/>
      <c r="D35" s="55"/>
      <c r="E35" s="16"/>
      <c r="F35" s="16"/>
      <c r="G35" s="16"/>
      <c r="H35" s="16"/>
      <c r="I35" s="16"/>
      <c r="J35" s="16"/>
      <c r="K35" s="16"/>
      <c r="L35" s="16"/>
      <c r="M35" s="18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2024-02-08T10:45:06Z</dcterms:modified>
</cp:coreProperties>
</file>