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20" i="2" l="1"/>
  <c r="I21" i="2"/>
  <c r="I22" i="2"/>
  <c r="K20" i="2"/>
  <c r="K21" i="2"/>
  <c r="K22" i="2"/>
  <c r="M20" i="2"/>
  <c r="M21" i="2"/>
  <c r="M22" i="2"/>
  <c r="J22" i="2" s="1"/>
  <c r="L22" i="2" s="1"/>
  <c r="J21" i="2" l="1"/>
  <c r="L21" i="2" s="1"/>
  <c r="J20" i="2"/>
  <c r="L20" i="2" s="1"/>
  <c r="K19" i="2"/>
  <c r="M19" i="2"/>
  <c r="I19" i="2"/>
  <c r="J19" i="2" l="1"/>
  <c r="M18" i="2"/>
  <c r="M25" i="2" s="1"/>
  <c r="K18" i="2"/>
  <c r="I18" i="2"/>
  <c r="L19" i="2" l="1"/>
  <c r="J18" i="2"/>
  <c r="M27" i="2" s="1"/>
  <c r="L18" i="2" l="1"/>
  <c r="M28" i="2" s="1"/>
  <c r="M29" i="2" s="1"/>
  <c r="M31" i="2" s="1"/>
</calcChain>
</file>

<file path=xl/sharedStrings.xml><?xml version="1.0" encoding="utf-8"?>
<sst xmlns="http://schemas.openxmlformats.org/spreadsheetml/2006/main" count="64" uniqueCount="52">
  <si>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</si>
  <si>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</si>
  <si>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</si>
  <si>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</si>
  <si>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</si>
  <si>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</si>
  <si>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</si>
  <si>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</si>
  <si>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</si>
  <si>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</si>
  <si>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</si>
  <si>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</si>
  <si>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</si>
  <si>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</si>
  <si>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</si>
  <si>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</si>
  <si>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</si>
  <si>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</si>
  <si>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</si>
  <si>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</si>
  <si>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</si>
  <si>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</si>
  <si>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</si>
  <si>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</si>
  <si>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</si>
  <si>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</si>
  <si>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</si>
  <si>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</si>
  <si>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</si>
  <si>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</si>
  <si>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</si>
  <si>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</si>
  <si>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</si>
  <si>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</si>
  <si>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</si>
  <si>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</si>
  <si>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</si>
  <si>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</si>
  <si>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</si>
  <si>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</si>
  <si>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</si>
  <si>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</si>
  <si>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</si>
  <si>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</si>
  <si>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08.02.2024</t>
  </si>
  <si>
    <t>IMAGE</t>
  </si>
  <si>
    <t>R0188</t>
  </si>
  <si>
    <t>UPC400131 CAMCARRIER UPC 4- 4 -DKBRN</t>
  </si>
  <si>
    <t>GMRCWS15LBLU SS ISOTHERMAL CONTAINER 15L</t>
  </si>
  <si>
    <t>GMRCWS15LRED SS ISOTHERMAL CONTAINER 15L</t>
  </si>
  <si>
    <t>GMRCWS30LRED SS ISOTHERMAL CONTAINER 30L</t>
  </si>
  <si>
    <t>GMRCWS30LBLU SS ISOTHERMAL CONTAINER 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</si>
</sst>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>
      <alignment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19</xdr:row>
      <xdr:rowOff>152400</xdr:rowOff>
    </xdr:from>
    <xdr:to>
      <xdr:col>3</xdr:col>
      <xdr:colOff>857250</xdr:colOff>
      <xdr:row>19</xdr:row>
      <xdr:rowOff>890228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6238875"/>
          <a:ext cx="657225" cy="73782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18</xdr:row>
      <xdr:rowOff>76200</xdr:rowOff>
    </xdr:from>
    <xdr:to>
      <xdr:col>3</xdr:col>
      <xdr:colOff>828675</xdr:colOff>
      <xdr:row>18</xdr:row>
      <xdr:rowOff>796291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5305425"/>
          <a:ext cx="571500" cy="720091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21</xdr:row>
      <xdr:rowOff>76200</xdr:rowOff>
    </xdr:from>
    <xdr:to>
      <xdr:col>3</xdr:col>
      <xdr:colOff>814627</xdr:colOff>
      <xdr:row>21</xdr:row>
      <xdr:rowOff>795590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4300" y="8048625"/>
          <a:ext cx="566977" cy="71939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20</xdr:row>
      <xdr:rowOff>114301</xdr:rowOff>
    </xdr:from>
    <xdr:to>
      <xdr:col>3</xdr:col>
      <xdr:colOff>762000</xdr:colOff>
      <xdr:row>20</xdr:row>
      <xdr:rowOff>729273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5725" y="7229476"/>
          <a:ext cx="542925" cy="61497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17</xdr:row>
      <xdr:rowOff>76200</xdr:rowOff>
    </xdr:from>
    <xdr:to>
      <xdr:col>3</xdr:col>
      <xdr:colOff>1047750</xdr:colOff>
      <xdr:row>17</xdr:row>
      <xdr:rowOff>979714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0" y="4229100"/>
          <a:ext cx="914400" cy="90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7" zoomScaleNormal="100" workbookViewId="0">
      <selection activeCell="H20" sqref="H20"/>
    </sheetView>
  </sheetViews>
  <sheetFormatPr defaultRowHeight="15" x14ac:dyDescent="0.25"/>
  <cols>
    <col min="1" max="1" width="6.42578125" customWidth="1"/>
    <col min="2" max="2" width="28.7109375" customWidth="1"/>
    <col min="3" max="3" width="20" customWidth="1"/>
    <col min="4" max="4" width="16.710937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46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44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45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4" customFormat="1" ht="84.75" customHeight="1" x14ac:dyDescent="0.25">
      <c r="A18" s="115">
        <v>1</v>
      </c>
      <c r="B18" s="116" t="s">
        <v>47</v>
      </c>
      <c r="C18" s="116" t="s">
        <v>47</v>
      </c>
      <c r="D18" s="104"/>
      <c r="E18" s="112">
        <v>3</v>
      </c>
      <c r="F18" s="94">
        <v>20000</v>
      </c>
      <c r="G18" s="94">
        <v>18</v>
      </c>
      <c r="H18" s="94">
        <v>0</v>
      </c>
      <c r="I18" s="94">
        <f t="shared" ref="I18:I22" si="0">G18/2</f>
        <v>9</v>
      </c>
      <c r="J18" s="94">
        <f>I18%*M18</f>
        <v>5400</v>
      </c>
      <c r="K18" s="93">
        <f t="shared" ref="K18:K22" si="1">G18/2</f>
        <v>9</v>
      </c>
      <c r="L18" s="94">
        <f>J18</f>
        <v>5400</v>
      </c>
      <c r="M18" s="94">
        <f>E18*F18</f>
        <v>60000</v>
      </c>
    </row>
    <row r="19" spans="1:13" s="114" customFormat="1" ht="67.5" customHeight="1" x14ac:dyDescent="0.25">
      <c r="A19" s="115">
        <v>2</v>
      </c>
      <c r="B19" s="116" t="s">
        <v>48</v>
      </c>
      <c r="C19" s="116" t="s">
        <v>48</v>
      </c>
      <c r="D19" s="104"/>
      <c r="E19" s="112">
        <v>3</v>
      </c>
      <c r="F19" s="94">
        <v>6200</v>
      </c>
      <c r="G19" s="94">
        <v>18</v>
      </c>
      <c r="H19" s="94">
        <v>0</v>
      </c>
      <c r="I19" s="94">
        <f t="shared" si="0"/>
        <v>9</v>
      </c>
      <c r="J19" s="94">
        <f t="shared" ref="J19:J22" si="2">I19%*M19</f>
        <v>1674</v>
      </c>
      <c r="K19" s="93">
        <f t="shared" si="1"/>
        <v>9</v>
      </c>
      <c r="L19" s="94">
        <f t="shared" ref="L19:L22" si="3">J19</f>
        <v>1674</v>
      </c>
      <c r="M19" s="94">
        <f t="shared" ref="M19:M22" si="4">E19*F19</f>
        <v>18600</v>
      </c>
    </row>
    <row r="20" spans="1:13" s="114" customFormat="1" ht="81" customHeight="1" x14ac:dyDescent="0.25">
      <c r="A20" s="115">
        <v>3</v>
      </c>
      <c r="B20" s="118" t="s">
        <v>49</v>
      </c>
      <c r="C20" s="117" t="s">
        <v>49</v>
      </c>
      <c r="D20" s="104"/>
      <c r="E20" s="112">
        <v>1</v>
      </c>
      <c r="F20" s="94">
        <v>5500</v>
      </c>
      <c r="G20" s="94">
        <v>18</v>
      </c>
      <c r="H20" s="94">
        <v>0</v>
      </c>
      <c r="I20" s="94">
        <f t="shared" si="0"/>
        <v>9</v>
      </c>
      <c r="J20" s="94">
        <f t="shared" si="2"/>
        <v>495</v>
      </c>
      <c r="K20" s="93">
        <f t="shared" si="1"/>
        <v>9</v>
      </c>
      <c r="L20" s="94">
        <f t="shared" si="3"/>
        <v>495</v>
      </c>
      <c r="M20" s="94">
        <f t="shared" si="4"/>
        <v>5500</v>
      </c>
    </row>
    <row r="21" spans="1:13" s="114" customFormat="1" ht="67.5" customHeight="1" x14ac:dyDescent="0.25">
      <c r="A21" s="115">
        <v>4</v>
      </c>
      <c r="B21" s="116" t="s">
        <v>50</v>
      </c>
      <c r="C21" s="116" t="s">
        <v>50</v>
      </c>
      <c r="D21" s="104"/>
      <c r="E21" s="112">
        <v>1</v>
      </c>
      <c r="F21" s="94">
        <v>7200</v>
      </c>
      <c r="G21" s="94">
        <v>18</v>
      </c>
      <c r="H21" s="94">
        <v>0</v>
      </c>
      <c r="I21" s="94">
        <f t="shared" si="0"/>
        <v>9</v>
      </c>
      <c r="J21" s="94">
        <f t="shared" si="2"/>
        <v>648</v>
      </c>
      <c r="K21" s="93">
        <f t="shared" si="1"/>
        <v>9</v>
      </c>
      <c r="L21" s="94">
        <f t="shared" si="3"/>
        <v>648</v>
      </c>
      <c r="M21" s="94">
        <f t="shared" si="4"/>
        <v>7200</v>
      </c>
    </row>
    <row r="22" spans="1:13" s="114" customFormat="1" ht="67.5" customHeight="1" x14ac:dyDescent="0.25">
      <c r="A22" s="115">
        <v>5</v>
      </c>
      <c r="B22" s="116" t="s">
        <v>51</v>
      </c>
      <c r="C22" s="116" t="s">
        <v>51</v>
      </c>
      <c r="D22" s="113"/>
      <c r="E22" s="112">
        <v>6</v>
      </c>
      <c r="F22" s="94">
        <v>9000</v>
      </c>
      <c r="G22" s="94">
        <v>18</v>
      </c>
      <c r="H22" s="94">
        <v>0</v>
      </c>
      <c r="I22" s="94">
        <f t="shared" si="0"/>
        <v>9</v>
      </c>
      <c r="J22" s="94">
        <f t="shared" si="2"/>
        <v>4860</v>
      </c>
      <c r="K22" s="93">
        <f t="shared" si="1"/>
        <v>9</v>
      </c>
      <c r="L22" s="94">
        <f t="shared" si="3"/>
        <v>4860</v>
      </c>
      <c r="M22" s="94">
        <f t="shared" si="4"/>
        <v>54000</v>
      </c>
    </row>
    <row r="23" spans="1:13" ht="24" customHeight="1" x14ac:dyDescent="0.25">
      <c r="A23" s="105"/>
      <c r="B23" s="106"/>
      <c r="C23" s="107"/>
      <c r="D23" s="107"/>
      <c r="E23" s="108"/>
      <c r="F23" s="109"/>
      <c r="G23" s="110"/>
      <c r="H23" s="110"/>
      <c r="I23" s="110"/>
      <c r="J23" s="110"/>
      <c r="K23" s="111"/>
      <c r="L23" s="110"/>
      <c r="M23" s="110"/>
    </row>
    <row r="24" spans="1:13" ht="27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3" ht="21" x14ac:dyDescent="0.35">
      <c r="A25" s="121" t="s">
        <v>24</v>
      </c>
      <c r="B25" s="122"/>
      <c r="C25" s="25"/>
      <c r="D25" s="25"/>
      <c r="E25" s="26"/>
      <c r="F25" s="27" t="s">
        <v>16</v>
      </c>
      <c r="G25" s="27"/>
      <c r="H25" s="60"/>
      <c r="I25" s="36"/>
      <c r="J25" s="62"/>
      <c r="K25" s="59" t="s">
        <v>17</v>
      </c>
      <c r="L25" s="29"/>
      <c r="M25" s="30">
        <f>SUM(M18:M24)</f>
        <v>145300</v>
      </c>
    </row>
    <row r="26" spans="1:13" ht="21" x14ac:dyDescent="0.35">
      <c r="A26" s="79" t="s">
        <v>18</v>
      </c>
      <c r="B26" s="80"/>
      <c r="C26" s="25"/>
      <c r="D26" s="25"/>
      <c r="E26" s="26"/>
      <c r="F26" s="27"/>
      <c r="G26" s="27"/>
      <c r="H26" s="31"/>
      <c r="I26" s="27"/>
      <c r="J26" s="28"/>
      <c r="K26" s="31" t="s">
        <v>5</v>
      </c>
      <c r="L26" s="27"/>
      <c r="M26" s="32">
        <v>0</v>
      </c>
    </row>
    <row r="27" spans="1:13" ht="21" x14ac:dyDescent="0.35">
      <c r="A27" s="33" t="s">
        <v>41</v>
      </c>
      <c r="B27" s="34"/>
      <c r="C27" s="34"/>
      <c r="D27" s="34"/>
      <c r="E27" s="34"/>
      <c r="F27" s="34"/>
      <c r="G27" s="34"/>
      <c r="H27" s="31"/>
      <c r="I27" s="27"/>
      <c r="J27" s="28"/>
      <c r="K27" s="31" t="s">
        <v>6</v>
      </c>
      <c r="L27" s="27"/>
      <c r="M27" s="32">
        <f>SUM(J18:J24)</f>
        <v>13077</v>
      </c>
    </row>
    <row r="28" spans="1:13" ht="21" x14ac:dyDescent="0.35">
      <c r="A28" s="5" t="s">
        <v>19</v>
      </c>
      <c r="B28" s="14"/>
      <c r="C28" s="14"/>
      <c r="D28" s="14"/>
      <c r="E28" s="26"/>
      <c r="F28" s="27"/>
      <c r="G28" s="27"/>
      <c r="H28" s="31"/>
      <c r="I28" s="27"/>
      <c r="J28" s="28"/>
      <c r="K28" s="31" t="s">
        <v>7</v>
      </c>
      <c r="L28" s="27"/>
      <c r="M28" s="32">
        <f>SUM(L18:L24)</f>
        <v>13077</v>
      </c>
    </row>
    <row r="29" spans="1:13" ht="21" x14ac:dyDescent="0.35">
      <c r="A29" s="35" t="s">
        <v>20</v>
      </c>
      <c r="B29" s="14"/>
      <c r="C29" s="14"/>
      <c r="D29" s="14"/>
      <c r="E29" s="26"/>
      <c r="F29" s="27"/>
      <c r="G29" s="27"/>
      <c r="H29" s="63"/>
      <c r="I29" s="27"/>
      <c r="J29" s="28"/>
      <c r="K29" s="60" t="s">
        <v>21</v>
      </c>
      <c r="L29" s="36"/>
      <c r="M29" s="37">
        <f>SUM(M25:M28)</f>
        <v>171454</v>
      </c>
    </row>
    <row r="30" spans="1:13" ht="21" x14ac:dyDescent="0.35">
      <c r="A30" s="38" t="s">
        <v>33</v>
      </c>
      <c r="B30" s="39"/>
      <c r="C30" s="39"/>
      <c r="D30" s="39"/>
      <c r="E30" s="26"/>
      <c r="F30" s="27"/>
      <c r="G30" s="27"/>
      <c r="H30" s="63"/>
      <c r="I30" s="27"/>
      <c r="J30" s="28"/>
      <c r="K30" s="61" t="s">
        <v>22</v>
      </c>
      <c r="L30" s="40"/>
      <c r="M30" s="41">
        <v>0</v>
      </c>
    </row>
    <row r="31" spans="1:13" ht="23.25" x14ac:dyDescent="0.35">
      <c r="A31" s="42"/>
      <c r="B31" s="43"/>
      <c r="C31" s="43"/>
      <c r="D31" s="43"/>
      <c r="E31" s="43"/>
      <c r="F31" s="44"/>
      <c r="G31" s="44"/>
      <c r="H31" s="44"/>
      <c r="I31" s="44"/>
      <c r="J31" s="45"/>
      <c r="K31" s="46" t="s">
        <v>23</v>
      </c>
      <c r="L31" s="46"/>
      <c r="M31" s="47">
        <f>SUM(M29:M30)</f>
        <v>171454</v>
      </c>
    </row>
    <row r="32" spans="1:13" ht="18.75" x14ac:dyDescent="0.2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ht="21" x14ac:dyDescent="0.35">
      <c r="A33" s="51" t="s">
        <v>35</v>
      </c>
      <c r="B33" s="52"/>
      <c r="C33" s="52"/>
      <c r="D33" s="52"/>
      <c r="E33" s="19"/>
      <c r="F33" s="19"/>
      <c r="G33" s="19"/>
      <c r="H33" s="19"/>
      <c r="I33" s="19"/>
      <c r="J33" s="19"/>
      <c r="K33" s="19"/>
      <c r="L33" s="19"/>
      <c r="M33" s="4"/>
    </row>
    <row r="34" spans="1:13" ht="21" x14ac:dyDescent="0.35">
      <c r="A34" s="53"/>
      <c r="B34" s="52"/>
      <c r="C34" s="52"/>
      <c r="D34" s="52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4" t="s">
        <v>27</v>
      </c>
      <c r="B35" s="55"/>
      <c r="C35" s="55"/>
      <c r="D35" s="55"/>
      <c r="E35" s="16"/>
      <c r="F35" s="16"/>
      <c r="G35" s="16"/>
      <c r="H35" s="16"/>
      <c r="I35" s="16"/>
      <c r="J35" s="16"/>
      <c r="K35" s="16"/>
      <c r="L35" s="16"/>
      <c r="M35" s="18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2024-02-08T10:45:06Z</dcterms:modified>
</cp:coreProperties>
</file>