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ASSORTED!$A$1:$M$53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J34" i="2" s="1"/>
  <c r="L34" i="2" s="1"/>
  <c r="I35" i="2"/>
  <c r="J35" i="2" s="1"/>
  <c r="L35" i="2" s="1"/>
  <c r="I36" i="2"/>
  <c r="J36" i="2" s="1"/>
  <c r="L36" i="2" s="1"/>
  <c r="I37" i="2"/>
  <c r="I38" i="2"/>
  <c r="I39" i="2"/>
  <c r="I40" i="2"/>
  <c r="J40" i="2" s="1"/>
  <c r="L40" i="2" s="1"/>
  <c r="I41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M19" i="2"/>
  <c r="J19" i="2" s="1"/>
  <c r="L19" i="2" s="1"/>
  <c r="M20" i="2"/>
  <c r="M21" i="2"/>
  <c r="J21" i="2" s="1"/>
  <c r="L21" i="2" s="1"/>
  <c r="M22" i="2"/>
  <c r="M23" i="2"/>
  <c r="J23" i="2" s="1"/>
  <c r="L23" i="2" s="1"/>
  <c r="M24" i="2"/>
  <c r="M25" i="2"/>
  <c r="J25" i="2" s="1"/>
  <c r="L25" i="2" s="1"/>
  <c r="M26" i="2"/>
  <c r="M27" i="2"/>
  <c r="J27" i="2" s="1"/>
  <c r="L27" i="2" s="1"/>
  <c r="M28" i="2"/>
  <c r="M29" i="2"/>
  <c r="J29" i="2" s="1"/>
  <c r="L29" i="2" s="1"/>
  <c r="M30" i="2"/>
  <c r="M31" i="2"/>
  <c r="J31" i="2" s="1"/>
  <c r="L31" i="2" s="1"/>
  <c r="M32" i="2"/>
  <c r="M33" i="2"/>
  <c r="J33" i="2" s="1"/>
  <c r="L33" i="2" s="1"/>
  <c r="M34" i="2"/>
  <c r="M35" i="2"/>
  <c r="M36" i="2"/>
  <c r="M37" i="2"/>
  <c r="J37" i="2" s="1"/>
  <c r="L37" i="2" s="1"/>
  <c r="M38" i="2"/>
  <c r="M39" i="2"/>
  <c r="M40" i="2"/>
  <c r="M41" i="2"/>
  <c r="M18" i="2"/>
  <c r="J38" i="2" l="1"/>
  <c r="L38" i="2" s="1"/>
  <c r="J41" i="2"/>
  <c r="L41" i="2" s="1"/>
  <c r="J39" i="2"/>
  <c r="L39" i="2" s="1"/>
  <c r="J28" i="2"/>
  <c r="L28" i="2" s="1"/>
  <c r="J20" i="2"/>
  <c r="L20" i="2" s="1"/>
  <c r="J32" i="2"/>
  <c r="L32" i="2" s="1"/>
  <c r="J30" i="2"/>
  <c r="L30" i="2" s="1"/>
  <c r="J26" i="2"/>
  <c r="L26" i="2" s="1"/>
  <c r="J24" i="2"/>
  <c r="L24" i="2" s="1"/>
  <c r="J22" i="2"/>
  <c r="L22" i="2" s="1"/>
  <c r="M43" i="2"/>
  <c r="I18" i="2" l="1"/>
  <c r="K18" i="2"/>
  <c r="J18" i="2" l="1"/>
  <c r="M45" i="2" s="1"/>
  <c r="M44" i="2"/>
  <c r="L18" i="2" l="1"/>
  <c r="M46" i="2" l="1"/>
  <c r="M47" i="2" s="1"/>
  <c r="M49" i="2" s="1"/>
</calcChain>
</file>

<file path=xl/sharedStrings.xml><?xml version="1.0" encoding="utf-8"?>
<sst xmlns="http://schemas.openxmlformats.org/spreadsheetml/2006/main" count="102" uniqueCount="74">
  <si>
    <t>CLIENT DETAILS</t>
  </si>
  <si>
    <t>SUPPLIER DETAILS</t>
  </si>
  <si>
    <t>Sr.</t>
  </si>
  <si>
    <t>ITEM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</si>
  <si>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</si>
  <si>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</si>
  <si>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</si>
  <si>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</si>
  <si>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</si>
  <si>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</si>
  <si>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</si>
  <si>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</si>
  <si>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</si>
  <si>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</si>
  <si>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</si>
  <si>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</si>
  <si>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</si>
  <si>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</si>
  <si>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</si>
  <si>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</si>
  <si>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</si>
  <si>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</si>
  <si>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</si>
  <si>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</si>
  <si>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</si>
  <si>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</si>
  <si>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</si>
  <si>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</si>
  <si>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</si>
  <si>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</si>
  <si>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</si>
  <si>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</si>
  <si>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</si>
  <si>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</si>
  <si>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</si>
  <si>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</si>
  <si>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</si>
  <si>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</si>
  <si>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</si>
  <si>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</si>
  <si>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</si>
  <si>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</si>
  <si>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</si>
  <si>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t>EVENT NO : R2186</t>
  </si>
  <si>
    <t>DATE : 07.11.2024</t>
  </si>
  <si>
    <t>CHAMPANGE FLUTE GLASS 195 ML- OCEAN MEDIOSN FLUTE 210 ML</t>
  </si>
  <si>
    <t>WINE GLASS RESERVA 440 ML- OCEAN MEDISON RED WINE 425 ML</t>
  </si>
  <si>
    <t>CARAFE 250 ML - OCEAN TEMPO CARAFE 290 ML</t>
  </si>
  <si>
    <t>CARAFE 500 ML - OCEAN TEMPO CARAFE 585 ML</t>
  </si>
  <si>
    <t>MARTINI GLASS 230 ML- OCEAN DUCHESS COCKTAIL C07</t>
  </si>
  <si>
    <t>MARGARITA GLASS CAPRI 315 ML- OCEAN MEDISON MARGARITA 345 ML</t>
  </si>
  <si>
    <t>SHOT GLASS BOSTON 60 ML- OCEAN SOLO SHOT 60 ML</t>
  </si>
  <si>
    <t>BRANDY SHIFTNER GLASS 543 ML - OCEAM MEDISON COGNAC 650 ML</t>
  </si>
  <si>
    <t>BRANDY SHIFTNER GLASS 543 ML - OCEAN CLASSIC BRANDY X 12- 360 ML</t>
  </si>
  <si>
    <t>HI BALL GLASS 475 ML - CASABLANCA- OCEAN CENTRA 1962(420 ML)</t>
  </si>
  <si>
    <t>OLD FASHION GLASS 345 ML- OCEAN STUDIO ROCK 345 ML</t>
  </si>
  <si>
    <t>OLD FASHION GLASS CASABLANCA 361 ML- OCEAN CENTRA 1960 (300ML)</t>
  </si>
  <si>
    <t>BEER MUG 380 ML- OCEAN MUNICH BEER MUG 355 ML</t>
  </si>
  <si>
    <t>BEER MUG 500 ML- OCEAN MUNICH BEER MUG 640 ML</t>
  </si>
  <si>
    <t>HI BALL GLASS 300 ML- OCAEN NEW YORK 7812 ( 34 0 ML)</t>
  </si>
  <si>
    <t>TUBE GLASS 350 ML- OCEAN NEW YORK 7811( 320 ML)</t>
  </si>
  <si>
    <t>GLASS ROLLY POLLY - OCEAN MEDISON ROCK 395 ML</t>
  </si>
  <si>
    <t>MILK CREAMER- BHARAT MILK POT 2 CUP</t>
  </si>
  <si>
    <t>BHARAT BARISTA CUP</t>
  </si>
  <si>
    <t>BHARAT BARISTA SAUCER</t>
  </si>
  <si>
    <t>BHARAT EXPRESSO CUP</t>
  </si>
  <si>
    <t>BHARAT SUGAR SACHET HOLDER</t>
  </si>
  <si>
    <t>BHARAT RAMKIN BOWL 8 CM</t>
  </si>
  <si>
    <t>BHARAT BUDVASE</t>
  </si>
  <si>
    <t>QTN</t>
  </si>
  <si>
    <r>
      <t xml:space="preserve">2) Delivery   </t>
    </r>
    <r>
      <rPr>
        <sz val="14"/>
        <rFont val="Calibri"/>
        <family val="2"/>
      </rPr>
      <t>: Within 15-30 Days.</t>
    </r>
  </si>
  <si>
    <t>PASABAHCE</t>
  </si>
  <si>
    <t>OCEAN</t>
  </si>
  <si>
    <t>BHARAT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</si>
</sst>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39" zoomScaleNormal="100" workbookViewId="0">
      <selection activeCell="C42" sqref="C42"/>
    </sheetView>
  </sheetViews>
  <sheetFormatPr defaultRowHeight="15" x14ac:dyDescent="0.25"/>
  <cols>
    <col min="1" max="1" width="6.42578125" customWidth="1"/>
    <col min="2" max="2" width="30.85546875" customWidth="1"/>
    <col min="3" max="3" width="11.7109375" customWidth="1"/>
    <col min="4" max="4" width="12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8.42578125" customWidth="1"/>
    <col min="14" max="14" width="13.140625" customWidth="1"/>
  </cols>
  <sheetData>
    <row r="1" spans="1:13" ht="31.5" x14ac:dyDescent="0.5">
      <c r="A1" s="1" t="s">
        <v>33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29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30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40</v>
      </c>
      <c r="C9" s="85"/>
      <c r="D9" s="77"/>
      <c r="E9" s="75" t="s">
        <v>35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24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25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43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44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69</v>
      </c>
      <c r="F15" s="89" t="s">
        <v>39</v>
      </c>
      <c r="G15" s="108" t="s">
        <v>4</v>
      </c>
      <c r="H15" s="109"/>
      <c r="I15" s="108" t="s">
        <v>5</v>
      </c>
      <c r="J15" s="109"/>
      <c r="K15" s="108" t="s">
        <v>6</v>
      </c>
      <c r="L15" s="109"/>
      <c r="M15" s="22" t="s">
        <v>7</v>
      </c>
    </row>
    <row r="16" spans="1:13" ht="15.75" x14ac:dyDescent="0.25">
      <c r="A16" s="23" t="s">
        <v>8</v>
      </c>
      <c r="B16" s="23" t="s">
        <v>9</v>
      </c>
      <c r="C16" s="23" t="s">
        <v>41</v>
      </c>
      <c r="D16" s="23" t="s">
        <v>36</v>
      </c>
      <c r="E16" s="23" t="s">
        <v>10</v>
      </c>
      <c r="F16" s="90" t="s">
        <v>38</v>
      </c>
      <c r="G16" s="24" t="s">
        <v>11</v>
      </c>
      <c r="H16" s="24" t="s">
        <v>12</v>
      </c>
      <c r="I16" s="25" t="s">
        <v>11</v>
      </c>
      <c r="J16" s="24" t="s">
        <v>12</v>
      </c>
      <c r="K16" s="25" t="s">
        <v>11</v>
      </c>
      <c r="L16" s="24" t="s">
        <v>12</v>
      </c>
      <c r="M16" s="24" t="s">
        <v>13</v>
      </c>
    </row>
    <row r="17" spans="1:14" ht="15.75" x14ac:dyDescent="0.25">
      <c r="A17" s="83"/>
      <c r="B17" s="23"/>
      <c r="C17" s="78"/>
      <c r="D17" s="78"/>
      <c r="E17" s="78" t="s">
        <v>14</v>
      </c>
      <c r="F17" s="90" t="s">
        <v>37</v>
      </c>
      <c r="G17" s="24"/>
      <c r="H17" s="24"/>
      <c r="I17" s="25"/>
      <c r="J17" s="24"/>
      <c r="K17" s="25"/>
      <c r="L17" s="24"/>
      <c r="M17" s="24"/>
    </row>
    <row r="18" spans="1:14" ht="54.75" customHeight="1" x14ac:dyDescent="0.25">
      <c r="A18" s="93">
        <v>1</v>
      </c>
      <c r="B18" s="106" t="s">
        <v>45</v>
      </c>
      <c r="C18" s="96" t="s">
        <v>71</v>
      </c>
      <c r="D18" s="95"/>
      <c r="E18" s="107">
        <v>12</v>
      </c>
      <c r="F18" s="94">
        <v>323</v>
      </c>
      <c r="G18" s="94">
        <v>18</v>
      </c>
      <c r="H18" s="94">
        <v>0</v>
      </c>
      <c r="I18" s="94">
        <f t="shared" ref="I18:I41" si="0">G18/2</f>
        <v>9</v>
      </c>
      <c r="J18" s="94">
        <f>I18%*M18</f>
        <v>348.84</v>
      </c>
      <c r="K18" s="94">
        <f t="shared" ref="K18:K41" si="1">G18/2</f>
        <v>9</v>
      </c>
      <c r="L18" s="94">
        <f>J18</f>
        <v>348.84</v>
      </c>
      <c r="M18" s="94">
        <f>E18*F18</f>
        <v>3876</v>
      </c>
      <c r="N18" s="88"/>
    </row>
    <row r="19" spans="1:14" ht="54.75" customHeight="1" x14ac:dyDescent="0.25">
      <c r="A19" s="93">
        <v>2</v>
      </c>
      <c r="B19" s="106" t="s">
        <v>46</v>
      </c>
      <c r="C19" s="96" t="s">
        <v>71</v>
      </c>
      <c r="D19" s="95"/>
      <c r="E19" s="107">
        <v>12</v>
      </c>
      <c r="F19" s="94">
        <v>255</v>
      </c>
      <c r="G19" s="94">
        <v>18</v>
      </c>
      <c r="H19" s="94">
        <v>0</v>
      </c>
      <c r="I19" s="94">
        <f t="shared" si="0"/>
        <v>9</v>
      </c>
      <c r="J19" s="94">
        <f t="shared" ref="J19:J41" si="2">I19%*M19</f>
        <v>275.39999999999998</v>
      </c>
      <c r="K19" s="94">
        <f t="shared" si="1"/>
        <v>9</v>
      </c>
      <c r="L19" s="94">
        <f t="shared" ref="L19:L41" si="3">J19</f>
        <v>275.39999999999998</v>
      </c>
      <c r="M19" s="94">
        <f t="shared" ref="M19:M41" si="4">E19*F19</f>
        <v>3060</v>
      </c>
      <c r="N19" s="88"/>
    </row>
    <row r="20" spans="1:14" ht="54.75" customHeight="1" x14ac:dyDescent="0.25">
      <c r="A20" s="93">
        <v>3</v>
      </c>
      <c r="B20" s="106" t="s">
        <v>47</v>
      </c>
      <c r="C20" s="96" t="s">
        <v>71</v>
      </c>
      <c r="D20" s="95"/>
      <c r="E20" s="107">
        <v>12</v>
      </c>
      <c r="F20" s="94">
        <v>180</v>
      </c>
      <c r="G20" s="94">
        <v>18</v>
      </c>
      <c r="H20" s="94">
        <v>0</v>
      </c>
      <c r="I20" s="94">
        <f t="shared" si="0"/>
        <v>9</v>
      </c>
      <c r="J20" s="94">
        <f t="shared" si="2"/>
        <v>194.4</v>
      </c>
      <c r="K20" s="94">
        <f t="shared" si="1"/>
        <v>9</v>
      </c>
      <c r="L20" s="94">
        <f t="shared" si="3"/>
        <v>194.4</v>
      </c>
      <c r="M20" s="94">
        <f t="shared" si="4"/>
        <v>2160</v>
      </c>
      <c r="N20" s="88"/>
    </row>
    <row r="21" spans="1:14" ht="54.75" customHeight="1" x14ac:dyDescent="0.25">
      <c r="A21" s="93">
        <v>4</v>
      </c>
      <c r="B21" s="106" t="s">
        <v>48</v>
      </c>
      <c r="C21" s="96" t="s">
        <v>71</v>
      </c>
      <c r="D21" s="95"/>
      <c r="E21" s="107">
        <v>12</v>
      </c>
      <c r="F21" s="94">
        <v>223</v>
      </c>
      <c r="G21" s="94">
        <v>18</v>
      </c>
      <c r="H21" s="94">
        <v>0</v>
      </c>
      <c r="I21" s="94">
        <f t="shared" si="0"/>
        <v>9</v>
      </c>
      <c r="J21" s="94">
        <f t="shared" si="2"/>
        <v>240.84</v>
      </c>
      <c r="K21" s="94">
        <f t="shared" si="1"/>
        <v>9</v>
      </c>
      <c r="L21" s="94">
        <f t="shared" si="3"/>
        <v>240.84</v>
      </c>
      <c r="M21" s="94">
        <f t="shared" si="4"/>
        <v>2676</v>
      </c>
      <c r="N21" s="88"/>
    </row>
    <row r="22" spans="1:14" ht="54.75" customHeight="1" x14ac:dyDescent="0.25">
      <c r="A22" s="93">
        <v>5</v>
      </c>
      <c r="B22" s="106" t="s">
        <v>49</v>
      </c>
      <c r="C22" s="96" t="s">
        <v>71</v>
      </c>
      <c r="D22" s="95"/>
      <c r="E22" s="107">
        <v>12</v>
      </c>
      <c r="F22" s="94">
        <v>285</v>
      </c>
      <c r="G22" s="94">
        <v>18</v>
      </c>
      <c r="H22" s="94">
        <v>0</v>
      </c>
      <c r="I22" s="94">
        <f t="shared" si="0"/>
        <v>9</v>
      </c>
      <c r="J22" s="94">
        <f t="shared" si="2"/>
        <v>307.8</v>
      </c>
      <c r="K22" s="94">
        <f t="shared" si="1"/>
        <v>9</v>
      </c>
      <c r="L22" s="94">
        <f t="shared" si="3"/>
        <v>307.8</v>
      </c>
      <c r="M22" s="94">
        <f t="shared" si="4"/>
        <v>3420</v>
      </c>
      <c r="N22" s="88"/>
    </row>
    <row r="23" spans="1:14" ht="54.75" customHeight="1" x14ac:dyDescent="0.25">
      <c r="A23" s="93">
        <v>6</v>
      </c>
      <c r="B23" s="106" t="s">
        <v>50</v>
      </c>
      <c r="C23" s="96" t="s">
        <v>71</v>
      </c>
      <c r="D23" s="95"/>
      <c r="E23" s="107">
        <v>12</v>
      </c>
      <c r="F23" s="94">
        <v>195</v>
      </c>
      <c r="G23" s="94">
        <v>18</v>
      </c>
      <c r="H23" s="94">
        <v>0</v>
      </c>
      <c r="I23" s="94">
        <f t="shared" si="0"/>
        <v>9</v>
      </c>
      <c r="J23" s="94">
        <f t="shared" si="2"/>
        <v>210.6</v>
      </c>
      <c r="K23" s="94">
        <f t="shared" si="1"/>
        <v>9</v>
      </c>
      <c r="L23" s="94">
        <f t="shared" si="3"/>
        <v>210.6</v>
      </c>
      <c r="M23" s="94">
        <f t="shared" si="4"/>
        <v>2340</v>
      </c>
      <c r="N23" s="88"/>
    </row>
    <row r="24" spans="1:14" ht="54.75" customHeight="1" x14ac:dyDescent="0.25">
      <c r="A24" s="93">
        <v>7</v>
      </c>
      <c r="B24" s="106" t="s">
        <v>51</v>
      </c>
      <c r="C24" s="96" t="s">
        <v>71</v>
      </c>
      <c r="D24" s="95"/>
      <c r="E24" s="107">
        <v>24</v>
      </c>
      <c r="F24" s="94">
        <v>78</v>
      </c>
      <c r="G24" s="94">
        <v>18</v>
      </c>
      <c r="H24" s="94">
        <v>0</v>
      </c>
      <c r="I24" s="94">
        <f t="shared" si="0"/>
        <v>9</v>
      </c>
      <c r="J24" s="94">
        <f t="shared" si="2"/>
        <v>168.48</v>
      </c>
      <c r="K24" s="94">
        <f t="shared" si="1"/>
        <v>9</v>
      </c>
      <c r="L24" s="94">
        <f t="shared" si="3"/>
        <v>168.48</v>
      </c>
      <c r="M24" s="94">
        <f t="shared" si="4"/>
        <v>1872</v>
      </c>
      <c r="N24" s="88"/>
    </row>
    <row r="25" spans="1:14" ht="54.75" customHeight="1" x14ac:dyDescent="0.25">
      <c r="A25" s="93">
        <v>8</v>
      </c>
      <c r="B25" s="106" t="s">
        <v>52</v>
      </c>
      <c r="C25" s="96" t="s">
        <v>72</v>
      </c>
      <c r="D25" s="95"/>
      <c r="E25" s="107">
        <v>12</v>
      </c>
      <c r="F25" s="94">
        <v>169</v>
      </c>
      <c r="G25" s="94">
        <v>18</v>
      </c>
      <c r="H25" s="94">
        <v>0</v>
      </c>
      <c r="I25" s="94">
        <f t="shared" si="0"/>
        <v>9</v>
      </c>
      <c r="J25" s="94">
        <f t="shared" si="2"/>
        <v>182.51999999999998</v>
      </c>
      <c r="K25" s="94">
        <f t="shared" si="1"/>
        <v>9</v>
      </c>
      <c r="L25" s="94">
        <f t="shared" si="3"/>
        <v>182.51999999999998</v>
      </c>
      <c r="M25" s="94">
        <f t="shared" si="4"/>
        <v>2028</v>
      </c>
      <c r="N25" s="88"/>
    </row>
    <row r="26" spans="1:14" ht="54.75" customHeight="1" x14ac:dyDescent="0.25">
      <c r="A26" s="93">
        <v>9</v>
      </c>
      <c r="B26" s="106" t="s">
        <v>53</v>
      </c>
      <c r="C26" s="96" t="s">
        <v>72</v>
      </c>
      <c r="D26" s="95"/>
      <c r="E26" s="107">
        <v>12</v>
      </c>
      <c r="F26" s="94">
        <v>110</v>
      </c>
      <c r="G26" s="94">
        <v>18</v>
      </c>
      <c r="H26" s="94">
        <v>0</v>
      </c>
      <c r="I26" s="94">
        <f t="shared" si="0"/>
        <v>9</v>
      </c>
      <c r="J26" s="94">
        <f t="shared" si="2"/>
        <v>118.8</v>
      </c>
      <c r="K26" s="94">
        <f t="shared" si="1"/>
        <v>9</v>
      </c>
      <c r="L26" s="94">
        <f t="shared" si="3"/>
        <v>118.8</v>
      </c>
      <c r="M26" s="94">
        <f t="shared" si="4"/>
        <v>1320</v>
      </c>
      <c r="N26" s="88"/>
    </row>
    <row r="27" spans="1:14" ht="54.75" customHeight="1" x14ac:dyDescent="0.25">
      <c r="A27" s="93">
        <v>10</v>
      </c>
      <c r="B27" s="106" t="s">
        <v>54</v>
      </c>
      <c r="C27" s="96" t="s">
        <v>71</v>
      </c>
      <c r="D27" s="95"/>
      <c r="E27" s="107">
        <v>24</v>
      </c>
      <c r="F27" s="94">
        <v>155</v>
      </c>
      <c r="G27" s="94">
        <v>18</v>
      </c>
      <c r="H27" s="94">
        <v>0</v>
      </c>
      <c r="I27" s="94">
        <f t="shared" si="0"/>
        <v>9</v>
      </c>
      <c r="J27" s="94">
        <f t="shared" si="2"/>
        <v>334.8</v>
      </c>
      <c r="K27" s="94">
        <f t="shared" si="1"/>
        <v>9</v>
      </c>
      <c r="L27" s="94">
        <f t="shared" si="3"/>
        <v>334.8</v>
      </c>
      <c r="M27" s="94">
        <f t="shared" si="4"/>
        <v>3720</v>
      </c>
      <c r="N27" s="88"/>
    </row>
    <row r="28" spans="1:14" ht="54.75" customHeight="1" x14ac:dyDescent="0.25">
      <c r="A28" s="93">
        <v>11</v>
      </c>
      <c r="B28" s="106" t="s">
        <v>55</v>
      </c>
      <c r="C28" s="96" t="s">
        <v>71</v>
      </c>
      <c r="D28" s="95"/>
      <c r="E28" s="107">
        <v>24</v>
      </c>
      <c r="F28" s="94">
        <v>108</v>
      </c>
      <c r="G28" s="94">
        <v>18</v>
      </c>
      <c r="H28" s="94">
        <v>0</v>
      </c>
      <c r="I28" s="94">
        <f t="shared" si="0"/>
        <v>9</v>
      </c>
      <c r="J28" s="94">
        <f t="shared" si="2"/>
        <v>233.28</v>
      </c>
      <c r="K28" s="94">
        <f t="shared" si="1"/>
        <v>9</v>
      </c>
      <c r="L28" s="94">
        <f t="shared" si="3"/>
        <v>233.28</v>
      </c>
      <c r="M28" s="94">
        <f t="shared" si="4"/>
        <v>2592</v>
      </c>
      <c r="N28" s="88"/>
    </row>
    <row r="29" spans="1:14" ht="54.75" customHeight="1" x14ac:dyDescent="0.25">
      <c r="A29" s="93">
        <v>12</v>
      </c>
      <c r="B29" s="106" t="s">
        <v>56</v>
      </c>
      <c r="C29" s="96" t="s">
        <v>71</v>
      </c>
      <c r="D29" s="95"/>
      <c r="E29" s="107">
        <v>24</v>
      </c>
      <c r="F29" s="94">
        <v>120</v>
      </c>
      <c r="G29" s="94">
        <v>18</v>
      </c>
      <c r="H29" s="94">
        <v>0</v>
      </c>
      <c r="I29" s="94">
        <f t="shared" si="0"/>
        <v>9</v>
      </c>
      <c r="J29" s="94">
        <f t="shared" si="2"/>
        <v>259.2</v>
      </c>
      <c r="K29" s="94">
        <f t="shared" si="1"/>
        <v>9</v>
      </c>
      <c r="L29" s="94">
        <f t="shared" si="3"/>
        <v>259.2</v>
      </c>
      <c r="M29" s="94">
        <f t="shared" si="4"/>
        <v>2880</v>
      </c>
      <c r="N29" s="88"/>
    </row>
    <row r="30" spans="1:14" ht="54.75" customHeight="1" x14ac:dyDescent="0.25">
      <c r="A30" s="93">
        <v>13</v>
      </c>
      <c r="B30" s="106" t="s">
        <v>57</v>
      </c>
      <c r="C30" s="96" t="s">
        <v>71</v>
      </c>
      <c r="D30" s="95"/>
      <c r="E30" s="107">
        <v>24</v>
      </c>
      <c r="F30" s="94">
        <v>220</v>
      </c>
      <c r="G30" s="94">
        <v>18</v>
      </c>
      <c r="H30" s="94">
        <v>0</v>
      </c>
      <c r="I30" s="94">
        <f t="shared" si="0"/>
        <v>9</v>
      </c>
      <c r="J30" s="94">
        <f t="shared" si="2"/>
        <v>475.2</v>
      </c>
      <c r="K30" s="94">
        <f t="shared" si="1"/>
        <v>9</v>
      </c>
      <c r="L30" s="94">
        <f t="shared" si="3"/>
        <v>475.2</v>
      </c>
      <c r="M30" s="94">
        <f t="shared" si="4"/>
        <v>5280</v>
      </c>
      <c r="N30" s="88"/>
    </row>
    <row r="31" spans="1:14" ht="54.75" customHeight="1" x14ac:dyDescent="0.25">
      <c r="A31" s="93">
        <v>14</v>
      </c>
      <c r="B31" s="106" t="s">
        <v>58</v>
      </c>
      <c r="C31" s="96" t="s">
        <v>71</v>
      </c>
      <c r="D31" s="95"/>
      <c r="E31" s="107">
        <v>24</v>
      </c>
      <c r="F31" s="94">
        <v>240</v>
      </c>
      <c r="G31" s="94">
        <v>18</v>
      </c>
      <c r="H31" s="94">
        <v>0</v>
      </c>
      <c r="I31" s="94">
        <f t="shared" si="0"/>
        <v>9</v>
      </c>
      <c r="J31" s="94">
        <f t="shared" si="2"/>
        <v>518.4</v>
      </c>
      <c r="K31" s="94">
        <f t="shared" si="1"/>
        <v>9</v>
      </c>
      <c r="L31" s="94">
        <f t="shared" si="3"/>
        <v>518.4</v>
      </c>
      <c r="M31" s="94">
        <f t="shared" si="4"/>
        <v>5760</v>
      </c>
      <c r="N31" s="88"/>
    </row>
    <row r="32" spans="1:14" ht="41.25" customHeight="1" x14ac:dyDescent="0.25">
      <c r="A32" s="93">
        <v>15</v>
      </c>
      <c r="B32" s="106" t="s">
        <v>59</v>
      </c>
      <c r="C32" s="96" t="s">
        <v>71</v>
      </c>
      <c r="D32" s="95"/>
      <c r="E32" s="107">
        <v>12</v>
      </c>
      <c r="F32" s="94">
        <v>125</v>
      </c>
      <c r="G32" s="94">
        <v>18</v>
      </c>
      <c r="H32" s="94">
        <v>0</v>
      </c>
      <c r="I32" s="94">
        <f t="shared" si="0"/>
        <v>9</v>
      </c>
      <c r="J32" s="94">
        <f t="shared" si="2"/>
        <v>135</v>
      </c>
      <c r="K32" s="94">
        <f t="shared" si="1"/>
        <v>9</v>
      </c>
      <c r="L32" s="94">
        <f t="shared" si="3"/>
        <v>135</v>
      </c>
      <c r="M32" s="94">
        <f t="shared" si="4"/>
        <v>1500</v>
      </c>
      <c r="N32" s="88"/>
    </row>
    <row r="33" spans="1:14" ht="41.25" customHeight="1" x14ac:dyDescent="0.25">
      <c r="A33" s="93">
        <v>16</v>
      </c>
      <c r="B33" s="106" t="s">
        <v>60</v>
      </c>
      <c r="C33" s="96" t="s">
        <v>71</v>
      </c>
      <c r="D33" s="95"/>
      <c r="E33" s="107">
        <v>12</v>
      </c>
      <c r="F33" s="94">
        <v>180</v>
      </c>
      <c r="G33" s="94">
        <v>18</v>
      </c>
      <c r="H33" s="94">
        <v>0</v>
      </c>
      <c r="I33" s="94">
        <f t="shared" si="0"/>
        <v>9</v>
      </c>
      <c r="J33" s="94">
        <f t="shared" si="2"/>
        <v>194.4</v>
      </c>
      <c r="K33" s="94">
        <f t="shared" si="1"/>
        <v>9</v>
      </c>
      <c r="L33" s="94">
        <f t="shared" si="3"/>
        <v>194.4</v>
      </c>
      <c r="M33" s="94">
        <f t="shared" si="4"/>
        <v>2160</v>
      </c>
      <c r="N33" s="88"/>
    </row>
    <row r="34" spans="1:14" ht="41.25" customHeight="1" x14ac:dyDescent="0.25">
      <c r="A34" s="93">
        <v>17</v>
      </c>
      <c r="B34" s="106" t="s">
        <v>61</v>
      </c>
      <c r="C34" s="96" t="s">
        <v>71</v>
      </c>
      <c r="D34" s="95"/>
      <c r="E34" s="107">
        <v>24</v>
      </c>
      <c r="F34" s="94">
        <v>150</v>
      </c>
      <c r="G34" s="94">
        <v>18</v>
      </c>
      <c r="H34" s="94">
        <v>0</v>
      </c>
      <c r="I34" s="94">
        <f t="shared" si="0"/>
        <v>9</v>
      </c>
      <c r="J34" s="94">
        <f t="shared" si="2"/>
        <v>324</v>
      </c>
      <c r="K34" s="94">
        <f t="shared" si="1"/>
        <v>9</v>
      </c>
      <c r="L34" s="94">
        <f t="shared" si="3"/>
        <v>324</v>
      </c>
      <c r="M34" s="94">
        <f t="shared" si="4"/>
        <v>3600</v>
      </c>
      <c r="N34" s="88"/>
    </row>
    <row r="35" spans="1:14" ht="41.25" customHeight="1" x14ac:dyDescent="0.25">
      <c r="A35" s="93">
        <v>18</v>
      </c>
      <c r="B35" s="106" t="s">
        <v>62</v>
      </c>
      <c r="C35" s="96" t="s">
        <v>73</v>
      </c>
      <c r="D35" s="95"/>
      <c r="E35" s="107">
        <v>12</v>
      </c>
      <c r="F35" s="94">
        <v>225</v>
      </c>
      <c r="G35" s="94">
        <v>12</v>
      </c>
      <c r="H35" s="94">
        <v>0</v>
      </c>
      <c r="I35" s="94">
        <f t="shared" si="0"/>
        <v>6</v>
      </c>
      <c r="J35" s="94">
        <f t="shared" si="2"/>
        <v>162</v>
      </c>
      <c r="K35" s="94">
        <f t="shared" si="1"/>
        <v>6</v>
      </c>
      <c r="L35" s="94">
        <f t="shared" si="3"/>
        <v>162</v>
      </c>
      <c r="M35" s="94">
        <f t="shared" si="4"/>
        <v>2700</v>
      </c>
      <c r="N35" s="88"/>
    </row>
    <row r="36" spans="1:14" ht="33" customHeight="1" x14ac:dyDescent="0.25">
      <c r="A36" s="93">
        <v>18</v>
      </c>
      <c r="B36" s="106" t="s">
        <v>63</v>
      </c>
      <c r="C36" s="96" t="s">
        <v>73</v>
      </c>
      <c r="D36" s="95"/>
      <c r="E36" s="107">
        <v>24</v>
      </c>
      <c r="F36" s="94">
        <v>140</v>
      </c>
      <c r="G36" s="94">
        <v>12</v>
      </c>
      <c r="H36" s="94">
        <v>0</v>
      </c>
      <c r="I36" s="94">
        <f t="shared" si="0"/>
        <v>6</v>
      </c>
      <c r="J36" s="94">
        <f t="shared" si="2"/>
        <v>201.6</v>
      </c>
      <c r="K36" s="94">
        <f t="shared" si="1"/>
        <v>6</v>
      </c>
      <c r="L36" s="94">
        <f t="shared" si="3"/>
        <v>201.6</v>
      </c>
      <c r="M36" s="94">
        <f t="shared" si="4"/>
        <v>3360</v>
      </c>
      <c r="N36" s="88"/>
    </row>
    <row r="37" spans="1:14" ht="33" customHeight="1" x14ac:dyDescent="0.25">
      <c r="A37" s="93">
        <v>19</v>
      </c>
      <c r="B37" s="106" t="s">
        <v>64</v>
      </c>
      <c r="C37" s="96" t="s">
        <v>73</v>
      </c>
      <c r="D37" s="95"/>
      <c r="E37" s="107">
        <v>24</v>
      </c>
      <c r="F37" s="94">
        <v>140</v>
      </c>
      <c r="G37" s="94">
        <v>12</v>
      </c>
      <c r="H37" s="94">
        <v>0</v>
      </c>
      <c r="I37" s="94">
        <f t="shared" si="0"/>
        <v>6</v>
      </c>
      <c r="J37" s="94">
        <f t="shared" si="2"/>
        <v>201.6</v>
      </c>
      <c r="K37" s="94">
        <f t="shared" si="1"/>
        <v>6</v>
      </c>
      <c r="L37" s="94">
        <f t="shared" si="3"/>
        <v>201.6</v>
      </c>
      <c r="M37" s="94">
        <f t="shared" si="4"/>
        <v>3360</v>
      </c>
      <c r="N37" s="88"/>
    </row>
    <row r="38" spans="1:14" ht="33" customHeight="1" x14ac:dyDescent="0.25">
      <c r="A38" s="93">
        <v>20</v>
      </c>
      <c r="B38" s="106" t="s">
        <v>65</v>
      </c>
      <c r="C38" s="96" t="s">
        <v>73</v>
      </c>
      <c r="D38" s="95"/>
      <c r="E38" s="107">
        <v>36</v>
      </c>
      <c r="F38" s="94">
        <v>75</v>
      </c>
      <c r="G38" s="94">
        <v>12</v>
      </c>
      <c r="H38" s="94">
        <v>0</v>
      </c>
      <c r="I38" s="94">
        <f t="shared" si="0"/>
        <v>6</v>
      </c>
      <c r="J38" s="94">
        <f t="shared" si="2"/>
        <v>162</v>
      </c>
      <c r="K38" s="94">
        <f t="shared" si="1"/>
        <v>6</v>
      </c>
      <c r="L38" s="94">
        <f t="shared" si="3"/>
        <v>162</v>
      </c>
      <c r="M38" s="94">
        <f t="shared" si="4"/>
        <v>2700</v>
      </c>
      <c r="N38" s="88"/>
    </row>
    <row r="39" spans="1:14" ht="41.25" customHeight="1" x14ac:dyDescent="0.25">
      <c r="A39" s="93">
        <v>21</v>
      </c>
      <c r="B39" s="106" t="s">
        <v>66</v>
      </c>
      <c r="C39" s="96" t="s">
        <v>73</v>
      </c>
      <c r="D39" s="95"/>
      <c r="E39" s="107">
        <v>12</v>
      </c>
      <c r="F39" s="94">
        <v>180</v>
      </c>
      <c r="G39" s="94">
        <v>12</v>
      </c>
      <c r="H39" s="94">
        <v>0</v>
      </c>
      <c r="I39" s="94">
        <f t="shared" si="0"/>
        <v>6</v>
      </c>
      <c r="J39" s="94">
        <f t="shared" si="2"/>
        <v>129.6</v>
      </c>
      <c r="K39" s="94">
        <f t="shared" si="1"/>
        <v>6</v>
      </c>
      <c r="L39" s="94">
        <f t="shared" si="3"/>
        <v>129.6</v>
      </c>
      <c r="M39" s="94">
        <f t="shared" si="4"/>
        <v>2160</v>
      </c>
      <c r="N39" s="88"/>
    </row>
    <row r="40" spans="1:14" ht="32.25" customHeight="1" x14ac:dyDescent="0.25">
      <c r="A40" s="93">
        <v>22</v>
      </c>
      <c r="B40" s="106" t="s">
        <v>67</v>
      </c>
      <c r="C40" s="96" t="s">
        <v>73</v>
      </c>
      <c r="D40" s="95"/>
      <c r="E40" s="107">
        <v>12</v>
      </c>
      <c r="F40" s="94">
        <v>80</v>
      </c>
      <c r="G40" s="94">
        <v>12</v>
      </c>
      <c r="H40" s="94">
        <v>0</v>
      </c>
      <c r="I40" s="94">
        <f t="shared" si="0"/>
        <v>6</v>
      </c>
      <c r="J40" s="94">
        <f t="shared" si="2"/>
        <v>57.599999999999994</v>
      </c>
      <c r="K40" s="94">
        <f t="shared" si="1"/>
        <v>6</v>
      </c>
      <c r="L40" s="94">
        <f t="shared" si="3"/>
        <v>57.599999999999994</v>
      </c>
      <c r="M40" s="94">
        <f t="shared" si="4"/>
        <v>960</v>
      </c>
      <c r="N40" s="88"/>
    </row>
    <row r="41" spans="1:14" ht="32.25" customHeight="1" x14ac:dyDescent="0.25">
      <c r="A41" s="93">
        <v>23</v>
      </c>
      <c r="B41" s="106" t="s">
        <v>68</v>
      </c>
      <c r="C41" s="96" t="s">
        <v>73</v>
      </c>
      <c r="D41" s="95"/>
      <c r="E41" s="107">
        <v>12</v>
      </c>
      <c r="F41" s="94">
        <v>150</v>
      </c>
      <c r="G41" s="94">
        <v>12</v>
      </c>
      <c r="H41" s="94">
        <v>0</v>
      </c>
      <c r="I41" s="94">
        <f t="shared" si="0"/>
        <v>6</v>
      </c>
      <c r="J41" s="94">
        <f t="shared" si="2"/>
        <v>108</v>
      </c>
      <c r="K41" s="94">
        <f t="shared" si="1"/>
        <v>6</v>
      </c>
      <c r="L41" s="94">
        <f t="shared" si="3"/>
        <v>108</v>
      </c>
      <c r="M41" s="94">
        <f t="shared" si="4"/>
        <v>1800</v>
      </c>
      <c r="N41" s="88"/>
    </row>
    <row r="42" spans="1:14" ht="29.25" customHeight="1" x14ac:dyDescent="0.25">
      <c r="A42" s="98"/>
      <c r="B42" s="99"/>
      <c r="C42" s="100"/>
      <c r="D42" s="100"/>
      <c r="E42" s="101"/>
      <c r="F42" s="102"/>
      <c r="G42" s="94"/>
      <c r="H42" s="103"/>
      <c r="I42" s="102"/>
      <c r="J42" s="102"/>
      <c r="K42" s="104"/>
      <c r="L42" s="105"/>
      <c r="M42" s="102"/>
    </row>
    <row r="43" spans="1:14" ht="21" x14ac:dyDescent="0.35">
      <c r="A43" s="110" t="s">
        <v>23</v>
      </c>
      <c r="B43" s="111"/>
      <c r="C43" s="26"/>
      <c r="D43" s="26"/>
      <c r="E43" s="27"/>
      <c r="F43" s="28" t="s">
        <v>15</v>
      </c>
      <c r="G43" s="28"/>
      <c r="H43" s="59"/>
      <c r="I43" s="37"/>
      <c r="J43" s="60"/>
      <c r="K43" s="30" t="s">
        <v>16</v>
      </c>
      <c r="L43" s="30"/>
      <c r="M43" s="31">
        <f>SUM(M18:M42)</f>
        <v>67284</v>
      </c>
    </row>
    <row r="44" spans="1:14" ht="21" x14ac:dyDescent="0.35">
      <c r="A44" s="75" t="s">
        <v>17</v>
      </c>
      <c r="B44" s="76"/>
      <c r="C44" s="26"/>
      <c r="D44" s="26"/>
      <c r="E44" s="27"/>
      <c r="F44" s="28"/>
      <c r="G44" s="28"/>
      <c r="H44" s="32"/>
      <c r="I44" s="28"/>
      <c r="J44" s="29"/>
      <c r="K44" s="63" t="s">
        <v>4</v>
      </c>
      <c r="L44" s="28"/>
      <c r="M44" s="33">
        <f>SUM(H18:H18)</f>
        <v>0</v>
      </c>
    </row>
    <row r="45" spans="1:14" ht="21" x14ac:dyDescent="0.35">
      <c r="A45" s="34" t="s">
        <v>70</v>
      </c>
      <c r="B45" s="35"/>
      <c r="C45" s="35"/>
      <c r="D45" s="35"/>
      <c r="E45" s="35"/>
      <c r="F45" s="35"/>
      <c r="G45" s="35"/>
      <c r="H45" s="32"/>
      <c r="I45" s="28"/>
      <c r="J45" s="29"/>
      <c r="K45" s="63" t="s">
        <v>5</v>
      </c>
      <c r="L45" s="28"/>
      <c r="M45" s="33">
        <f>SUM(J18:J42)</f>
        <v>5544.3600000000015</v>
      </c>
    </row>
    <row r="46" spans="1:14" ht="21" x14ac:dyDescent="0.35">
      <c r="A46" s="5" t="s">
        <v>18</v>
      </c>
      <c r="B46" s="14"/>
      <c r="C46" s="14"/>
      <c r="D46" s="14"/>
      <c r="E46" s="27"/>
      <c r="F46" s="28"/>
      <c r="G46" s="28"/>
      <c r="H46" s="32"/>
      <c r="I46" s="28"/>
      <c r="J46" s="29"/>
      <c r="K46" s="63" t="s">
        <v>6</v>
      </c>
      <c r="L46" s="28"/>
      <c r="M46" s="33">
        <f>SUM(L18:L42)</f>
        <v>5544.3600000000015</v>
      </c>
    </row>
    <row r="47" spans="1:14" ht="21" x14ac:dyDescent="0.35">
      <c r="A47" s="36" t="s">
        <v>19</v>
      </c>
      <c r="B47" s="14"/>
      <c r="C47" s="14"/>
      <c r="D47" s="14"/>
      <c r="E47" s="27"/>
      <c r="F47" s="28"/>
      <c r="G47" s="28"/>
      <c r="H47" s="61"/>
      <c r="I47" s="28"/>
      <c r="J47" s="29"/>
      <c r="K47" s="37" t="s">
        <v>20</v>
      </c>
      <c r="L47" s="37"/>
      <c r="M47" s="38">
        <f>SUM(M43:M46)</f>
        <v>78372.72</v>
      </c>
    </row>
    <row r="48" spans="1:14" ht="21" x14ac:dyDescent="0.35">
      <c r="A48" s="39" t="s">
        <v>32</v>
      </c>
      <c r="B48" s="40"/>
      <c r="C48" s="40"/>
      <c r="D48" s="40"/>
      <c r="E48" s="27"/>
      <c r="F48" s="28"/>
      <c r="G48" s="28"/>
      <c r="H48" s="61"/>
      <c r="I48" s="28"/>
      <c r="J48" s="29"/>
      <c r="K48" s="41" t="s">
        <v>21</v>
      </c>
      <c r="L48" s="41"/>
      <c r="M48" s="42">
        <v>0.28000000000000003</v>
      </c>
    </row>
    <row r="49" spans="1:13" ht="23.25" x14ac:dyDescent="0.35">
      <c r="A49" s="43"/>
      <c r="B49" s="44"/>
      <c r="C49" s="44"/>
      <c r="D49" s="44"/>
      <c r="E49" s="44"/>
      <c r="F49" s="45"/>
      <c r="G49" s="45"/>
      <c r="H49" s="45"/>
      <c r="I49" s="45"/>
      <c r="J49" s="46"/>
      <c r="K49" s="47" t="s">
        <v>22</v>
      </c>
      <c r="L49" s="47"/>
      <c r="M49" s="48">
        <f>SUM(M47:M48)</f>
        <v>78373</v>
      </c>
    </row>
    <row r="50" spans="1:13" ht="18.75" x14ac:dyDescent="0.2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</row>
    <row r="51" spans="1:13" ht="21" x14ac:dyDescent="0.35">
      <c r="A51" s="52" t="s">
        <v>34</v>
      </c>
      <c r="B51" s="53"/>
      <c r="C51" s="53"/>
      <c r="D51" s="53"/>
      <c r="E51" s="20"/>
      <c r="F51" s="20"/>
      <c r="G51" s="20"/>
      <c r="H51" s="20"/>
      <c r="I51" s="20"/>
      <c r="J51" s="20"/>
      <c r="K51" s="20"/>
      <c r="L51" s="20"/>
      <c r="M51" s="4"/>
    </row>
    <row r="52" spans="1:13" ht="21" x14ac:dyDescent="0.35">
      <c r="A52" s="54"/>
      <c r="B52" s="53"/>
      <c r="C52" s="53"/>
      <c r="D52" s="53"/>
      <c r="E52" s="14"/>
      <c r="F52" s="14"/>
      <c r="G52" s="14"/>
      <c r="H52" s="14"/>
      <c r="I52" s="14"/>
      <c r="J52" s="14"/>
      <c r="K52" s="14"/>
      <c r="L52" s="14"/>
      <c r="M52" s="7"/>
    </row>
    <row r="53" spans="1:13" ht="21" x14ac:dyDescent="0.35">
      <c r="A53" s="55" t="s">
        <v>26</v>
      </c>
      <c r="B53" s="56" t="s">
        <v>42</v>
      </c>
      <c r="C53" s="56"/>
      <c r="D53" s="56"/>
      <c r="E53" s="17"/>
      <c r="F53" s="17"/>
      <c r="G53" s="17"/>
      <c r="H53" s="17"/>
      <c r="I53" s="17"/>
      <c r="J53" s="17"/>
      <c r="K53" s="17"/>
      <c r="L53" s="17"/>
      <c r="M53" s="19"/>
    </row>
  </sheetData>
  <mergeCells count="4">
    <mergeCell ref="G15:H15"/>
    <mergeCell ref="I15:J15"/>
    <mergeCell ref="K15:L15"/>
    <mergeCell ref="A43:B4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2024-11-07T13:03:54Z</dcterms:modified>
</cp:coreProperties>
</file>