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ASSORTED!$A$1:$M$71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M19" i="2"/>
  <c r="M20" i="2"/>
  <c r="M21" i="2"/>
  <c r="M22" i="2"/>
  <c r="J22" i="2" s="1"/>
  <c r="L22" i="2" s="1"/>
  <c r="M23" i="2"/>
  <c r="M24" i="2"/>
  <c r="M25" i="2"/>
  <c r="M26" i="2"/>
  <c r="J26" i="2" s="1"/>
  <c r="L26" i="2" s="1"/>
  <c r="M27" i="2"/>
  <c r="M28" i="2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M49" i="2"/>
  <c r="M50" i="2"/>
  <c r="M51" i="2"/>
  <c r="M52" i="2"/>
  <c r="M53" i="2"/>
  <c r="M54" i="2"/>
  <c r="J54" i="2" s="1"/>
  <c r="L54" i="2" s="1"/>
  <c r="M55" i="2"/>
  <c r="M56" i="2"/>
  <c r="M57" i="2"/>
  <c r="M58" i="2"/>
  <c r="J58" i="2" s="1"/>
  <c r="L58" i="2" s="1"/>
  <c r="M59" i="2"/>
  <c r="J57" i="2" l="1"/>
  <c r="L57" i="2" s="1"/>
  <c r="J49" i="2"/>
  <c r="L49" i="2" s="1"/>
  <c r="J45" i="2"/>
  <c r="L45" i="2" s="1"/>
  <c r="J37" i="2"/>
  <c r="L37" i="2" s="1"/>
  <c r="J29" i="2"/>
  <c r="L29" i="2" s="1"/>
  <c r="J21" i="2"/>
  <c r="L21" i="2" s="1"/>
  <c r="J53" i="2"/>
  <c r="L53" i="2" s="1"/>
  <c r="J41" i="2"/>
  <c r="L41" i="2" s="1"/>
  <c r="J33" i="2"/>
  <c r="L33" i="2" s="1"/>
  <c r="J25" i="2"/>
  <c r="L25" i="2" s="1"/>
  <c r="J32" i="2"/>
  <c r="L32" i="2" s="1"/>
  <c r="J47" i="2"/>
  <c r="L47" i="2" s="1"/>
  <c r="J31" i="2"/>
  <c r="L31" i="2" s="1"/>
  <c r="J50" i="2"/>
  <c r="L50" i="2" s="1"/>
  <c r="J34" i="2"/>
  <c r="L34" i="2" s="1"/>
  <c r="J56" i="2"/>
  <c r="L56" i="2" s="1"/>
  <c r="J52" i="2"/>
  <c r="L52" i="2" s="1"/>
  <c r="J48" i="2"/>
  <c r="L48" i="2" s="1"/>
  <c r="J44" i="2"/>
  <c r="L44" i="2" s="1"/>
  <c r="J40" i="2"/>
  <c r="L40" i="2" s="1"/>
  <c r="J36" i="2"/>
  <c r="L36" i="2" s="1"/>
  <c r="J28" i="2"/>
  <c r="L28" i="2" s="1"/>
  <c r="J24" i="2"/>
  <c r="L24" i="2" s="1"/>
  <c r="J20" i="2"/>
  <c r="L20" i="2" s="1"/>
  <c r="J59" i="2"/>
  <c r="L59" i="2" s="1"/>
  <c r="J55" i="2"/>
  <c r="L55" i="2" s="1"/>
  <c r="J51" i="2"/>
  <c r="L51" i="2" s="1"/>
  <c r="J43" i="2"/>
  <c r="L43" i="2" s="1"/>
  <c r="J39" i="2"/>
  <c r="L39" i="2" s="1"/>
  <c r="J35" i="2"/>
  <c r="L35" i="2" s="1"/>
  <c r="J27" i="2"/>
  <c r="L27" i="2" s="1"/>
  <c r="J23" i="2"/>
  <c r="L23" i="2" s="1"/>
  <c r="J19" i="2"/>
  <c r="L19" i="2" s="1"/>
  <c r="M18" i="2"/>
  <c r="M61" i="2" s="1"/>
  <c r="I18" i="2" l="1"/>
  <c r="K18" i="2"/>
  <c r="J18" i="2" l="1"/>
  <c r="M62" i="2"/>
  <c r="L18" i="2" l="1"/>
  <c r="M64" i="2" s="1"/>
  <c r="M63" i="2"/>
  <c r="M65" i="2" l="1"/>
  <c r="M67" i="2" s="1"/>
</calcChain>
</file>

<file path=xl/sharedStrings.xml><?xml version="1.0" encoding="utf-8"?>
<sst xmlns="http://schemas.openxmlformats.org/spreadsheetml/2006/main" count="117" uniqueCount="100">
  <si>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</si>
  <si>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</si>
  <si>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</si>
  <si>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</si>
  <si>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</si>
  <si>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</si>
  <si>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</si>
  <si>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</si>
  <si>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</si>
  <si>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</si>
  <si>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</si>
  <si>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</si>
  <si>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</si>
  <si>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</si>
  <si>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</si>
  <si>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</si>
  <si>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</si>
  <si>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</si>
  <si>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</si>
  <si>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</si>
  <si>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</si>
  <si>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</si>
  <si>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</si>
  <si>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</si>
  <si>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</si>
  <si>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</si>
  <si>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</si>
  <si>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</si>
  <si>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</si>
  <si>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</si>
  <si>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</si>
  <si>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</si>
  <si>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</si>
  <si>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</si>
  <si>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</si>
  <si>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</si>
  <si>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</si>
  <si>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</si>
  <si>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</si>
  <si>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</si>
  <si>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</si>
  <si>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</si>
  <si>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</si>
  <si>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</si>
  <si>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</si>
  <si>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</si>
  <si>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EVENT NO : R0527</t>
  </si>
  <si>
    <t>Large knife - Green Handle</t>
  </si>
  <si>
    <t>Large knife - Red Handle</t>
  </si>
  <si>
    <t>Large knife - White Handle</t>
  </si>
  <si>
    <t>Shawarma Knife</t>
  </si>
  <si>
    <t>Electric Slicer</t>
  </si>
  <si>
    <t>Palatte Knife</t>
  </si>
  <si>
    <t>Measuring steel spoons</t>
  </si>
  <si>
    <t>steel Tongs - small(6  )</t>
  </si>
  <si>
    <t>Steel Tongs - Medium ( 6 )</t>
  </si>
  <si>
    <t>Cutting board Red</t>
  </si>
  <si>
    <t xml:space="preserve">Cutting board </t>
  </si>
  <si>
    <t>Cutting board Green</t>
  </si>
  <si>
    <t>1 1 GN Pan with Lid</t>
  </si>
  <si>
    <t>1 2 GN Pan with Lid</t>
  </si>
  <si>
    <t>1 4 GN Pan with Lid</t>
  </si>
  <si>
    <t>1 6 GN Pan with Lid</t>
  </si>
  <si>
    <t>Steel Mixing Bowl</t>
  </si>
  <si>
    <t>Food Grade Storage bins with lid</t>
  </si>
  <si>
    <t xml:space="preserve"> AIRTIGHT RECTANGULAR PLASTIC CONTAINERS</t>
  </si>
  <si>
    <t>Silicon Spatula</t>
  </si>
  <si>
    <t>Grill Scrapper</t>
  </si>
  <si>
    <t>Long Handel Scoop Spoon</t>
  </si>
  <si>
    <t>Vegetable Peeler</t>
  </si>
  <si>
    <t>Stainless Stell whisk</t>
  </si>
  <si>
    <t>Box Grated</t>
  </si>
  <si>
    <t>Thermometer for Chiller and freezer</t>
  </si>
  <si>
    <t>Thermometer</t>
  </si>
  <si>
    <t>Weighing Scale</t>
  </si>
  <si>
    <t xml:space="preserve">Garbage Bin </t>
  </si>
  <si>
    <t>Heat Resistant Gloves</t>
  </si>
  <si>
    <t>Measuring Jar</t>
  </si>
  <si>
    <t>Sugar Dredger</t>
  </si>
  <si>
    <t>Ice Scooper</t>
  </si>
  <si>
    <t>Condiment Container</t>
  </si>
  <si>
    <t>Squeeze Bottle</t>
  </si>
  <si>
    <t>Lettuce Spinner</t>
  </si>
  <si>
    <t>Measuring Spoodle</t>
  </si>
  <si>
    <t>Pizza Cutter</t>
  </si>
  <si>
    <t>10"</t>
  </si>
  <si>
    <t>4"</t>
  </si>
  <si>
    <t>24"</t>
  </si>
  <si>
    <t>18"</t>
  </si>
  <si>
    <t>15"</t>
  </si>
  <si>
    <t>White color 80lt</t>
  </si>
  <si>
    <t>5 KG CAP</t>
  </si>
  <si>
    <t>2 KG CAP</t>
  </si>
  <si>
    <t>3" for flat grill</t>
  </si>
  <si>
    <t>2 oz</t>
  </si>
  <si>
    <t>1.5kg</t>
  </si>
  <si>
    <t>2 liters</t>
  </si>
  <si>
    <t>1 liters</t>
  </si>
  <si>
    <t>12 oz</t>
  </si>
  <si>
    <t>3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</si>
</sst>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zoomScaleNormal="100" workbookViewId="0">
      <selection activeCell="H48" sqref="H48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0.75" customHeight="1" x14ac:dyDescent="0.25">
      <c r="A18" s="98">
        <v>1</v>
      </c>
      <c r="B18" s="111" t="s">
        <v>47</v>
      </c>
      <c r="C18" s="113" t="s">
        <v>85</v>
      </c>
      <c r="D18" s="103"/>
      <c r="E18" s="109">
        <v>1</v>
      </c>
      <c r="F18" s="96">
        <v>931</v>
      </c>
      <c r="G18" s="96">
        <v>18</v>
      </c>
      <c r="H18" s="96">
        <v>0</v>
      </c>
      <c r="I18" s="96">
        <f t="shared" ref="I18:I59" si="0">G18/2</f>
        <v>9</v>
      </c>
      <c r="J18" s="96">
        <f>I18%*M18</f>
        <v>83.789999999999992</v>
      </c>
      <c r="K18" s="95">
        <f t="shared" ref="K18:K59" si="1">G18/2</f>
        <v>9</v>
      </c>
      <c r="L18" s="96">
        <f>J18</f>
        <v>83.789999999999992</v>
      </c>
      <c r="M18" s="96">
        <f>E18*F18</f>
        <v>931</v>
      </c>
      <c r="N18" s="104"/>
    </row>
    <row r="19" spans="1:14" ht="30.75" customHeight="1" x14ac:dyDescent="0.25">
      <c r="A19" s="98">
        <v>2</v>
      </c>
      <c r="B19" s="111" t="s">
        <v>48</v>
      </c>
      <c r="C19" s="113" t="s">
        <v>85</v>
      </c>
      <c r="D19" s="103"/>
      <c r="E19" s="109">
        <v>1</v>
      </c>
      <c r="F19" s="96">
        <v>931</v>
      </c>
      <c r="G19" s="96">
        <v>18</v>
      </c>
      <c r="H19" s="96">
        <v>0</v>
      </c>
      <c r="I19" s="96">
        <f t="shared" si="0"/>
        <v>9</v>
      </c>
      <c r="J19" s="96">
        <f t="shared" ref="J19:J59" si="2">I19%*M19</f>
        <v>83.789999999999992</v>
      </c>
      <c r="K19" s="95">
        <f t="shared" si="1"/>
        <v>9</v>
      </c>
      <c r="L19" s="96">
        <f t="shared" ref="L19:L59" si="3">J19</f>
        <v>83.789999999999992</v>
      </c>
      <c r="M19" s="96">
        <f t="shared" ref="M19:M59" si="4">E19*F19</f>
        <v>931</v>
      </c>
      <c r="N19" s="104"/>
    </row>
    <row r="20" spans="1:14" ht="30.75" customHeight="1" x14ac:dyDescent="0.25">
      <c r="A20" s="98">
        <v>3</v>
      </c>
      <c r="B20" s="111" t="s">
        <v>49</v>
      </c>
      <c r="C20" s="113" t="s">
        <v>85</v>
      </c>
      <c r="D20" s="103"/>
      <c r="E20" s="109">
        <v>1</v>
      </c>
      <c r="F20" s="96">
        <v>931</v>
      </c>
      <c r="G20" s="96">
        <v>18</v>
      </c>
      <c r="H20" s="96">
        <v>0</v>
      </c>
      <c r="I20" s="96">
        <f t="shared" si="0"/>
        <v>9</v>
      </c>
      <c r="J20" s="96">
        <f t="shared" si="2"/>
        <v>83.789999999999992</v>
      </c>
      <c r="K20" s="95">
        <f t="shared" si="1"/>
        <v>9</v>
      </c>
      <c r="L20" s="96">
        <f t="shared" si="3"/>
        <v>83.789999999999992</v>
      </c>
      <c r="M20" s="96">
        <f t="shared" si="4"/>
        <v>931</v>
      </c>
      <c r="N20" s="104"/>
    </row>
    <row r="21" spans="1:14" ht="27.75" customHeight="1" x14ac:dyDescent="0.25">
      <c r="A21" s="98">
        <v>4</v>
      </c>
      <c r="B21" s="112" t="s">
        <v>50</v>
      </c>
      <c r="C21" s="113" t="s">
        <v>85</v>
      </c>
      <c r="D21" s="103"/>
      <c r="E21" s="109">
        <v>1</v>
      </c>
      <c r="F21" s="96">
        <v>1350</v>
      </c>
      <c r="G21" s="96">
        <v>18</v>
      </c>
      <c r="H21" s="96">
        <v>0</v>
      </c>
      <c r="I21" s="96">
        <f t="shared" si="0"/>
        <v>9</v>
      </c>
      <c r="J21" s="96">
        <f t="shared" si="2"/>
        <v>121.5</v>
      </c>
      <c r="K21" s="95">
        <f t="shared" si="1"/>
        <v>9</v>
      </c>
      <c r="L21" s="96">
        <f t="shared" si="3"/>
        <v>121.5</v>
      </c>
      <c r="M21" s="96">
        <f t="shared" si="4"/>
        <v>1350</v>
      </c>
      <c r="N21" s="104"/>
    </row>
    <row r="22" spans="1:14" ht="30.75" customHeight="1" x14ac:dyDescent="0.25">
      <c r="A22" s="98">
        <v>5</v>
      </c>
      <c r="B22" s="111" t="s">
        <v>51</v>
      </c>
      <c r="C22" s="113"/>
      <c r="D22" s="103"/>
      <c r="E22" s="109">
        <v>1</v>
      </c>
      <c r="F22" s="96">
        <v>1950</v>
      </c>
      <c r="G22" s="96">
        <v>18</v>
      </c>
      <c r="H22" s="96">
        <v>0</v>
      </c>
      <c r="I22" s="96">
        <f t="shared" si="0"/>
        <v>9</v>
      </c>
      <c r="J22" s="96">
        <f t="shared" si="2"/>
        <v>175.5</v>
      </c>
      <c r="K22" s="95">
        <f t="shared" si="1"/>
        <v>9</v>
      </c>
      <c r="L22" s="96">
        <f t="shared" si="3"/>
        <v>175.5</v>
      </c>
      <c r="M22" s="96">
        <f t="shared" si="4"/>
        <v>1950</v>
      </c>
      <c r="N22" s="104"/>
    </row>
    <row r="23" spans="1:14" ht="34.5" customHeight="1" x14ac:dyDescent="0.25">
      <c r="A23" s="98">
        <v>6</v>
      </c>
      <c r="B23" s="111" t="s">
        <v>52</v>
      </c>
      <c r="C23" s="113"/>
      <c r="D23" s="103"/>
      <c r="E23" s="109">
        <v>2</v>
      </c>
      <c r="F23" s="96">
        <v>145</v>
      </c>
      <c r="G23" s="96">
        <v>18</v>
      </c>
      <c r="H23" s="96">
        <v>0</v>
      </c>
      <c r="I23" s="96">
        <f t="shared" si="0"/>
        <v>9</v>
      </c>
      <c r="J23" s="96">
        <f t="shared" si="2"/>
        <v>26.099999999999998</v>
      </c>
      <c r="K23" s="95">
        <f t="shared" si="1"/>
        <v>9</v>
      </c>
      <c r="L23" s="96">
        <f t="shared" si="3"/>
        <v>26.099999999999998</v>
      </c>
      <c r="M23" s="96">
        <f t="shared" si="4"/>
        <v>290</v>
      </c>
      <c r="N23" s="104"/>
    </row>
    <row r="24" spans="1:14" ht="34.5" customHeight="1" x14ac:dyDescent="0.25">
      <c r="A24" s="98">
        <v>7</v>
      </c>
      <c r="B24" s="111" t="s">
        <v>53</v>
      </c>
      <c r="C24" s="113"/>
      <c r="D24" s="103"/>
      <c r="E24" s="109">
        <v>2</v>
      </c>
      <c r="F24" s="96">
        <v>120</v>
      </c>
      <c r="G24" s="96">
        <v>18</v>
      </c>
      <c r="H24" s="96">
        <v>0</v>
      </c>
      <c r="I24" s="96">
        <f t="shared" si="0"/>
        <v>9</v>
      </c>
      <c r="J24" s="96">
        <f t="shared" si="2"/>
        <v>21.599999999999998</v>
      </c>
      <c r="K24" s="95">
        <f t="shared" si="1"/>
        <v>9</v>
      </c>
      <c r="L24" s="96">
        <f t="shared" si="3"/>
        <v>21.599999999999998</v>
      </c>
      <c r="M24" s="96">
        <f t="shared" si="4"/>
        <v>240</v>
      </c>
      <c r="N24" s="104"/>
    </row>
    <row r="25" spans="1:14" ht="34.5" customHeight="1" x14ac:dyDescent="0.25">
      <c r="A25" s="98">
        <v>8</v>
      </c>
      <c r="B25" s="111" t="s">
        <v>54</v>
      </c>
      <c r="C25" s="113"/>
      <c r="D25" s="103"/>
      <c r="E25" s="109">
        <v>10</v>
      </c>
      <c r="F25" s="96">
        <v>90</v>
      </c>
      <c r="G25" s="96">
        <v>18</v>
      </c>
      <c r="H25" s="96">
        <v>0</v>
      </c>
      <c r="I25" s="96">
        <f t="shared" si="0"/>
        <v>9</v>
      </c>
      <c r="J25" s="96">
        <f t="shared" si="2"/>
        <v>81</v>
      </c>
      <c r="K25" s="95">
        <f t="shared" si="1"/>
        <v>9</v>
      </c>
      <c r="L25" s="96">
        <f t="shared" si="3"/>
        <v>81</v>
      </c>
      <c r="M25" s="96">
        <f t="shared" si="4"/>
        <v>900</v>
      </c>
      <c r="N25" s="104"/>
    </row>
    <row r="26" spans="1:14" ht="34.5" customHeight="1" x14ac:dyDescent="0.25">
      <c r="A26" s="98">
        <v>9</v>
      </c>
      <c r="B26" s="111" t="s">
        <v>55</v>
      </c>
      <c r="C26" s="113"/>
      <c r="D26" s="103"/>
      <c r="E26" s="109">
        <v>4</v>
      </c>
      <c r="F26" s="96">
        <v>90</v>
      </c>
      <c r="G26" s="96">
        <v>18</v>
      </c>
      <c r="H26" s="96">
        <v>0</v>
      </c>
      <c r="I26" s="96">
        <f t="shared" si="0"/>
        <v>9</v>
      </c>
      <c r="J26" s="96">
        <f t="shared" si="2"/>
        <v>32.4</v>
      </c>
      <c r="K26" s="95">
        <f t="shared" si="1"/>
        <v>9</v>
      </c>
      <c r="L26" s="96">
        <f t="shared" si="3"/>
        <v>32.4</v>
      </c>
      <c r="M26" s="96">
        <f t="shared" si="4"/>
        <v>360</v>
      </c>
      <c r="N26" s="104"/>
    </row>
    <row r="27" spans="1:14" ht="34.5" customHeight="1" x14ac:dyDescent="0.25">
      <c r="A27" s="98">
        <v>10</v>
      </c>
      <c r="B27" s="111" t="s">
        <v>56</v>
      </c>
      <c r="C27" s="113"/>
      <c r="D27" s="103"/>
      <c r="E27" s="109">
        <v>1</v>
      </c>
      <c r="F27" s="96">
        <v>1573</v>
      </c>
      <c r="G27" s="96">
        <v>18</v>
      </c>
      <c r="H27" s="96">
        <v>0</v>
      </c>
      <c r="I27" s="96">
        <f t="shared" si="0"/>
        <v>9</v>
      </c>
      <c r="J27" s="96">
        <f t="shared" si="2"/>
        <v>141.57</v>
      </c>
      <c r="K27" s="95">
        <f t="shared" si="1"/>
        <v>9</v>
      </c>
      <c r="L27" s="96">
        <f t="shared" si="3"/>
        <v>141.57</v>
      </c>
      <c r="M27" s="96">
        <f t="shared" si="4"/>
        <v>1573</v>
      </c>
      <c r="N27" s="104"/>
    </row>
    <row r="28" spans="1:14" ht="40.5" customHeight="1" x14ac:dyDescent="0.25">
      <c r="A28" s="98">
        <v>11</v>
      </c>
      <c r="B28" s="111" t="s">
        <v>57</v>
      </c>
      <c r="C28" s="113"/>
      <c r="D28" s="103"/>
      <c r="E28" s="109">
        <v>1</v>
      </c>
      <c r="F28" s="96">
        <v>1573</v>
      </c>
      <c r="G28" s="96">
        <v>18</v>
      </c>
      <c r="H28" s="96">
        <v>0</v>
      </c>
      <c r="I28" s="96">
        <f t="shared" si="0"/>
        <v>9</v>
      </c>
      <c r="J28" s="96">
        <f t="shared" si="2"/>
        <v>141.57</v>
      </c>
      <c r="K28" s="95">
        <f t="shared" si="1"/>
        <v>9</v>
      </c>
      <c r="L28" s="96">
        <f t="shared" si="3"/>
        <v>141.57</v>
      </c>
      <c r="M28" s="96">
        <f t="shared" si="4"/>
        <v>1573</v>
      </c>
      <c r="N28" s="104"/>
    </row>
    <row r="29" spans="1:14" ht="40.5" customHeight="1" x14ac:dyDescent="0.25">
      <c r="A29" s="98">
        <v>12</v>
      </c>
      <c r="B29" s="111" t="s">
        <v>58</v>
      </c>
      <c r="C29" s="113"/>
      <c r="D29" s="103"/>
      <c r="E29" s="109">
        <v>1</v>
      </c>
      <c r="F29" s="96">
        <v>1573</v>
      </c>
      <c r="G29" s="96">
        <v>18</v>
      </c>
      <c r="H29" s="96">
        <v>0</v>
      </c>
      <c r="I29" s="96">
        <f t="shared" si="0"/>
        <v>9</v>
      </c>
      <c r="J29" s="96">
        <f t="shared" si="2"/>
        <v>141.57</v>
      </c>
      <c r="K29" s="95">
        <f t="shared" si="1"/>
        <v>9</v>
      </c>
      <c r="L29" s="96">
        <f t="shared" si="3"/>
        <v>141.57</v>
      </c>
      <c r="M29" s="96">
        <f t="shared" si="4"/>
        <v>1573</v>
      </c>
      <c r="N29" s="104"/>
    </row>
    <row r="30" spans="1:14" ht="27.75" customHeight="1" x14ac:dyDescent="0.25">
      <c r="A30" s="98">
        <v>13</v>
      </c>
      <c r="B30" s="111" t="s">
        <v>59</v>
      </c>
      <c r="C30" s="113" t="s">
        <v>86</v>
      </c>
      <c r="D30" s="103"/>
      <c r="E30" s="109">
        <v>6</v>
      </c>
      <c r="F30" s="96">
        <v>750</v>
      </c>
      <c r="G30" s="96">
        <v>12</v>
      </c>
      <c r="H30" s="96">
        <v>0</v>
      </c>
      <c r="I30" s="96">
        <f t="shared" si="0"/>
        <v>6</v>
      </c>
      <c r="J30" s="96">
        <f t="shared" si="2"/>
        <v>270</v>
      </c>
      <c r="K30" s="95">
        <f t="shared" si="1"/>
        <v>6</v>
      </c>
      <c r="L30" s="96">
        <f t="shared" si="3"/>
        <v>270</v>
      </c>
      <c r="M30" s="96">
        <f t="shared" si="4"/>
        <v>4500</v>
      </c>
      <c r="N30" s="104"/>
    </row>
    <row r="31" spans="1:14" ht="34.5" customHeight="1" x14ac:dyDescent="0.25">
      <c r="A31" s="98">
        <v>14</v>
      </c>
      <c r="B31" s="111" t="s">
        <v>60</v>
      </c>
      <c r="C31" s="113" t="s">
        <v>86</v>
      </c>
      <c r="D31" s="103"/>
      <c r="E31" s="109">
        <v>12</v>
      </c>
      <c r="F31" s="96">
        <v>508</v>
      </c>
      <c r="G31" s="96">
        <v>12</v>
      </c>
      <c r="H31" s="96">
        <v>0</v>
      </c>
      <c r="I31" s="96">
        <f t="shared" si="0"/>
        <v>6</v>
      </c>
      <c r="J31" s="96">
        <f t="shared" si="2"/>
        <v>365.76</v>
      </c>
      <c r="K31" s="95">
        <f t="shared" si="1"/>
        <v>6</v>
      </c>
      <c r="L31" s="96">
        <f t="shared" si="3"/>
        <v>365.76</v>
      </c>
      <c r="M31" s="96">
        <f t="shared" si="4"/>
        <v>6096</v>
      </c>
      <c r="N31" s="104"/>
    </row>
    <row r="32" spans="1:14" ht="34.5" customHeight="1" x14ac:dyDescent="0.25">
      <c r="A32" s="98">
        <v>15</v>
      </c>
      <c r="B32" s="111" t="s">
        <v>61</v>
      </c>
      <c r="C32" s="113" t="s">
        <v>86</v>
      </c>
      <c r="D32" s="103"/>
      <c r="E32" s="109">
        <v>12</v>
      </c>
      <c r="F32" s="96">
        <v>404</v>
      </c>
      <c r="G32" s="96">
        <v>12</v>
      </c>
      <c r="H32" s="96">
        <v>0</v>
      </c>
      <c r="I32" s="96">
        <f t="shared" si="0"/>
        <v>6</v>
      </c>
      <c r="J32" s="96">
        <f t="shared" si="2"/>
        <v>290.88</v>
      </c>
      <c r="K32" s="95">
        <f t="shared" si="1"/>
        <v>6</v>
      </c>
      <c r="L32" s="96">
        <f t="shared" si="3"/>
        <v>290.88</v>
      </c>
      <c r="M32" s="96">
        <f t="shared" si="4"/>
        <v>4848</v>
      </c>
      <c r="N32" s="104"/>
    </row>
    <row r="33" spans="1:14" ht="34.5" customHeight="1" x14ac:dyDescent="0.25">
      <c r="A33" s="98">
        <v>16</v>
      </c>
      <c r="B33" s="111" t="s">
        <v>62</v>
      </c>
      <c r="C33" s="113" t="s">
        <v>86</v>
      </c>
      <c r="D33" s="103"/>
      <c r="E33" s="109">
        <v>12</v>
      </c>
      <c r="F33" s="96">
        <v>290</v>
      </c>
      <c r="G33" s="96">
        <v>12</v>
      </c>
      <c r="H33" s="96">
        <v>0</v>
      </c>
      <c r="I33" s="96">
        <f t="shared" si="0"/>
        <v>6</v>
      </c>
      <c r="J33" s="96">
        <f t="shared" si="2"/>
        <v>208.79999999999998</v>
      </c>
      <c r="K33" s="95">
        <f t="shared" si="1"/>
        <v>6</v>
      </c>
      <c r="L33" s="96">
        <f t="shared" si="3"/>
        <v>208.79999999999998</v>
      </c>
      <c r="M33" s="96">
        <f t="shared" si="4"/>
        <v>3480</v>
      </c>
      <c r="N33" s="104"/>
    </row>
    <row r="34" spans="1:14" ht="34.5" customHeight="1" x14ac:dyDescent="0.25">
      <c r="A34" s="98">
        <v>17</v>
      </c>
      <c r="B34" s="111" t="s">
        <v>63</v>
      </c>
      <c r="C34" s="114" t="s">
        <v>87</v>
      </c>
      <c r="D34" s="103"/>
      <c r="E34" s="109">
        <v>4</v>
      </c>
      <c r="F34" s="96">
        <v>825</v>
      </c>
      <c r="G34" s="96">
        <v>12</v>
      </c>
      <c r="H34" s="96">
        <v>0</v>
      </c>
      <c r="I34" s="96">
        <f t="shared" si="0"/>
        <v>6</v>
      </c>
      <c r="J34" s="96">
        <f t="shared" si="2"/>
        <v>198</v>
      </c>
      <c r="K34" s="95">
        <f t="shared" si="1"/>
        <v>6</v>
      </c>
      <c r="L34" s="96">
        <f t="shared" si="3"/>
        <v>198</v>
      </c>
      <c r="M34" s="96">
        <f t="shared" si="4"/>
        <v>3300</v>
      </c>
      <c r="N34" s="104"/>
    </row>
    <row r="35" spans="1:14" ht="34.5" customHeight="1" x14ac:dyDescent="0.25">
      <c r="A35" s="98">
        <v>18</v>
      </c>
      <c r="B35" s="111" t="s">
        <v>63</v>
      </c>
      <c r="C35" s="114" t="s">
        <v>88</v>
      </c>
      <c r="D35" s="103"/>
      <c r="E35" s="109">
        <v>4</v>
      </c>
      <c r="F35" s="96">
        <v>490</v>
      </c>
      <c r="G35" s="96">
        <v>12</v>
      </c>
      <c r="H35" s="96">
        <v>0</v>
      </c>
      <c r="I35" s="96">
        <f t="shared" si="0"/>
        <v>6</v>
      </c>
      <c r="J35" s="96">
        <f t="shared" si="2"/>
        <v>117.6</v>
      </c>
      <c r="K35" s="95">
        <f t="shared" si="1"/>
        <v>6</v>
      </c>
      <c r="L35" s="96">
        <f t="shared" si="3"/>
        <v>117.6</v>
      </c>
      <c r="M35" s="96">
        <f t="shared" si="4"/>
        <v>1960</v>
      </c>
      <c r="N35" s="104"/>
    </row>
    <row r="36" spans="1:14" ht="34.5" customHeight="1" x14ac:dyDescent="0.25">
      <c r="A36" s="98">
        <v>19</v>
      </c>
      <c r="B36" s="111" t="s">
        <v>63</v>
      </c>
      <c r="C36" s="114" t="s">
        <v>89</v>
      </c>
      <c r="D36" s="103"/>
      <c r="E36" s="109">
        <v>6</v>
      </c>
      <c r="F36" s="96">
        <v>350</v>
      </c>
      <c r="G36" s="96">
        <v>12</v>
      </c>
      <c r="H36" s="96">
        <v>0</v>
      </c>
      <c r="I36" s="96">
        <f t="shared" si="0"/>
        <v>6</v>
      </c>
      <c r="J36" s="96">
        <f t="shared" si="2"/>
        <v>126</v>
      </c>
      <c r="K36" s="95">
        <f t="shared" si="1"/>
        <v>6</v>
      </c>
      <c r="L36" s="96">
        <f t="shared" si="3"/>
        <v>126</v>
      </c>
      <c r="M36" s="96">
        <f t="shared" si="4"/>
        <v>2100</v>
      </c>
      <c r="N36" s="104"/>
    </row>
    <row r="37" spans="1:14" ht="43.5" customHeight="1" x14ac:dyDescent="0.25">
      <c r="A37" s="98">
        <v>20</v>
      </c>
      <c r="B37" s="110" t="s">
        <v>64</v>
      </c>
      <c r="C37" s="115" t="s">
        <v>90</v>
      </c>
      <c r="D37" s="103"/>
      <c r="E37" s="109">
        <v>2</v>
      </c>
      <c r="F37" s="96">
        <v>9200</v>
      </c>
      <c r="G37" s="96">
        <v>18</v>
      </c>
      <c r="H37" s="96">
        <v>0</v>
      </c>
      <c r="I37" s="96">
        <f t="shared" si="0"/>
        <v>9</v>
      </c>
      <c r="J37" s="96">
        <f t="shared" si="2"/>
        <v>1656</v>
      </c>
      <c r="K37" s="95">
        <f t="shared" si="1"/>
        <v>9</v>
      </c>
      <c r="L37" s="96">
        <f t="shared" si="3"/>
        <v>1656</v>
      </c>
      <c r="M37" s="96">
        <f t="shared" si="4"/>
        <v>18400</v>
      </c>
      <c r="N37" s="104"/>
    </row>
    <row r="38" spans="1:14" ht="43.5" customHeight="1" x14ac:dyDescent="0.25">
      <c r="A38" s="98">
        <v>21</v>
      </c>
      <c r="B38" s="110" t="s">
        <v>65</v>
      </c>
      <c r="C38" s="115" t="s">
        <v>91</v>
      </c>
      <c r="D38" s="103"/>
      <c r="E38" s="109">
        <v>6</v>
      </c>
      <c r="F38" s="96">
        <v>350</v>
      </c>
      <c r="G38" s="96">
        <v>18</v>
      </c>
      <c r="H38" s="96">
        <v>0</v>
      </c>
      <c r="I38" s="96">
        <f t="shared" si="0"/>
        <v>9</v>
      </c>
      <c r="J38" s="96">
        <f t="shared" si="2"/>
        <v>189</v>
      </c>
      <c r="K38" s="95">
        <f t="shared" si="1"/>
        <v>9</v>
      </c>
      <c r="L38" s="96">
        <f t="shared" si="3"/>
        <v>189</v>
      </c>
      <c r="M38" s="96">
        <f t="shared" si="4"/>
        <v>2100</v>
      </c>
      <c r="N38" s="104"/>
    </row>
    <row r="39" spans="1:14" ht="43.5" customHeight="1" x14ac:dyDescent="0.25">
      <c r="A39" s="98">
        <v>22</v>
      </c>
      <c r="B39" s="110" t="s">
        <v>65</v>
      </c>
      <c r="C39" s="115" t="s">
        <v>92</v>
      </c>
      <c r="D39" s="103"/>
      <c r="E39" s="109">
        <v>6</v>
      </c>
      <c r="F39" s="96">
        <v>180</v>
      </c>
      <c r="G39" s="96">
        <v>18</v>
      </c>
      <c r="H39" s="96">
        <v>0</v>
      </c>
      <c r="I39" s="96">
        <f t="shared" si="0"/>
        <v>9</v>
      </c>
      <c r="J39" s="96">
        <f t="shared" si="2"/>
        <v>97.2</v>
      </c>
      <c r="K39" s="95">
        <f t="shared" si="1"/>
        <v>9</v>
      </c>
      <c r="L39" s="96">
        <f t="shared" si="3"/>
        <v>97.2</v>
      </c>
      <c r="M39" s="96">
        <f t="shared" si="4"/>
        <v>1080</v>
      </c>
      <c r="N39" s="104"/>
    </row>
    <row r="40" spans="1:14" ht="29.25" customHeight="1" x14ac:dyDescent="0.25">
      <c r="A40" s="98">
        <v>23</v>
      </c>
      <c r="B40" s="111" t="s">
        <v>66</v>
      </c>
      <c r="C40" s="113"/>
      <c r="D40" s="103"/>
      <c r="E40" s="109">
        <v>6</v>
      </c>
      <c r="F40" s="96">
        <v>81</v>
      </c>
      <c r="G40" s="96">
        <v>18</v>
      </c>
      <c r="H40" s="96">
        <v>0</v>
      </c>
      <c r="I40" s="96">
        <f t="shared" si="0"/>
        <v>9</v>
      </c>
      <c r="J40" s="96">
        <f t="shared" si="2"/>
        <v>43.739999999999995</v>
      </c>
      <c r="K40" s="95">
        <f t="shared" si="1"/>
        <v>9</v>
      </c>
      <c r="L40" s="96">
        <f t="shared" si="3"/>
        <v>43.739999999999995</v>
      </c>
      <c r="M40" s="96">
        <f t="shared" si="4"/>
        <v>486</v>
      </c>
      <c r="N40" s="104"/>
    </row>
    <row r="41" spans="1:14" ht="42.75" customHeight="1" x14ac:dyDescent="0.25">
      <c r="A41" s="98">
        <v>24</v>
      </c>
      <c r="B41" s="111" t="s">
        <v>67</v>
      </c>
      <c r="C41" s="116" t="s">
        <v>93</v>
      </c>
      <c r="D41" s="103"/>
      <c r="E41" s="109">
        <v>2</v>
      </c>
      <c r="F41" s="96">
        <v>350</v>
      </c>
      <c r="G41" s="96">
        <v>12</v>
      </c>
      <c r="H41" s="96">
        <v>0</v>
      </c>
      <c r="I41" s="96">
        <f t="shared" si="0"/>
        <v>6</v>
      </c>
      <c r="J41" s="96">
        <f t="shared" si="2"/>
        <v>42</v>
      </c>
      <c r="K41" s="95">
        <f t="shared" si="1"/>
        <v>6</v>
      </c>
      <c r="L41" s="96">
        <f t="shared" si="3"/>
        <v>42</v>
      </c>
      <c r="M41" s="96">
        <f t="shared" si="4"/>
        <v>700</v>
      </c>
      <c r="N41" s="104"/>
    </row>
    <row r="42" spans="1:14" ht="34.5" customHeight="1" x14ac:dyDescent="0.25">
      <c r="A42" s="98">
        <v>25</v>
      </c>
      <c r="B42" s="111" t="s">
        <v>68</v>
      </c>
      <c r="C42" s="113" t="s">
        <v>94</v>
      </c>
      <c r="D42" s="103"/>
      <c r="E42" s="109">
        <v>6</v>
      </c>
      <c r="F42" s="96">
        <v>120</v>
      </c>
      <c r="G42" s="96">
        <v>18</v>
      </c>
      <c r="H42" s="96">
        <v>0</v>
      </c>
      <c r="I42" s="96">
        <f t="shared" si="0"/>
        <v>9</v>
      </c>
      <c r="J42" s="96">
        <f t="shared" si="2"/>
        <v>64.8</v>
      </c>
      <c r="K42" s="95">
        <f t="shared" si="1"/>
        <v>9</v>
      </c>
      <c r="L42" s="96">
        <f t="shared" si="3"/>
        <v>64.8</v>
      </c>
      <c r="M42" s="96">
        <f t="shared" si="4"/>
        <v>720</v>
      </c>
      <c r="N42" s="104"/>
    </row>
    <row r="43" spans="1:14" ht="34.5" customHeight="1" x14ac:dyDescent="0.25">
      <c r="A43" s="98">
        <v>26</v>
      </c>
      <c r="B43" s="111" t="s">
        <v>69</v>
      </c>
      <c r="C43" s="113"/>
      <c r="D43" s="103"/>
      <c r="E43" s="109">
        <v>3</v>
      </c>
      <c r="F43" s="96">
        <v>120</v>
      </c>
      <c r="G43" s="96">
        <v>18</v>
      </c>
      <c r="H43" s="96">
        <v>0</v>
      </c>
      <c r="I43" s="96">
        <f t="shared" si="0"/>
        <v>9</v>
      </c>
      <c r="J43" s="96">
        <f t="shared" si="2"/>
        <v>32.4</v>
      </c>
      <c r="K43" s="95">
        <f t="shared" si="1"/>
        <v>9</v>
      </c>
      <c r="L43" s="96">
        <f t="shared" si="3"/>
        <v>32.4</v>
      </c>
      <c r="M43" s="96">
        <f t="shared" si="4"/>
        <v>360</v>
      </c>
      <c r="N43" s="104"/>
    </row>
    <row r="44" spans="1:14" ht="34.5" customHeight="1" x14ac:dyDescent="0.25">
      <c r="A44" s="98">
        <v>27</v>
      </c>
      <c r="B44" s="111" t="s">
        <v>70</v>
      </c>
      <c r="C44" s="113"/>
      <c r="D44" s="103"/>
      <c r="E44" s="109">
        <v>2</v>
      </c>
      <c r="F44" s="96">
        <v>180</v>
      </c>
      <c r="G44" s="96">
        <v>12</v>
      </c>
      <c r="H44" s="96">
        <v>0</v>
      </c>
      <c r="I44" s="96">
        <f t="shared" si="0"/>
        <v>6</v>
      </c>
      <c r="J44" s="96">
        <f t="shared" si="2"/>
        <v>21.599999999999998</v>
      </c>
      <c r="K44" s="95">
        <f t="shared" si="1"/>
        <v>6</v>
      </c>
      <c r="L44" s="96">
        <f t="shared" si="3"/>
        <v>21.599999999999998</v>
      </c>
      <c r="M44" s="96">
        <f t="shared" si="4"/>
        <v>360</v>
      </c>
      <c r="N44" s="104"/>
    </row>
    <row r="45" spans="1:14" ht="30.75" customHeight="1" x14ac:dyDescent="0.25">
      <c r="A45" s="98">
        <v>28</v>
      </c>
      <c r="B45" s="111" t="s">
        <v>71</v>
      </c>
      <c r="C45" s="113"/>
      <c r="D45" s="103"/>
      <c r="E45" s="109">
        <v>1</v>
      </c>
      <c r="F45" s="96">
        <v>120</v>
      </c>
      <c r="G45" s="96">
        <v>18</v>
      </c>
      <c r="H45" s="96">
        <v>0</v>
      </c>
      <c r="I45" s="96">
        <f t="shared" si="0"/>
        <v>9</v>
      </c>
      <c r="J45" s="96">
        <f t="shared" si="2"/>
        <v>10.799999999999999</v>
      </c>
      <c r="K45" s="95">
        <f t="shared" si="1"/>
        <v>9</v>
      </c>
      <c r="L45" s="96">
        <f t="shared" si="3"/>
        <v>10.799999999999999</v>
      </c>
      <c r="M45" s="96">
        <f t="shared" si="4"/>
        <v>120</v>
      </c>
      <c r="N45" s="104"/>
    </row>
    <row r="46" spans="1:14" ht="47.25" customHeight="1" x14ac:dyDescent="0.25">
      <c r="A46" s="98">
        <v>29</v>
      </c>
      <c r="B46" s="110" t="s">
        <v>72</v>
      </c>
      <c r="C46" s="113"/>
      <c r="D46" s="103"/>
      <c r="E46" s="109">
        <v>6</v>
      </c>
      <c r="F46" s="96">
        <v>1250</v>
      </c>
      <c r="G46" s="96">
        <v>18</v>
      </c>
      <c r="H46" s="96">
        <v>0</v>
      </c>
      <c r="I46" s="96">
        <f t="shared" si="0"/>
        <v>9</v>
      </c>
      <c r="J46" s="96">
        <f t="shared" si="2"/>
        <v>675</v>
      </c>
      <c r="K46" s="95">
        <f t="shared" si="1"/>
        <v>9</v>
      </c>
      <c r="L46" s="96">
        <f t="shared" si="3"/>
        <v>675</v>
      </c>
      <c r="M46" s="96">
        <f t="shared" si="4"/>
        <v>7500</v>
      </c>
      <c r="N46" s="104"/>
    </row>
    <row r="47" spans="1:14" ht="34.5" customHeight="1" x14ac:dyDescent="0.25">
      <c r="A47" s="98">
        <v>30</v>
      </c>
      <c r="B47" s="111" t="s">
        <v>73</v>
      </c>
      <c r="C47" s="113"/>
      <c r="D47" s="103"/>
      <c r="E47" s="109">
        <v>2</v>
      </c>
      <c r="F47" s="96">
        <v>500</v>
      </c>
      <c r="G47" s="96">
        <v>18</v>
      </c>
      <c r="H47" s="96">
        <v>0</v>
      </c>
      <c r="I47" s="96">
        <f t="shared" si="0"/>
        <v>9</v>
      </c>
      <c r="J47" s="96">
        <f t="shared" si="2"/>
        <v>90</v>
      </c>
      <c r="K47" s="95">
        <f t="shared" si="1"/>
        <v>9</v>
      </c>
      <c r="L47" s="96">
        <f t="shared" si="3"/>
        <v>90</v>
      </c>
      <c r="M47" s="96">
        <f t="shared" si="4"/>
        <v>1000</v>
      </c>
      <c r="N47" s="104"/>
    </row>
    <row r="48" spans="1:14" ht="34.5" customHeight="1" x14ac:dyDescent="0.25">
      <c r="A48" s="98">
        <v>31</v>
      </c>
      <c r="B48" s="111" t="s">
        <v>74</v>
      </c>
      <c r="C48" s="113" t="s">
        <v>95</v>
      </c>
      <c r="D48" s="103"/>
      <c r="E48" s="109">
        <v>1</v>
      </c>
      <c r="F48" s="96">
        <v>900</v>
      </c>
      <c r="G48" s="96">
        <v>18</v>
      </c>
      <c r="H48" s="96">
        <v>0</v>
      </c>
      <c r="I48" s="96">
        <f t="shared" si="0"/>
        <v>9</v>
      </c>
      <c r="J48" s="96">
        <f t="shared" si="2"/>
        <v>81</v>
      </c>
      <c r="K48" s="95">
        <f t="shared" si="1"/>
        <v>9</v>
      </c>
      <c r="L48" s="96">
        <f t="shared" si="3"/>
        <v>81</v>
      </c>
      <c r="M48" s="96">
        <f t="shared" si="4"/>
        <v>900</v>
      </c>
      <c r="N48" s="104"/>
    </row>
    <row r="49" spans="1:14" ht="40.5" customHeight="1" x14ac:dyDescent="0.25">
      <c r="A49" s="98">
        <v>32</v>
      </c>
      <c r="B49" s="111" t="s">
        <v>75</v>
      </c>
      <c r="C49" s="113"/>
      <c r="D49" s="103"/>
      <c r="E49" s="109">
        <v>2</v>
      </c>
      <c r="F49" s="96">
        <v>1950</v>
      </c>
      <c r="G49" s="96">
        <v>18</v>
      </c>
      <c r="H49" s="96">
        <v>0</v>
      </c>
      <c r="I49" s="96">
        <f t="shared" si="0"/>
        <v>9</v>
      </c>
      <c r="J49" s="96">
        <f t="shared" si="2"/>
        <v>351</v>
      </c>
      <c r="K49" s="95">
        <f t="shared" si="1"/>
        <v>9</v>
      </c>
      <c r="L49" s="96">
        <f t="shared" si="3"/>
        <v>351</v>
      </c>
      <c r="M49" s="96">
        <f t="shared" si="4"/>
        <v>3900</v>
      </c>
      <c r="N49" s="104"/>
    </row>
    <row r="50" spans="1:14" ht="40.5" customHeight="1" x14ac:dyDescent="0.25">
      <c r="A50" s="98">
        <v>33</v>
      </c>
      <c r="B50" s="111" t="s">
        <v>76</v>
      </c>
      <c r="C50" s="113"/>
      <c r="D50" s="103"/>
      <c r="E50" s="109">
        <v>2</v>
      </c>
      <c r="F50" s="96">
        <v>500</v>
      </c>
      <c r="G50" s="96">
        <v>18</v>
      </c>
      <c r="H50" s="96">
        <v>0</v>
      </c>
      <c r="I50" s="96">
        <f t="shared" si="0"/>
        <v>9</v>
      </c>
      <c r="J50" s="96">
        <f t="shared" si="2"/>
        <v>90</v>
      </c>
      <c r="K50" s="95">
        <f t="shared" si="1"/>
        <v>9</v>
      </c>
      <c r="L50" s="96">
        <f t="shared" si="3"/>
        <v>90</v>
      </c>
      <c r="M50" s="96">
        <f t="shared" si="4"/>
        <v>1000</v>
      </c>
      <c r="N50" s="104"/>
    </row>
    <row r="51" spans="1:14" ht="30.75" customHeight="1" x14ac:dyDescent="0.25">
      <c r="A51" s="98">
        <v>34</v>
      </c>
      <c r="B51" s="111" t="s">
        <v>77</v>
      </c>
      <c r="C51" s="113" t="s">
        <v>96</v>
      </c>
      <c r="D51" s="103"/>
      <c r="E51" s="109">
        <v>1</v>
      </c>
      <c r="F51" s="96">
        <v>200</v>
      </c>
      <c r="G51" s="96">
        <v>18</v>
      </c>
      <c r="H51" s="96">
        <v>0</v>
      </c>
      <c r="I51" s="96">
        <f t="shared" si="0"/>
        <v>9</v>
      </c>
      <c r="J51" s="96">
        <f t="shared" si="2"/>
        <v>18</v>
      </c>
      <c r="K51" s="95">
        <f t="shared" si="1"/>
        <v>9</v>
      </c>
      <c r="L51" s="96">
        <f t="shared" si="3"/>
        <v>18</v>
      </c>
      <c r="M51" s="96">
        <f t="shared" si="4"/>
        <v>200</v>
      </c>
      <c r="N51" s="104"/>
    </row>
    <row r="52" spans="1:14" ht="34.5" customHeight="1" x14ac:dyDescent="0.25">
      <c r="A52" s="98">
        <v>35</v>
      </c>
      <c r="B52" s="111" t="s">
        <v>77</v>
      </c>
      <c r="C52" s="113" t="s">
        <v>97</v>
      </c>
      <c r="D52" s="103"/>
      <c r="E52" s="109">
        <v>1</v>
      </c>
      <c r="F52" s="96">
        <v>120</v>
      </c>
      <c r="G52" s="96">
        <v>18</v>
      </c>
      <c r="H52" s="96">
        <v>0</v>
      </c>
      <c r="I52" s="96">
        <f t="shared" si="0"/>
        <v>9</v>
      </c>
      <c r="J52" s="96">
        <f t="shared" si="2"/>
        <v>10.799999999999999</v>
      </c>
      <c r="K52" s="95">
        <f t="shared" si="1"/>
        <v>9</v>
      </c>
      <c r="L52" s="96">
        <f t="shared" si="3"/>
        <v>10.799999999999999</v>
      </c>
      <c r="M52" s="96">
        <f t="shared" si="4"/>
        <v>120</v>
      </c>
      <c r="N52" s="104"/>
    </row>
    <row r="53" spans="1:14" ht="34.5" customHeight="1" x14ac:dyDescent="0.25">
      <c r="A53" s="98">
        <v>36</v>
      </c>
      <c r="B53" s="111" t="s">
        <v>78</v>
      </c>
      <c r="C53" s="113"/>
      <c r="D53" s="103"/>
      <c r="E53" s="109">
        <v>3</v>
      </c>
      <c r="F53" s="96">
        <v>120</v>
      </c>
      <c r="G53" s="96">
        <v>18</v>
      </c>
      <c r="H53" s="96">
        <v>0</v>
      </c>
      <c r="I53" s="96">
        <f t="shared" si="0"/>
        <v>9</v>
      </c>
      <c r="J53" s="96">
        <f t="shared" si="2"/>
        <v>32.4</v>
      </c>
      <c r="K53" s="95">
        <f t="shared" si="1"/>
        <v>9</v>
      </c>
      <c r="L53" s="96">
        <f t="shared" si="3"/>
        <v>32.4</v>
      </c>
      <c r="M53" s="96">
        <f t="shared" si="4"/>
        <v>360</v>
      </c>
      <c r="N53" s="104"/>
    </row>
    <row r="54" spans="1:14" ht="34.5" customHeight="1" x14ac:dyDescent="0.25">
      <c r="A54" s="98">
        <v>37</v>
      </c>
      <c r="B54" s="111" t="s">
        <v>79</v>
      </c>
      <c r="C54" s="113"/>
      <c r="D54" s="103"/>
      <c r="E54" s="109">
        <v>1</v>
      </c>
      <c r="F54" s="96">
        <v>150</v>
      </c>
      <c r="G54" s="96">
        <v>18</v>
      </c>
      <c r="H54" s="96">
        <v>0</v>
      </c>
      <c r="I54" s="96">
        <f t="shared" si="0"/>
        <v>9</v>
      </c>
      <c r="J54" s="96">
        <f t="shared" si="2"/>
        <v>13.5</v>
      </c>
      <c r="K54" s="95">
        <f t="shared" si="1"/>
        <v>9</v>
      </c>
      <c r="L54" s="96">
        <f t="shared" si="3"/>
        <v>13.5</v>
      </c>
      <c r="M54" s="96">
        <f t="shared" si="4"/>
        <v>150</v>
      </c>
      <c r="N54" s="104"/>
    </row>
    <row r="55" spans="1:14" ht="34.5" customHeight="1" x14ac:dyDescent="0.25">
      <c r="A55" s="98">
        <v>38</v>
      </c>
      <c r="B55" s="111" t="s">
        <v>80</v>
      </c>
      <c r="C55" s="113"/>
      <c r="D55" s="103"/>
      <c r="E55" s="109">
        <v>2</v>
      </c>
      <c r="F55" s="96">
        <v>650</v>
      </c>
      <c r="G55" s="96">
        <v>18</v>
      </c>
      <c r="H55" s="96">
        <v>0</v>
      </c>
      <c r="I55" s="96">
        <f t="shared" si="0"/>
        <v>9</v>
      </c>
      <c r="J55" s="96">
        <f t="shared" si="2"/>
        <v>117</v>
      </c>
      <c r="K55" s="95">
        <f t="shared" si="1"/>
        <v>9</v>
      </c>
      <c r="L55" s="96">
        <f t="shared" si="3"/>
        <v>117</v>
      </c>
      <c r="M55" s="96">
        <f t="shared" si="4"/>
        <v>1300</v>
      </c>
      <c r="N55" s="104"/>
    </row>
    <row r="56" spans="1:14" ht="34.5" customHeight="1" x14ac:dyDescent="0.25">
      <c r="A56" s="98">
        <v>39</v>
      </c>
      <c r="B56" s="111" t="s">
        <v>81</v>
      </c>
      <c r="C56" s="113" t="s">
        <v>98</v>
      </c>
      <c r="D56" s="103"/>
      <c r="E56" s="109">
        <v>6</v>
      </c>
      <c r="F56" s="96">
        <v>40</v>
      </c>
      <c r="G56" s="96">
        <v>18</v>
      </c>
      <c r="H56" s="96">
        <v>0</v>
      </c>
      <c r="I56" s="96">
        <f t="shared" si="0"/>
        <v>9</v>
      </c>
      <c r="J56" s="96">
        <f t="shared" si="2"/>
        <v>21.599999999999998</v>
      </c>
      <c r="K56" s="95">
        <f t="shared" si="1"/>
        <v>9</v>
      </c>
      <c r="L56" s="96">
        <f t="shared" si="3"/>
        <v>21.599999999999998</v>
      </c>
      <c r="M56" s="96">
        <f t="shared" si="4"/>
        <v>240</v>
      </c>
      <c r="N56" s="104"/>
    </row>
    <row r="57" spans="1:14" ht="34.5" customHeight="1" x14ac:dyDescent="0.25">
      <c r="A57" s="98">
        <v>40</v>
      </c>
      <c r="B57" s="111" t="s">
        <v>82</v>
      </c>
      <c r="C57" s="113"/>
      <c r="D57" s="103"/>
      <c r="E57" s="109">
        <v>1</v>
      </c>
      <c r="F57" s="96">
        <v>6500</v>
      </c>
      <c r="G57" s="96">
        <v>18</v>
      </c>
      <c r="H57" s="96">
        <v>0</v>
      </c>
      <c r="I57" s="96">
        <f t="shared" si="0"/>
        <v>9</v>
      </c>
      <c r="J57" s="96">
        <f t="shared" si="2"/>
        <v>585</v>
      </c>
      <c r="K57" s="95">
        <f t="shared" si="1"/>
        <v>9</v>
      </c>
      <c r="L57" s="96">
        <f t="shared" si="3"/>
        <v>585</v>
      </c>
      <c r="M57" s="96">
        <f t="shared" si="4"/>
        <v>6500</v>
      </c>
      <c r="N57" s="104"/>
    </row>
    <row r="58" spans="1:14" ht="34.5" customHeight="1" x14ac:dyDescent="0.25">
      <c r="A58" s="98">
        <v>41</v>
      </c>
      <c r="B58" s="111" t="s">
        <v>83</v>
      </c>
      <c r="C58" s="113" t="s">
        <v>99</v>
      </c>
      <c r="D58" s="103"/>
      <c r="E58" s="109">
        <v>2</v>
      </c>
      <c r="F58" s="96">
        <v>150</v>
      </c>
      <c r="G58" s="96">
        <v>18</v>
      </c>
      <c r="H58" s="96">
        <v>0</v>
      </c>
      <c r="I58" s="96">
        <f t="shared" si="0"/>
        <v>9</v>
      </c>
      <c r="J58" s="96">
        <f t="shared" si="2"/>
        <v>27</v>
      </c>
      <c r="K58" s="95">
        <f t="shared" si="1"/>
        <v>9</v>
      </c>
      <c r="L58" s="96">
        <f t="shared" si="3"/>
        <v>27</v>
      </c>
      <c r="M58" s="96">
        <f t="shared" si="4"/>
        <v>300</v>
      </c>
      <c r="N58" s="104"/>
    </row>
    <row r="59" spans="1:14" ht="34.5" customHeight="1" x14ac:dyDescent="0.25">
      <c r="A59" s="98">
        <v>42</v>
      </c>
      <c r="B59" s="111" t="s">
        <v>84</v>
      </c>
      <c r="C59" s="113"/>
      <c r="D59" s="103"/>
      <c r="E59" s="109">
        <v>2</v>
      </c>
      <c r="F59" s="96">
        <v>250</v>
      </c>
      <c r="G59" s="96">
        <v>18</v>
      </c>
      <c r="H59" s="96">
        <v>0</v>
      </c>
      <c r="I59" s="96">
        <f t="shared" si="0"/>
        <v>9</v>
      </c>
      <c r="J59" s="96">
        <f t="shared" si="2"/>
        <v>45</v>
      </c>
      <c r="K59" s="95">
        <f t="shared" si="1"/>
        <v>9</v>
      </c>
      <c r="L59" s="96">
        <f t="shared" si="3"/>
        <v>45</v>
      </c>
      <c r="M59" s="96">
        <f t="shared" si="4"/>
        <v>500</v>
      </c>
      <c r="N59" s="104"/>
    </row>
    <row r="60" spans="1:14" ht="27" customHeight="1" x14ac:dyDescent="0.25">
      <c r="A60" s="89"/>
      <c r="B60" s="88"/>
      <c r="C60" s="90"/>
      <c r="D60" s="90"/>
      <c r="E60" s="91"/>
      <c r="F60" s="92"/>
      <c r="G60" s="92"/>
      <c r="H60" s="93"/>
      <c r="I60" s="92"/>
      <c r="J60" s="92"/>
      <c r="K60" s="94"/>
      <c r="L60" s="92"/>
      <c r="M60" s="92"/>
    </row>
    <row r="61" spans="1:14" ht="21" x14ac:dyDescent="0.35">
      <c r="A61" s="119" t="s">
        <v>24</v>
      </c>
      <c r="B61" s="120"/>
      <c r="C61" s="26"/>
      <c r="D61" s="26"/>
      <c r="E61" s="27"/>
      <c r="F61" s="28" t="s">
        <v>16</v>
      </c>
      <c r="G61" s="28"/>
      <c r="H61" s="61"/>
      <c r="I61" s="37"/>
      <c r="J61" s="63"/>
      <c r="K61" s="60" t="s">
        <v>17</v>
      </c>
      <c r="L61" s="30"/>
      <c r="M61" s="31">
        <f>SUM(M18:M60)</f>
        <v>87182</v>
      </c>
    </row>
    <row r="62" spans="1:14" ht="21" x14ac:dyDescent="0.35">
      <c r="A62" s="80" t="s">
        <v>18</v>
      </c>
      <c r="B62" s="81"/>
      <c r="C62" s="26"/>
      <c r="D62" s="26"/>
      <c r="E62" s="27"/>
      <c r="F62" s="28"/>
      <c r="G62" s="28"/>
      <c r="H62" s="32"/>
      <c r="I62" s="28"/>
      <c r="J62" s="29"/>
      <c r="K62" s="32" t="s">
        <v>5</v>
      </c>
      <c r="L62" s="28"/>
      <c r="M62" s="33">
        <f>SUM(H18:H18)</f>
        <v>0</v>
      </c>
    </row>
    <row r="63" spans="1:14" ht="21" x14ac:dyDescent="0.35">
      <c r="A63" s="34" t="s">
        <v>44</v>
      </c>
      <c r="B63" s="35"/>
      <c r="C63" s="35"/>
      <c r="D63" s="35"/>
      <c r="E63" s="35"/>
      <c r="F63" s="35"/>
      <c r="G63" s="35"/>
      <c r="H63" s="32"/>
      <c r="I63" s="28"/>
      <c r="J63" s="29"/>
      <c r="K63" s="32" t="s">
        <v>6</v>
      </c>
      <c r="L63" s="28"/>
      <c r="M63" s="33">
        <f>SUM(J18:J60)</f>
        <v>7026.0599999999995</v>
      </c>
    </row>
    <row r="64" spans="1:14" ht="21" x14ac:dyDescent="0.35">
      <c r="A64" s="5" t="s">
        <v>19</v>
      </c>
      <c r="B64" s="14"/>
      <c r="C64" s="14"/>
      <c r="D64" s="14"/>
      <c r="E64" s="27"/>
      <c r="F64" s="28"/>
      <c r="G64" s="28"/>
      <c r="H64" s="32"/>
      <c r="I64" s="28"/>
      <c r="J64" s="29"/>
      <c r="K64" s="32" t="s">
        <v>7</v>
      </c>
      <c r="L64" s="28"/>
      <c r="M64" s="33">
        <f>SUM(L18:L60)</f>
        <v>7026.0599999999995</v>
      </c>
    </row>
    <row r="65" spans="1:13" ht="21" x14ac:dyDescent="0.35">
      <c r="A65" s="36" t="s">
        <v>20</v>
      </c>
      <c r="B65" s="14"/>
      <c r="C65" s="14"/>
      <c r="D65" s="14"/>
      <c r="E65" s="27"/>
      <c r="F65" s="28"/>
      <c r="G65" s="28"/>
      <c r="H65" s="64"/>
      <c r="I65" s="28"/>
      <c r="J65" s="29"/>
      <c r="K65" s="61" t="s">
        <v>21</v>
      </c>
      <c r="L65" s="37"/>
      <c r="M65" s="38">
        <f>SUM(M61:M64)</f>
        <v>101234.12</v>
      </c>
    </row>
    <row r="66" spans="1:13" ht="21" x14ac:dyDescent="0.35">
      <c r="A66" s="39" t="s">
        <v>33</v>
      </c>
      <c r="B66" s="40"/>
      <c r="C66" s="40"/>
      <c r="D66" s="40"/>
      <c r="E66" s="27"/>
      <c r="F66" s="28"/>
      <c r="G66" s="28"/>
      <c r="H66" s="64"/>
      <c r="I66" s="28"/>
      <c r="J66" s="29"/>
      <c r="K66" s="62" t="s">
        <v>22</v>
      </c>
      <c r="L66" s="41"/>
      <c r="M66" s="42">
        <v>-0.12</v>
      </c>
    </row>
    <row r="67" spans="1:13" ht="23.25" x14ac:dyDescent="0.35">
      <c r="A67" s="43"/>
      <c r="B67" s="44"/>
      <c r="C67" s="44"/>
      <c r="D67" s="44"/>
      <c r="E67" s="44"/>
      <c r="F67" s="45"/>
      <c r="G67" s="45"/>
      <c r="H67" s="45"/>
      <c r="I67" s="45"/>
      <c r="J67" s="46"/>
      <c r="K67" s="47" t="s">
        <v>23</v>
      </c>
      <c r="L67" s="47"/>
      <c r="M67" s="48">
        <f>SUM(M65:M66)</f>
        <v>101234</v>
      </c>
    </row>
    <row r="68" spans="1:13" ht="18.75" x14ac:dyDescent="0.25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1"/>
    </row>
    <row r="69" spans="1:13" ht="21" x14ac:dyDescent="0.35">
      <c r="A69" s="52" t="s">
        <v>35</v>
      </c>
      <c r="B69" s="53"/>
      <c r="C69" s="53"/>
      <c r="D69" s="53"/>
      <c r="E69" s="20"/>
      <c r="F69" s="20"/>
      <c r="G69" s="20"/>
      <c r="H69" s="20"/>
      <c r="I69" s="20"/>
      <c r="J69" s="20"/>
      <c r="K69" s="20"/>
      <c r="L69" s="20"/>
      <c r="M69" s="4"/>
    </row>
    <row r="70" spans="1:13" ht="21" x14ac:dyDescent="0.35">
      <c r="A70" s="54"/>
      <c r="B70" s="53"/>
      <c r="C70" s="53"/>
      <c r="D70" s="53"/>
      <c r="E70" s="14"/>
      <c r="F70" s="14"/>
      <c r="G70" s="14"/>
      <c r="H70" s="14"/>
      <c r="I70" s="14"/>
      <c r="J70" s="14"/>
      <c r="K70" s="14"/>
      <c r="L70" s="14"/>
      <c r="M70" s="7"/>
    </row>
    <row r="71" spans="1:13" ht="21" x14ac:dyDescent="0.35">
      <c r="A71" s="55" t="s">
        <v>27</v>
      </c>
      <c r="B71" s="56"/>
      <c r="C71" s="56"/>
      <c r="D71" s="56"/>
      <c r="E71" s="17"/>
      <c r="F71" s="17"/>
      <c r="G71" s="17"/>
      <c r="H71" s="17"/>
      <c r="I71" s="17"/>
      <c r="J71" s="17"/>
      <c r="K71" s="17"/>
      <c r="L71" s="17"/>
      <c r="M71" s="19"/>
    </row>
  </sheetData>
  <mergeCells count="4">
    <mergeCell ref="G15:H15"/>
    <mergeCell ref="I15:J15"/>
    <mergeCell ref="K15:L15"/>
    <mergeCell ref="A61:B61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2024-03-06T19:43:38Z</dcterms:modified>
</cp:coreProperties>
</file>