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M32" i="2" l="1"/>
  <c r="M28" i="2"/>
  <c r="M26" i="2"/>
  <c r="M30" i="2"/>
  <c r="I20" i="2" l="1"/>
  <c r="I21" i="2"/>
  <c r="I22" i="2"/>
  <c r="I23" i="2"/>
  <c r="K20" i="2"/>
  <c r="K21" i="2"/>
  <c r="K22" i="2"/>
  <c r="K23" i="2"/>
  <c r="M20" i="2"/>
  <c r="J20" i="2" s="1"/>
  <c r="L20" i="2" s="1"/>
  <c r="M21" i="2"/>
  <c r="J21" i="2" s="1"/>
  <c r="L21" i="2" s="1"/>
  <c r="M22" i="2"/>
  <c r="J22" i="2" s="1"/>
  <c r="L22" i="2" s="1"/>
  <c r="M23" i="2"/>
  <c r="J23" i="2" s="1"/>
  <c r="L23" i="2" s="1"/>
  <c r="K19" i="2" l="1"/>
  <c r="M19" i="2"/>
  <c r="I19" i="2"/>
  <c r="J19" i="2" l="1"/>
  <c r="M18" i="2"/>
  <c r="K18" i="2"/>
  <c r="I18" i="2"/>
  <c r="L19" i="2" l="1"/>
  <c r="J18" i="2"/>
  <c r="L18" i="2" s="1"/>
  <c r="M29" i="2" l="1"/>
</calcChain>
</file>

<file path=xl/sharedStrings.xml><?xml version="1.0" encoding="utf-8"?>
<sst xmlns="http://schemas.openxmlformats.org/spreadsheetml/2006/main" count="65" uniqueCount="58">
  <si>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</si>
  <si>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</si>
  <si>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</si>
  <si>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</si>
  <si>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</si>
  <si>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</si>
  <si>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</si>
  <si>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</si>
  <si>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</si>
  <si>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</si>
  <si>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</si>
  <si>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</si>
  <si>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</si>
  <si>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</si>
  <si>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</si>
  <si>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</si>
  <si>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</si>
  <si>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</si>
  <si>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</si>
  <si>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</si>
  <si>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</si>
  <si>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</si>
  <si>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</si>
  <si>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</si>
  <si>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</si>
  <si>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</si>
  <si>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</si>
  <si>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</si>
  <si>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</si>
  <si>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</si>
  <si>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</si>
  <si>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</si>
  <si>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</si>
  <si>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</si>
  <si>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</si>
  <si>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</si>
  <si>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</si>
  <si>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</si>
  <si>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</si>
  <si>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</si>
  <si>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</si>
  <si>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</si>
  <si>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</si>
  <si>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</si>
  <si>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</si>
  <si>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Cooper-Atkins Corp. DPP400W DPP400W Digital Pocket Thermometer</t>
  </si>
  <si>
    <t>DATE : 07.02.2024</t>
  </si>
  <si>
    <t>EVENT NO : R0189</t>
  </si>
  <si>
    <t>Thermometer Mextech</t>
  </si>
  <si>
    <t>Thermometer Cooper Atkins</t>
  </si>
  <si>
    <t>Test-O Meter for Oil Quality – Model Testo 270</t>
  </si>
  <si>
    <t>TEST O METER</t>
  </si>
  <si>
    <t>TDS meter</t>
  </si>
  <si>
    <t>pH Meter</t>
  </si>
  <si>
    <t>Chlorine &amp; Quat Strip</t>
  </si>
  <si>
    <t>TDS-01</t>
  </si>
  <si>
    <t>PH Meter 0.01 PH High Accuracy Water Quality Tester with 0-14 PH Measurement Range for Household Drinking</t>
  </si>
  <si>
    <t>100 STRIPS IN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</si>
</sst>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1111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left" vertical="center"/>
    </xf>
    <xf numFmtId="0" fontId="33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/>
    </xf>
    <xf numFmtId="0" fontId="34" fillId="0" borderId="0" xfId="0" applyFont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17</xdr:row>
      <xdr:rowOff>219074</xdr:rowOff>
    </xdr:from>
    <xdr:to>
      <xdr:col>3</xdr:col>
      <xdr:colOff>882341</xdr:colOff>
      <xdr:row>17</xdr:row>
      <xdr:rowOff>895349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80" t="17668" r="18995" b="16542"/>
        <a:stretch/>
      </xdr:blipFill>
      <xdr:spPr>
        <a:xfrm>
          <a:off x="3495675" y="5448299"/>
          <a:ext cx="834716" cy="6762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18</xdr:row>
      <xdr:rowOff>104775</xdr:rowOff>
    </xdr:from>
    <xdr:to>
      <xdr:col>3</xdr:col>
      <xdr:colOff>885825</xdr:colOff>
      <xdr:row>18</xdr:row>
      <xdr:rowOff>895349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6" y="5334000"/>
          <a:ext cx="790574" cy="790574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19</xdr:row>
      <xdr:rowOff>114301</xdr:rowOff>
    </xdr:from>
    <xdr:to>
      <xdr:col>3</xdr:col>
      <xdr:colOff>780387</xdr:colOff>
      <xdr:row>19</xdr:row>
      <xdr:rowOff>971551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05226" y="6419851"/>
          <a:ext cx="627986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20</xdr:row>
      <xdr:rowOff>238125</xdr:rowOff>
    </xdr:from>
    <xdr:to>
      <xdr:col>3</xdr:col>
      <xdr:colOff>800540</xdr:colOff>
      <xdr:row>20</xdr:row>
      <xdr:rowOff>914840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76650" y="7620000"/>
          <a:ext cx="676715" cy="676715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21</xdr:row>
      <xdr:rowOff>152400</xdr:rowOff>
    </xdr:from>
    <xdr:to>
      <xdr:col>3</xdr:col>
      <xdr:colOff>923925</xdr:colOff>
      <xdr:row>21</xdr:row>
      <xdr:rowOff>962025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67125" y="8610600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200026</xdr:colOff>
      <xdr:row>22</xdr:row>
      <xdr:rowOff>76201</xdr:rowOff>
    </xdr:from>
    <xdr:to>
      <xdr:col>3</xdr:col>
      <xdr:colOff>904876</xdr:colOff>
      <xdr:row>22</xdr:row>
      <xdr:rowOff>964129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52851" y="9753601"/>
          <a:ext cx="704850" cy="887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4" zoomScaleNormal="100" workbookViewId="0">
      <selection activeCell="I18" sqref="I18"/>
    </sheetView>
  </sheetViews>
  <sheetFormatPr defaultRowHeight="15" x14ac:dyDescent="0.25"/>
  <cols>
    <col min="1" max="1" width="6.42578125" customWidth="1"/>
    <col min="2" max="2" width="21.85546875" customWidth="1"/>
    <col min="3" max="3" width="25" customWidth="1"/>
    <col min="4" max="4" width="14.42578125" customWidth="1"/>
    <col min="5" max="5" width="8.140625" customWidth="1"/>
    <col min="6" max="6" width="10.710937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40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9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3" ht="15.75" x14ac:dyDescent="0.25">
      <c r="A17" s="97"/>
      <c r="B17" s="23"/>
      <c r="C17" s="83"/>
      <c r="D17" s="83"/>
      <c r="E17" s="83" t="s">
        <v>15</v>
      </c>
      <c r="F17" s="109" t="s">
        <v>38</v>
      </c>
      <c r="G17" s="24"/>
      <c r="H17" s="24"/>
      <c r="I17" s="25"/>
      <c r="J17" s="24"/>
      <c r="K17" s="25"/>
      <c r="L17" s="24"/>
      <c r="M17" s="24"/>
    </row>
    <row r="18" spans="1:13" ht="84.75" customHeight="1" x14ac:dyDescent="0.25">
      <c r="A18" s="113">
        <v>1</v>
      </c>
      <c r="B18" s="116" t="s">
        <v>49</v>
      </c>
      <c r="C18" s="114" t="s">
        <v>45</v>
      </c>
      <c r="D18" s="104"/>
      <c r="E18" s="105">
        <v>2</v>
      </c>
      <c r="F18" s="96">
        <v>2950</v>
      </c>
      <c r="G18" s="96">
        <v>18</v>
      </c>
      <c r="H18" s="96">
        <v>0</v>
      </c>
      <c r="I18" s="96">
        <f t="shared" ref="I18:I23" si="0">G18/2</f>
        <v>9</v>
      </c>
      <c r="J18" s="96">
        <f>I18%*M18</f>
        <v>531</v>
      </c>
      <c r="K18" s="95">
        <f t="shared" ref="K18:K23" si="1">G18/2</f>
        <v>9</v>
      </c>
      <c r="L18" s="96">
        <f>J18</f>
        <v>531</v>
      </c>
      <c r="M18" s="96">
        <f>E18*F18</f>
        <v>5900</v>
      </c>
    </row>
    <row r="19" spans="1:13" ht="84.75" customHeight="1" x14ac:dyDescent="0.25">
      <c r="A19" s="113">
        <v>2</v>
      </c>
      <c r="B19" s="115" t="s">
        <v>48</v>
      </c>
      <c r="C19" s="114"/>
      <c r="D19" s="104"/>
      <c r="E19" s="105">
        <v>5</v>
      </c>
      <c r="F19" s="96">
        <v>446</v>
      </c>
      <c r="G19" s="96">
        <v>18</v>
      </c>
      <c r="H19" s="96">
        <v>0</v>
      </c>
      <c r="I19" s="96">
        <f t="shared" si="0"/>
        <v>9</v>
      </c>
      <c r="J19" s="96">
        <f t="shared" ref="J19:J23" si="2">I19%*M19</f>
        <v>200.7</v>
      </c>
      <c r="K19" s="95">
        <f t="shared" si="1"/>
        <v>9</v>
      </c>
      <c r="L19" s="96">
        <f t="shared" ref="L19:L23" si="3">J19</f>
        <v>200.7</v>
      </c>
      <c r="M19" s="96">
        <f t="shared" ref="M19:M23" si="4">E19*F19</f>
        <v>2230</v>
      </c>
    </row>
    <row r="20" spans="1:13" ht="84.75" customHeight="1" x14ac:dyDescent="0.25">
      <c r="A20" s="113">
        <v>3</v>
      </c>
      <c r="B20" s="115" t="s">
        <v>51</v>
      </c>
      <c r="C20" s="114" t="s">
        <v>50</v>
      </c>
      <c r="D20" s="104"/>
      <c r="E20" s="105">
        <v>2</v>
      </c>
      <c r="F20" s="96">
        <v>37500</v>
      </c>
      <c r="G20" s="96">
        <v>18</v>
      </c>
      <c r="H20" s="96">
        <v>0</v>
      </c>
      <c r="I20" s="96">
        <f t="shared" si="0"/>
        <v>9</v>
      </c>
      <c r="J20" s="96">
        <f t="shared" si="2"/>
        <v>6750</v>
      </c>
      <c r="K20" s="95">
        <f t="shared" si="1"/>
        <v>9</v>
      </c>
      <c r="L20" s="96">
        <f t="shared" si="3"/>
        <v>6750</v>
      </c>
      <c r="M20" s="96">
        <f t="shared" si="4"/>
        <v>75000</v>
      </c>
    </row>
    <row r="21" spans="1:13" ht="84.75" customHeight="1" x14ac:dyDescent="0.25">
      <c r="A21" s="113">
        <v>4</v>
      </c>
      <c r="B21" s="117" t="s">
        <v>52</v>
      </c>
      <c r="C21" s="114" t="s">
        <v>55</v>
      </c>
      <c r="D21" s="104"/>
      <c r="E21" s="105">
        <v>1</v>
      </c>
      <c r="F21" s="96">
        <v>180</v>
      </c>
      <c r="G21" s="96">
        <v>18</v>
      </c>
      <c r="H21" s="96">
        <v>0</v>
      </c>
      <c r="I21" s="96">
        <f t="shared" si="0"/>
        <v>9</v>
      </c>
      <c r="J21" s="96">
        <f t="shared" si="2"/>
        <v>16.2</v>
      </c>
      <c r="K21" s="95">
        <f t="shared" si="1"/>
        <v>9</v>
      </c>
      <c r="L21" s="96">
        <f t="shared" si="3"/>
        <v>16.2</v>
      </c>
      <c r="M21" s="96">
        <f t="shared" si="4"/>
        <v>180</v>
      </c>
    </row>
    <row r="22" spans="1:13" ht="96" customHeight="1" x14ac:dyDescent="0.25">
      <c r="A22" s="113">
        <v>5</v>
      </c>
      <c r="B22" s="117" t="s">
        <v>53</v>
      </c>
      <c r="C22" s="118" t="s">
        <v>56</v>
      </c>
      <c r="D22" s="104"/>
      <c r="E22" s="105">
        <v>1</v>
      </c>
      <c r="F22" s="96">
        <v>800</v>
      </c>
      <c r="G22" s="96">
        <v>18</v>
      </c>
      <c r="H22" s="96">
        <v>0</v>
      </c>
      <c r="I22" s="96">
        <f t="shared" si="0"/>
        <v>9</v>
      </c>
      <c r="J22" s="96">
        <f t="shared" si="2"/>
        <v>72</v>
      </c>
      <c r="K22" s="95">
        <f t="shared" si="1"/>
        <v>9</v>
      </c>
      <c r="L22" s="96">
        <f t="shared" si="3"/>
        <v>72</v>
      </c>
      <c r="M22" s="96">
        <f t="shared" si="4"/>
        <v>800</v>
      </c>
    </row>
    <row r="23" spans="1:13" ht="84.75" customHeight="1" x14ac:dyDescent="0.25">
      <c r="A23" s="113">
        <v>6</v>
      </c>
      <c r="B23" s="117" t="s">
        <v>54</v>
      </c>
      <c r="C23" s="114" t="s">
        <v>57</v>
      </c>
      <c r="D23" s="104"/>
      <c r="E23" s="105">
        <v>5</v>
      </c>
      <c r="F23" s="96">
        <v>2050</v>
      </c>
      <c r="G23" s="96">
        <v>18</v>
      </c>
      <c r="H23" s="96">
        <v>0</v>
      </c>
      <c r="I23" s="96">
        <f t="shared" si="0"/>
        <v>9</v>
      </c>
      <c r="J23" s="96">
        <f t="shared" si="2"/>
        <v>922.5</v>
      </c>
      <c r="K23" s="95">
        <f t="shared" si="1"/>
        <v>9</v>
      </c>
      <c r="L23" s="96">
        <f t="shared" si="3"/>
        <v>922.5</v>
      </c>
      <c r="M23" s="96">
        <f t="shared" si="4"/>
        <v>10250</v>
      </c>
    </row>
    <row r="24" spans="1:13" ht="24" customHeight="1" x14ac:dyDescent="0.25">
      <c r="A24" s="99"/>
      <c r="B24" s="107"/>
      <c r="C24" s="98"/>
      <c r="D24" s="106"/>
      <c r="E24" s="106"/>
      <c r="F24" s="110"/>
      <c r="G24" s="96"/>
      <c r="H24" s="96"/>
      <c r="I24" s="96"/>
      <c r="J24" s="96"/>
      <c r="K24" s="95"/>
      <c r="L24" s="96"/>
      <c r="M24" s="96"/>
    </row>
    <row r="25" spans="1:13" ht="27" customHeight="1" x14ac:dyDescent="0.25">
      <c r="A25" s="89"/>
      <c r="B25" s="88"/>
      <c r="C25" s="90"/>
      <c r="D25" s="90"/>
      <c r="E25" s="91"/>
      <c r="F25" s="92"/>
      <c r="G25" s="92"/>
      <c r="H25" s="93"/>
      <c r="I25" s="92"/>
      <c r="J25" s="92"/>
      <c r="K25" s="94"/>
      <c r="L25" s="92"/>
      <c r="M25" s="92"/>
    </row>
    <row r="26" spans="1:13" ht="21" x14ac:dyDescent="0.35">
      <c r="A26" s="121" t="s">
        <v>24</v>
      </c>
      <c r="B26" s="122"/>
      <c r="C26" s="26"/>
      <c r="D26" s="26"/>
      <c r="E26" s="27"/>
      <c r="F26" s="28" t="s">
        <v>16</v>
      </c>
      <c r="G26" s="28"/>
      <c r="H26" s="61"/>
      <c r="I26" s="37"/>
      <c r="J26" s="63"/>
      <c r="K26" s="60" t="s">
        <v>17</v>
      </c>
      <c r="L26" s="30"/>
      <c r="M26" s="31">
        <f>SUM(M18:M25)</f>
        <v>94360</v>
      </c>
    </row>
    <row r="27" spans="1:13" ht="21" x14ac:dyDescent="0.35">
      <c r="A27" s="80" t="s">
        <v>18</v>
      </c>
      <c r="B27" s="81"/>
      <c r="C27" s="26"/>
      <c r="D27" s="26"/>
      <c r="E27" s="27"/>
      <c r="F27" s="28"/>
      <c r="G27" s="28"/>
      <c r="H27" s="32"/>
      <c r="I27" s="28"/>
      <c r="J27" s="29"/>
      <c r="K27" s="32" t="s">
        <v>5</v>
      </c>
      <c r="L27" s="28"/>
      <c r="M27" s="33">
        <v>0</v>
      </c>
    </row>
    <row r="28" spans="1:13" ht="21" x14ac:dyDescent="0.35">
      <c r="A28" s="34" t="s">
        <v>42</v>
      </c>
      <c r="B28" s="35"/>
      <c r="C28" s="35"/>
      <c r="D28" s="35"/>
      <c r="E28" s="35"/>
      <c r="F28" s="35"/>
      <c r="G28" s="35"/>
      <c r="H28" s="32"/>
      <c r="I28" s="28"/>
      <c r="J28" s="29"/>
      <c r="K28" s="32" t="s">
        <v>6</v>
      </c>
      <c r="L28" s="28"/>
      <c r="M28" s="33">
        <f>SUM(J18:J25)</f>
        <v>8492.4</v>
      </c>
    </row>
    <row r="29" spans="1:13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32" t="s">
        <v>7</v>
      </c>
      <c r="L29" s="28"/>
      <c r="M29" s="33">
        <f>SUM(L18:L25)</f>
        <v>8492.4</v>
      </c>
    </row>
    <row r="30" spans="1:13" ht="21" x14ac:dyDescent="0.35">
      <c r="A30" s="36" t="s">
        <v>20</v>
      </c>
      <c r="B30" s="14"/>
      <c r="C30" s="14"/>
      <c r="D30" s="14"/>
      <c r="E30" s="27"/>
      <c r="F30" s="28"/>
      <c r="G30" s="28"/>
      <c r="H30" s="64"/>
      <c r="I30" s="28"/>
      <c r="J30" s="29"/>
      <c r="K30" s="61" t="s">
        <v>21</v>
      </c>
      <c r="L30" s="37"/>
      <c r="M30" s="38">
        <f>SUM(M26:M29)</f>
        <v>111344.79999999999</v>
      </c>
    </row>
    <row r="31" spans="1:13" ht="21" x14ac:dyDescent="0.35">
      <c r="A31" s="39" t="s">
        <v>33</v>
      </c>
      <c r="B31" s="40"/>
      <c r="C31" s="40"/>
      <c r="D31" s="40"/>
      <c r="E31" s="27"/>
      <c r="F31" s="28"/>
      <c r="G31" s="28"/>
      <c r="H31" s="64"/>
      <c r="I31" s="28"/>
      <c r="J31" s="29"/>
      <c r="K31" s="62" t="s">
        <v>22</v>
      </c>
      <c r="L31" s="41"/>
      <c r="M31" s="42">
        <v>0.2</v>
      </c>
    </row>
    <row r="32" spans="1:13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111344.99999999999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/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2024-02-07T16:24:21Z</dcterms:modified>
</cp:coreProperties>
</file>