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600" windowWidth="15015" windowHeight="7410"/>
  </bookViews>
  <sheets>
    <sheet name="ASSORTED" sheetId="2" r:id="rId1"/>
  </sheets>
  <definedNames>
    <definedName name="_xlnm.Print_Area" localSheetId="0">ASSORTED!$A$1:$M$125</definedName>
  </definedNames>
  <calcPr calcId="145621"/>
</workbook>
</file>

<file path=xl/calcChain.xml><?xml version="1.0" encoding="utf-8"?>
<calcChain xmlns="http://schemas.openxmlformats.org/spreadsheetml/2006/main">
  <c r="I19" i="2" l="1"/>
  <c r="I20" i="2"/>
  <c r="I21" i="2"/>
  <c r="I22" i="2"/>
  <c r="I23" i="2"/>
  <c r="I24" i="2"/>
  <c r="I25" i="2"/>
  <c r="I26" i="2"/>
  <c r="I27" i="2"/>
  <c r="I28" i="2"/>
  <c r="I29" i="2"/>
  <c r="I30" i="2"/>
  <c r="I31" i="2"/>
  <c r="J31" i="2" s="1"/>
  <c r="L31" i="2" s="1"/>
  <c r="I32" i="2"/>
  <c r="I33" i="2"/>
  <c r="I34" i="2"/>
  <c r="J34" i="2" s="1"/>
  <c r="L34" i="2" s="1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J47" i="2" s="1"/>
  <c r="L47" i="2" s="1"/>
  <c r="I48" i="2"/>
  <c r="I49" i="2"/>
  <c r="I50" i="2"/>
  <c r="J50" i="2" s="1"/>
  <c r="L50" i="2" s="1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I97" i="2"/>
  <c r="I98" i="2"/>
  <c r="I99" i="2"/>
  <c r="I100" i="2"/>
  <c r="I101" i="2"/>
  <c r="I102" i="2"/>
  <c r="I103" i="2"/>
  <c r="I104" i="2"/>
  <c r="I105" i="2"/>
  <c r="I106" i="2"/>
  <c r="I107" i="2"/>
  <c r="I108" i="2"/>
  <c r="I109" i="2"/>
  <c r="I110" i="2"/>
  <c r="I111" i="2"/>
  <c r="I112" i="2"/>
  <c r="I113" i="2"/>
  <c r="J32" i="2"/>
  <c r="L32" i="2" s="1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K73" i="2"/>
  <c r="K74" i="2"/>
  <c r="K75" i="2"/>
  <c r="K76" i="2"/>
  <c r="K77" i="2"/>
  <c r="K78" i="2"/>
  <c r="K79" i="2"/>
  <c r="K80" i="2"/>
  <c r="K81" i="2"/>
  <c r="K82" i="2"/>
  <c r="K83" i="2"/>
  <c r="K84" i="2"/>
  <c r="K85" i="2"/>
  <c r="K86" i="2"/>
  <c r="K87" i="2"/>
  <c r="K88" i="2"/>
  <c r="K89" i="2"/>
  <c r="K90" i="2"/>
  <c r="K91" i="2"/>
  <c r="K92" i="2"/>
  <c r="K93" i="2"/>
  <c r="K94" i="2"/>
  <c r="K95" i="2"/>
  <c r="K96" i="2"/>
  <c r="K97" i="2"/>
  <c r="K98" i="2"/>
  <c r="K99" i="2"/>
  <c r="K100" i="2"/>
  <c r="K101" i="2"/>
  <c r="K102" i="2"/>
  <c r="K103" i="2"/>
  <c r="K104" i="2"/>
  <c r="K105" i="2"/>
  <c r="K106" i="2"/>
  <c r="K107" i="2"/>
  <c r="K108" i="2"/>
  <c r="K109" i="2"/>
  <c r="K110" i="2"/>
  <c r="K111" i="2"/>
  <c r="K112" i="2"/>
  <c r="K113" i="2"/>
  <c r="M19" i="2"/>
  <c r="M20" i="2"/>
  <c r="J20" i="2" s="1"/>
  <c r="L20" i="2" s="1"/>
  <c r="M21" i="2"/>
  <c r="J21" i="2" s="1"/>
  <c r="L21" i="2" s="1"/>
  <c r="M22" i="2"/>
  <c r="J22" i="2" s="1"/>
  <c r="L22" i="2" s="1"/>
  <c r="M23" i="2"/>
  <c r="M24" i="2"/>
  <c r="J24" i="2" s="1"/>
  <c r="L24" i="2" s="1"/>
  <c r="M25" i="2"/>
  <c r="J25" i="2" s="1"/>
  <c r="L25" i="2" s="1"/>
  <c r="M26" i="2"/>
  <c r="J26" i="2" s="1"/>
  <c r="L26" i="2" s="1"/>
  <c r="M27" i="2"/>
  <c r="M28" i="2"/>
  <c r="J28" i="2" s="1"/>
  <c r="L28" i="2" s="1"/>
  <c r="M29" i="2"/>
  <c r="J29" i="2" s="1"/>
  <c r="L29" i="2" s="1"/>
  <c r="M30" i="2"/>
  <c r="J30" i="2" s="1"/>
  <c r="L30" i="2" s="1"/>
  <c r="M31" i="2"/>
  <c r="M32" i="2"/>
  <c r="M33" i="2"/>
  <c r="J33" i="2" s="1"/>
  <c r="L33" i="2" s="1"/>
  <c r="M34" i="2"/>
  <c r="M35" i="2"/>
  <c r="M36" i="2"/>
  <c r="J36" i="2" s="1"/>
  <c r="L36" i="2" s="1"/>
  <c r="M37" i="2"/>
  <c r="J37" i="2" s="1"/>
  <c r="L37" i="2" s="1"/>
  <c r="M38" i="2"/>
  <c r="J38" i="2" s="1"/>
  <c r="L38" i="2" s="1"/>
  <c r="M39" i="2"/>
  <c r="M40" i="2"/>
  <c r="J40" i="2" s="1"/>
  <c r="L40" i="2" s="1"/>
  <c r="M41" i="2"/>
  <c r="J41" i="2" s="1"/>
  <c r="L41" i="2" s="1"/>
  <c r="M42" i="2"/>
  <c r="J42" i="2" s="1"/>
  <c r="L42" i="2" s="1"/>
  <c r="M43" i="2"/>
  <c r="M44" i="2"/>
  <c r="J44" i="2" s="1"/>
  <c r="L44" i="2" s="1"/>
  <c r="M45" i="2"/>
  <c r="J45" i="2" s="1"/>
  <c r="L45" i="2" s="1"/>
  <c r="M46" i="2"/>
  <c r="J46" i="2" s="1"/>
  <c r="L46" i="2" s="1"/>
  <c r="M47" i="2"/>
  <c r="M48" i="2"/>
  <c r="J48" i="2" s="1"/>
  <c r="L48" i="2" s="1"/>
  <c r="M49" i="2"/>
  <c r="J49" i="2" s="1"/>
  <c r="L49" i="2" s="1"/>
  <c r="M50" i="2"/>
  <c r="M51" i="2"/>
  <c r="M52" i="2"/>
  <c r="J52" i="2" s="1"/>
  <c r="L52" i="2" s="1"/>
  <c r="M53" i="2"/>
  <c r="J53" i="2" s="1"/>
  <c r="L53" i="2" s="1"/>
  <c r="M54" i="2"/>
  <c r="J54" i="2" s="1"/>
  <c r="L54" i="2" s="1"/>
  <c r="M55" i="2"/>
  <c r="M56" i="2"/>
  <c r="J56" i="2" s="1"/>
  <c r="L56" i="2" s="1"/>
  <c r="M57" i="2"/>
  <c r="J57" i="2" s="1"/>
  <c r="L57" i="2" s="1"/>
  <c r="M58" i="2"/>
  <c r="J58" i="2" s="1"/>
  <c r="L58" i="2" s="1"/>
  <c r="M59" i="2"/>
  <c r="M60" i="2"/>
  <c r="J60" i="2" s="1"/>
  <c r="L60" i="2" s="1"/>
  <c r="M61" i="2"/>
  <c r="J61" i="2" s="1"/>
  <c r="L61" i="2" s="1"/>
  <c r="M62" i="2"/>
  <c r="J62" i="2" s="1"/>
  <c r="L62" i="2" s="1"/>
  <c r="M63" i="2"/>
  <c r="M64" i="2"/>
  <c r="J64" i="2" s="1"/>
  <c r="L64" i="2" s="1"/>
  <c r="M65" i="2"/>
  <c r="J65" i="2" s="1"/>
  <c r="L65" i="2" s="1"/>
  <c r="M66" i="2"/>
  <c r="J66" i="2" s="1"/>
  <c r="L66" i="2" s="1"/>
  <c r="M67" i="2"/>
  <c r="M68" i="2"/>
  <c r="J68" i="2" s="1"/>
  <c r="L68" i="2" s="1"/>
  <c r="M69" i="2"/>
  <c r="J69" i="2" s="1"/>
  <c r="L69" i="2" s="1"/>
  <c r="M70" i="2"/>
  <c r="J70" i="2" s="1"/>
  <c r="L70" i="2" s="1"/>
  <c r="M71" i="2"/>
  <c r="M72" i="2"/>
  <c r="J72" i="2" s="1"/>
  <c r="L72" i="2" s="1"/>
  <c r="M73" i="2"/>
  <c r="J73" i="2" s="1"/>
  <c r="L73" i="2" s="1"/>
  <c r="M74" i="2"/>
  <c r="J74" i="2" s="1"/>
  <c r="L74" i="2" s="1"/>
  <c r="M75" i="2"/>
  <c r="M76" i="2"/>
  <c r="J76" i="2" s="1"/>
  <c r="L76" i="2" s="1"/>
  <c r="M77" i="2"/>
  <c r="J77" i="2" s="1"/>
  <c r="L77" i="2" s="1"/>
  <c r="M78" i="2"/>
  <c r="J78" i="2" s="1"/>
  <c r="L78" i="2" s="1"/>
  <c r="M79" i="2"/>
  <c r="M80" i="2"/>
  <c r="J80" i="2" s="1"/>
  <c r="L80" i="2" s="1"/>
  <c r="M81" i="2"/>
  <c r="J81" i="2" s="1"/>
  <c r="L81" i="2" s="1"/>
  <c r="M82" i="2"/>
  <c r="J82" i="2" s="1"/>
  <c r="L82" i="2" s="1"/>
  <c r="M83" i="2"/>
  <c r="M84" i="2"/>
  <c r="J84" i="2" s="1"/>
  <c r="L84" i="2" s="1"/>
  <c r="M85" i="2"/>
  <c r="J85" i="2" s="1"/>
  <c r="L85" i="2" s="1"/>
  <c r="M86" i="2"/>
  <c r="J86" i="2" s="1"/>
  <c r="L86" i="2" s="1"/>
  <c r="M87" i="2"/>
  <c r="M88" i="2"/>
  <c r="J88" i="2" s="1"/>
  <c r="L88" i="2" s="1"/>
  <c r="M89" i="2"/>
  <c r="J89" i="2" s="1"/>
  <c r="L89" i="2" s="1"/>
  <c r="M90" i="2"/>
  <c r="J90" i="2" s="1"/>
  <c r="L90" i="2" s="1"/>
  <c r="M91" i="2"/>
  <c r="M92" i="2"/>
  <c r="J92" i="2" s="1"/>
  <c r="L92" i="2" s="1"/>
  <c r="M93" i="2"/>
  <c r="J93" i="2" s="1"/>
  <c r="L93" i="2" s="1"/>
  <c r="M94" i="2"/>
  <c r="J94" i="2" s="1"/>
  <c r="L94" i="2" s="1"/>
  <c r="M95" i="2"/>
  <c r="M96" i="2"/>
  <c r="J96" i="2" s="1"/>
  <c r="L96" i="2" s="1"/>
  <c r="M97" i="2"/>
  <c r="J97" i="2" s="1"/>
  <c r="L97" i="2" s="1"/>
  <c r="M98" i="2"/>
  <c r="J98" i="2" s="1"/>
  <c r="L98" i="2" s="1"/>
  <c r="M99" i="2"/>
  <c r="M100" i="2"/>
  <c r="J100" i="2" s="1"/>
  <c r="L100" i="2" s="1"/>
  <c r="M101" i="2"/>
  <c r="J101" i="2" s="1"/>
  <c r="L101" i="2" s="1"/>
  <c r="M102" i="2"/>
  <c r="J102" i="2" s="1"/>
  <c r="L102" i="2" s="1"/>
  <c r="M103" i="2"/>
  <c r="M104" i="2"/>
  <c r="J104" i="2" s="1"/>
  <c r="L104" i="2" s="1"/>
  <c r="M105" i="2"/>
  <c r="J105" i="2" s="1"/>
  <c r="L105" i="2" s="1"/>
  <c r="M106" i="2"/>
  <c r="J106" i="2" s="1"/>
  <c r="L106" i="2" s="1"/>
  <c r="M107" i="2"/>
  <c r="M108" i="2"/>
  <c r="J108" i="2" s="1"/>
  <c r="L108" i="2" s="1"/>
  <c r="M109" i="2"/>
  <c r="J109" i="2" s="1"/>
  <c r="L109" i="2" s="1"/>
  <c r="M110" i="2"/>
  <c r="J110" i="2" s="1"/>
  <c r="L110" i="2" s="1"/>
  <c r="M111" i="2"/>
  <c r="M112" i="2"/>
  <c r="J112" i="2" s="1"/>
  <c r="L112" i="2" s="1"/>
  <c r="M113" i="2"/>
  <c r="J113" i="2" s="1"/>
  <c r="L113" i="2" s="1"/>
  <c r="J111" i="2" l="1"/>
  <c r="L111" i="2" s="1"/>
  <c r="J107" i="2"/>
  <c r="L107" i="2" s="1"/>
  <c r="J103" i="2"/>
  <c r="L103" i="2" s="1"/>
  <c r="J99" i="2"/>
  <c r="L99" i="2" s="1"/>
  <c r="J95" i="2"/>
  <c r="L95" i="2" s="1"/>
  <c r="J91" i="2"/>
  <c r="L91" i="2" s="1"/>
  <c r="J87" i="2"/>
  <c r="L87" i="2" s="1"/>
  <c r="J83" i="2"/>
  <c r="L83" i="2" s="1"/>
  <c r="J79" i="2"/>
  <c r="L79" i="2" s="1"/>
  <c r="J75" i="2"/>
  <c r="L75" i="2" s="1"/>
  <c r="J71" i="2"/>
  <c r="L71" i="2" s="1"/>
  <c r="J67" i="2"/>
  <c r="L67" i="2" s="1"/>
  <c r="J63" i="2"/>
  <c r="L63" i="2" s="1"/>
  <c r="J59" i="2"/>
  <c r="L59" i="2" s="1"/>
  <c r="J55" i="2"/>
  <c r="L55" i="2" s="1"/>
  <c r="J51" i="2"/>
  <c r="L51" i="2" s="1"/>
  <c r="J43" i="2"/>
  <c r="L43" i="2" s="1"/>
  <c r="J39" i="2"/>
  <c r="L39" i="2" s="1"/>
  <c r="J35" i="2"/>
  <c r="L35" i="2" s="1"/>
  <c r="J27" i="2"/>
  <c r="L27" i="2" s="1"/>
  <c r="J23" i="2"/>
  <c r="L23" i="2" s="1"/>
  <c r="J19" i="2"/>
  <c r="L19" i="2" s="1"/>
  <c r="M18" i="2"/>
  <c r="M115" i="2" s="1"/>
  <c r="I18" i="2" l="1"/>
  <c r="K18" i="2"/>
  <c r="J18" i="2" l="1"/>
  <c r="M116" i="2"/>
  <c r="L18" i="2" l="1"/>
  <c r="M118" i="2" s="1"/>
  <c r="M117" i="2"/>
  <c r="M119" i="2" l="1"/>
  <c r="M121" i="2" s="1"/>
</calcChain>
</file>

<file path=xl/sharedStrings.xml><?xml version="1.0" encoding="utf-8"?>
<sst xmlns="http://schemas.openxmlformats.org/spreadsheetml/2006/main" count="150" uniqueCount="143">
  <si>
    <t>CLIENT DETAILS</t>
  </si>
  <si>
    <t>SUPPLIER DETAILS</t>
  </si>
  <si>
    <t>Sr.</t>
  </si>
  <si>
    <t>ITEM</t>
  </si>
  <si>
    <t>QTY</t>
  </si>
  <si>
    <t>IGST</t>
  </si>
  <si>
    <t>CGST</t>
  </si>
  <si>
    <t>SGST</t>
  </si>
  <si>
    <t>GOODS</t>
  </si>
  <si>
    <t>No.</t>
  </si>
  <si>
    <t xml:space="preserve">   IN  DESCRIPTION</t>
  </si>
  <si>
    <t xml:space="preserve">IN </t>
  </si>
  <si>
    <t>%</t>
  </si>
  <si>
    <t>AMT</t>
  </si>
  <si>
    <t xml:space="preserve"> TOTAL</t>
  </si>
  <si>
    <t>NOS</t>
  </si>
  <si>
    <t xml:space="preserve">          </t>
  </si>
  <si>
    <t>GOODS TOTAL</t>
  </si>
  <si>
    <r>
      <t xml:space="preserve">1) Payment </t>
    </r>
    <r>
      <rPr>
        <sz val="14"/>
        <rFont val="Calibri"/>
        <family val="2"/>
      </rPr>
      <t>: 100% advance to confirm orders.</t>
    </r>
  </si>
  <si>
    <r>
      <t xml:space="preserve">3) Breakages </t>
    </r>
    <r>
      <rPr>
        <sz val="14"/>
        <rFont val="Calibri"/>
        <family val="2"/>
      </rPr>
      <t>: covered ex our warehouse / showroom.</t>
    </r>
  </si>
  <si>
    <r>
      <rPr>
        <b/>
        <sz val="14"/>
        <color indexed="8"/>
        <rFont val="Calibri"/>
        <family val="2"/>
      </rPr>
      <t xml:space="preserve">4) Freight       </t>
    </r>
    <r>
      <rPr>
        <sz val="14"/>
        <color indexed="8"/>
        <rFont val="Calibri"/>
        <family val="2"/>
      </rPr>
      <t>:  Extra as per actuals</t>
    </r>
  </si>
  <si>
    <t>TOTAL AMOUNT</t>
  </si>
  <si>
    <t>ROUND OFF</t>
  </si>
  <si>
    <t>AMOUNT</t>
  </si>
  <si>
    <t xml:space="preserve">TERMS : </t>
  </si>
  <si>
    <t>PAN                 :  AREPA2226M</t>
  </si>
  <si>
    <t>LEGAL NAME : Bharat Hukumchand Agarwal</t>
  </si>
  <si>
    <t>BHARAT AGARWAL - 07977271899 / 09823674722</t>
  </si>
  <si>
    <t xml:space="preserve">                                                 302, Satyam CHS , Maroli Church,</t>
  </si>
  <si>
    <t xml:space="preserve">                                                                         Mahul Road ,Chembur East,</t>
  </si>
  <si>
    <t xml:space="preserve">                                                                                Mumbai - 400074.</t>
  </si>
  <si>
    <t xml:space="preserve">                                                                  TEL:- 09823674722 / 07977271899</t>
  </si>
  <si>
    <r>
      <t xml:space="preserve">                                                                  </t>
    </r>
    <r>
      <rPr>
        <b/>
        <u/>
        <sz val="14"/>
        <rFont val="Calibri"/>
        <family val="2"/>
      </rPr>
      <t>QUOTATION / PROFORMA INVOICE</t>
    </r>
  </si>
  <si>
    <t>5) PACKING CHARGES EXTRA.</t>
  </si>
  <si>
    <r>
      <t xml:space="preserve">                                          </t>
    </r>
    <r>
      <rPr>
        <b/>
        <sz val="24"/>
        <rFont val="Calibri"/>
        <family val="2"/>
      </rPr>
      <t>HARMONY INTERNATIONAL</t>
    </r>
  </si>
  <si>
    <t>FOR HARMONY INTERNATIONAL</t>
  </si>
  <si>
    <t>GST NO           :  27AREPA2226M2ZY</t>
  </si>
  <si>
    <t>IMAGE</t>
  </si>
  <si>
    <t>CODE</t>
  </si>
  <si>
    <t>PRICE</t>
  </si>
  <si>
    <t>PER</t>
  </si>
  <si>
    <t>RATE</t>
  </si>
  <si>
    <t>K HOSPITALITY CORP</t>
  </si>
  <si>
    <t>WORLI MUMBAI</t>
  </si>
  <si>
    <r>
      <t xml:space="preserve">2) Delivery   </t>
    </r>
    <r>
      <rPr>
        <sz val="14"/>
        <rFont val="Calibri"/>
        <family val="2"/>
      </rPr>
      <t>: Within 07-15 Days.</t>
    </r>
  </si>
  <si>
    <t>DATE : 06.03.2024</t>
  </si>
  <si>
    <t>Bar Mat</t>
  </si>
  <si>
    <t>Cartini Fine Dicing Knife-276mm-Green</t>
  </si>
  <si>
    <t>Cartini Fine Dicing Knife-276mm-Red</t>
  </si>
  <si>
    <t>Chiller Thermometer</t>
  </si>
  <si>
    <t>Dump Box</t>
  </si>
  <si>
    <t>First Aid Kit</t>
  </si>
  <si>
    <t>Hand wash dispenser</t>
  </si>
  <si>
    <t>Hard Brush (Hardy)</t>
  </si>
  <si>
    <t>Infrared Thermometers</t>
  </si>
  <si>
    <t>KOT Railer</t>
  </si>
  <si>
    <t>Probe Thermometer (Pen Type)</t>
  </si>
  <si>
    <t>Sanitizer bottle 500ml with pump</t>
  </si>
  <si>
    <t>Spray Bottle</t>
  </si>
  <si>
    <t>Squeeze Bottle-White 36oz</t>
  </si>
  <si>
    <t>Tape Dispenser</t>
  </si>
  <si>
    <t>Air tight container - 1600ml</t>
  </si>
  <si>
    <t>Air tight container 10 ltrs</t>
  </si>
  <si>
    <t>Air tight container 25 ltrs</t>
  </si>
  <si>
    <t>Plastic Storage Container - 4ltrs</t>
  </si>
  <si>
    <t>28mm Dispenser Pump</t>
  </si>
  <si>
    <t>Aluminum Lemon squeezer</t>
  </si>
  <si>
    <t>Anupam Decanter-10ltrs</t>
  </si>
  <si>
    <t>Saucepan Lid-24cms dia (for 5ltrs)</t>
  </si>
  <si>
    <t>Saucepan Lid-28cms dia (for 10.5ltrs)</t>
  </si>
  <si>
    <t>Saucepan-10.5ltrs</t>
  </si>
  <si>
    <t>Bakery Knife-320mm</t>
  </si>
  <si>
    <t>Cartini Scissors-165mm</t>
  </si>
  <si>
    <t>Container Lid - 4ltrs (Green)</t>
  </si>
  <si>
    <t>Container Lid - 4ltrs (Red)</t>
  </si>
  <si>
    <t>copper Ice shaker</t>
  </si>
  <si>
    <t>Corelle Microwave Bowl</t>
  </si>
  <si>
    <t>Cutting Board-Green (340X230mm)</t>
  </si>
  <si>
    <t>Cutting Board-Red (340X230mm)</t>
  </si>
  <si>
    <t>Dredger</t>
  </si>
  <si>
    <t>Ginger Crushing Set-Large</t>
  </si>
  <si>
    <t>Glass container 15 ml</t>
  </si>
  <si>
    <t>Grinder Cleaner</t>
  </si>
  <si>
    <t>Nonstick Fry Pan 240mm</t>
  </si>
  <si>
    <t>Nonstick Fry Pan 280 mm</t>
  </si>
  <si>
    <t>Oven Mitts</t>
  </si>
  <si>
    <t>Peg Cup</t>
  </si>
  <si>
    <t>Plastic swing bins - 80 ltrs</t>
  </si>
  <si>
    <t>Plastic Tea Strainer-Large (22cms)</t>
  </si>
  <si>
    <t>Polycarbonate jar with lid 1000ml</t>
  </si>
  <si>
    <t>S.S Forceps</t>
  </si>
  <si>
    <t>Silicon Spatula - Big</t>
  </si>
  <si>
    <t>Silicon spatula Green</t>
  </si>
  <si>
    <t>Silicon Spatula Red</t>
  </si>
  <si>
    <t>Squeeze Bottle-Red (12oz)</t>
  </si>
  <si>
    <t>SS canister (TD2) 700ml</t>
  </si>
  <si>
    <t>SS canisters (TD1)</t>
  </si>
  <si>
    <t>SS container No 13</t>
  </si>
  <si>
    <t>SS Container-250gms</t>
  </si>
  <si>
    <t>SS Ice Scoop</t>
  </si>
  <si>
    <t>SS Measuring jar - 100 ml</t>
  </si>
  <si>
    <t>SS Measuring jar - 1000 ml</t>
  </si>
  <si>
    <t>SS Measuring jar - 2000 ml</t>
  </si>
  <si>
    <t>SS Measuring jar - 500 ml</t>
  </si>
  <si>
    <t>SS measuring spoon set</t>
  </si>
  <si>
    <t>SS Milk Ladle-25 inch</t>
  </si>
  <si>
    <t>SS Mug-10cms</t>
  </si>
  <si>
    <t>SS Oil Dispenser 500ml</t>
  </si>
  <si>
    <t>SS Pointed KOT Punch</t>
  </si>
  <si>
    <t>SS Stirrer with coin on both sides</t>
  </si>
  <si>
    <t>SS Tea Strainer Small</t>
  </si>
  <si>
    <t>SS Tongs</t>
  </si>
  <si>
    <t>SS UTF Funnel</t>
  </si>
  <si>
    <t>SS Whisk</t>
  </si>
  <si>
    <t>Subway Squeeze Bottle (16oz)</t>
  </si>
  <si>
    <t>Plastic Dustbin-Dumpo Flat Lid-240ltrs</t>
  </si>
  <si>
    <t>Vinod Saucepan with Lid-1.1ltr</t>
  </si>
  <si>
    <t>A4 Standy</t>
  </si>
  <si>
    <t>S.S Milk Frothing Jug 350 ml</t>
  </si>
  <si>
    <t>Aroma Diffuser 400 ml</t>
  </si>
  <si>
    <t>Black Caddy</t>
  </si>
  <si>
    <t>Bullet tag holder small</t>
  </si>
  <si>
    <t>Cer. Broken Plate 10 Rippled</t>
  </si>
  <si>
    <t>Anupam Decanter-5ltrs</t>
  </si>
  <si>
    <t>Foot operated sanitizer stand - MS</t>
  </si>
  <si>
    <t>Godrej Safe Box</t>
  </si>
  <si>
    <t>Melamine Bond Platter 7.5 BLK</t>
  </si>
  <si>
    <t>Melamine Leaf Platter 11 long (S) Blk</t>
  </si>
  <si>
    <t>Melamine Scoop (L) Blk</t>
  </si>
  <si>
    <t>Melamine Slate Blk</t>
  </si>
  <si>
    <t>Pradeep Saucepan 5ltrs</t>
  </si>
  <si>
    <t>S.S GN Pan 1 9 x 150 mm</t>
  </si>
  <si>
    <t>Food Tray - Black</t>
  </si>
  <si>
    <t>SS Dustbin with Rotating Top</t>
  </si>
  <si>
    <t>Swipe machine holder</t>
  </si>
  <si>
    <t>WI Khurpa (M) WH</t>
  </si>
  <si>
    <t>Wood Cheese Platter 12 w-dome</t>
  </si>
  <si>
    <t>Trolley tub - 20 ltrs</t>
  </si>
  <si>
    <t>Bathla 4-Step Handy Ladder</t>
  </si>
  <si>
    <t>Trolley tub - 5 ltrs</t>
  </si>
  <si>
    <t>Cup Holder for V2</t>
  </si>
  <si>
    <t>Bubble Water Can</t>
  </si>
  <si>
    <t>EVENT NO : R0528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</si>
</sst>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4" x14ac:knownFonts="1">
    <font>
      <sz val="11"/>
      <color theme="1"/>
      <name val="Calibri"/>
      <family val="2"/>
      <scheme val="minor"/>
    </font>
    <font>
      <b/>
      <sz val="18"/>
      <name val="Calibri"/>
      <family val="2"/>
    </font>
    <font>
      <b/>
      <sz val="24"/>
      <name val="Calibri"/>
      <family val="2"/>
    </font>
    <font>
      <sz val="16"/>
      <name val="Arial Unicode MS"/>
      <family val="2"/>
    </font>
    <font>
      <sz val="10"/>
      <name val="Arial Unicode MS"/>
      <family val="2"/>
    </font>
    <font>
      <b/>
      <sz val="14"/>
      <name val="Calibri"/>
      <family val="2"/>
    </font>
    <font>
      <b/>
      <u/>
      <sz val="14"/>
      <name val="Calibri"/>
      <family val="2"/>
    </font>
    <font>
      <b/>
      <sz val="14"/>
      <name val="Arial Unicode MS"/>
      <family val="2"/>
    </font>
    <font>
      <sz val="14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b/>
      <sz val="16"/>
      <name val="Calibri"/>
      <family val="2"/>
    </font>
    <font>
      <sz val="16"/>
      <name val="Calibri"/>
      <family val="2"/>
    </font>
    <font>
      <sz val="14"/>
      <color indexed="8"/>
      <name val="Calibri"/>
      <family val="2"/>
    </font>
    <font>
      <b/>
      <sz val="14"/>
      <color indexed="8"/>
      <name val="Calibri"/>
      <family val="2"/>
    </font>
    <font>
      <b/>
      <u/>
      <sz val="14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26282A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Segoe UI"/>
      <family val="2"/>
    </font>
    <font>
      <sz val="10"/>
      <color rgb="FF000000"/>
      <name val="Segoe UI"/>
      <family val="2"/>
    </font>
    <font>
      <sz val="11"/>
      <name val="Calibri"/>
      <family val="2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1"/>
      <name val="Cambria"/>
    </font>
    <font>
      <sz val="1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1" fillId="0" borderId="1" xfId="0" applyFont="1" applyBorder="1"/>
    <xf numFmtId="0" fontId="3" fillId="0" borderId="2" xfId="0" applyFont="1" applyBorder="1"/>
    <xf numFmtId="0" fontId="4" fillId="0" borderId="2" xfId="0" applyFont="1" applyBorder="1"/>
    <xf numFmtId="0" fontId="0" fillId="0" borderId="3" xfId="0" applyBorder="1"/>
    <xf numFmtId="0" fontId="5" fillId="0" borderId="4" xfId="0" applyFont="1" applyBorder="1"/>
    <xf numFmtId="0" fontId="5" fillId="0" borderId="0" xfId="0" applyFont="1" applyBorder="1"/>
    <xf numFmtId="0" fontId="0" fillId="0" borderId="5" xfId="0" applyBorder="1"/>
    <xf numFmtId="0" fontId="5" fillId="0" borderId="6" xfId="0" applyFont="1" applyBorder="1"/>
    <xf numFmtId="0" fontId="5" fillId="0" borderId="7" xfId="0" applyFont="1" applyBorder="1"/>
    <xf numFmtId="0" fontId="7" fillId="0" borderId="8" xfId="0" applyFont="1" applyBorder="1"/>
    <xf numFmtId="0" fontId="0" fillId="0" borderId="9" xfId="0" applyBorder="1"/>
    <xf numFmtId="0" fontId="5" fillId="0" borderId="1" xfId="0" applyFont="1" applyBorder="1"/>
    <xf numFmtId="0" fontId="15" fillId="0" borderId="2" xfId="0" applyFont="1" applyBorder="1"/>
    <xf numFmtId="0" fontId="0" fillId="0" borderId="0" xfId="0" applyBorder="1"/>
    <xf numFmtId="0" fontId="16" fillId="0" borderId="0" xfId="0" applyFont="1" applyBorder="1"/>
    <xf numFmtId="0" fontId="17" fillId="0" borderId="0" xfId="0" applyFont="1" applyBorder="1"/>
    <xf numFmtId="0" fontId="0" fillId="0" borderId="6" xfId="0" applyBorder="1"/>
    <xf numFmtId="0" fontId="0" fillId="0" borderId="10" xfId="0" applyBorder="1"/>
    <xf numFmtId="0" fontId="0" fillId="0" borderId="11" xfId="0" applyBorder="1"/>
    <xf numFmtId="0" fontId="0" fillId="0" borderId="2" xfId="0" applyBorder="1"/>
    <xf numFmtId="0" fontId="9" fillId="0" borderId="12" xfId="0" applyFont="1" applyBorder="1" applyAlignment="1" applyProtection="1">
      <alignment horizontal="center"/>
      <protection locked="0"/>
    </xf>
    <xf numFmtId="0" fontId="9" fillId="0" borderId="12" xfId="0" applyFont="1" applyBorder="1" applyAlignment="1">
      <alignment horizontal="center"/>
    </xf>
    <xf numFmtId="0" fontId="9" fillId="0" borderId="13" xfId="0" applyFont="1" applyBorder="1" applyAlignment="1" applyProtection="1">
      <alignment horizontal="center"/>
      <protection locked="0"/>
    </xf>
    <xf numFmtId="0" fontId="9" fillId="0" borderId="1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1" fontId="5" fillId="0" borderId="0" xfId="0" applyNumberFormat="1" applyFont="1" applyBorder="1" applyAlignment="1">
      <alignment horizontal="left"/>
    </xf>
    <xf numFmtId="0" fontId="20" fillId="0" borderId="0" xfId="0" applyFont="1" applyBorder="1"/>
    <xf numFmtId="0" fontId="11" fillId="0" borderId="0" xfId="0" applyFont="1" applyBorder="1" applyAlignment="1"/>
    <xf numFmtId="0" fontId="11" fillId="0" borderId="5" xfId="0" applyFont="1" applyBorder="1" applyAlignment="1"/>
    <xf numFmtId="0" fontId="11" fillId="0" borderId="8" xfId="0" applyFont="1" applyBorder="1" applyAlignment="1"/>
    <xf numFmtId="2" fontId="11" fillId="0" borderId="15" xfId="0" applyNumberFormat="1" applyFont="1" applyBorder="1" applyAlignment="1">
      <alignment horizontal="center"/>
    </xf>
    <xf numFmtId="0" fontId="8" fillId="0" borderId="0" xfId="0" applyFont="1" applyBorder="1" applyAlignment="1"/>
    <xf numFmtId="2" fontId="5" fillId="0" borderId="13" xfId="0" applyNumberFormat="1" applyFont="1" applyBorder="1" applyAlignment="1">
      <alignment horizontal="center"/>
    </xf>
    <xf numFmtId="0" fontId="5" fillId="0" borderId="4" xfId="0" applyFont="1" applyBorder="1" applyAlignment="1">
      <alignment horizontal="left"/>
    </xf>
    <xf numFmtId="0" fontId="5" fillId="0" borderId="0" xfId="0" applyFont="1" applyBorder="1" applyAlignment="1">
      <alignment horizontal="left" wrapText="1"/>
    </xf>
    <xf numFmtId="0" fontId="13" fillId="0" borderId="4" xfId="0" applyFont="1" applyBorder="1"/>
    <xf numFmtId="0" fontId="11" fillId="0" borderId="2" xfId="0" applyFont="1" applyBorder="1" applyAlignment="1"/>
    <xf numFmtId="2" fontId="11" fillId="0" borderId="12" xfId="0" applyNumberFormat="1" applyFont="1" applyBorder="1" applyAlignment="1">
      <alignment horizontal="center"/>
    </xf>
    <xf numFmtId="0" fontId="21" fillId="0" borderId="4" xfId="0" applyFont="1" applyBorder="1" applyAlignment="1"/>
    <xf numFmtId="0" fontId="22" fillId="0" borderId="0" xfId="0" applyFont="1" applyBorder="1" applyAlignment="1">
      <alignment horizontal="left"/>
    </xf>
    <xf numFmtId="0" fontId="11" fillId="0" borderId="6" xfId="0" applyFont="1" applyBorder="1" applyAlignment="1"/>
    <xf numFmtId="2" fontId="11" fillId="0" borderId="14" xfId="0" applyNumberFormat="1" applyFont="1" applyBorder="1" applyAlignment="1">
      <alignment horizontal="center"/>
    </xf>
    <xf numFmtId="0" fontId="22" fillId="0" borderId="10" xfId="0" applyFont="1" applyBorder="1" applyAlignment="1">
      <alignment horizontal="left" vertical="center"/>
    </xf>
    <xf numFmtId="0" fontId="22" fillId="0" borderId="6" xfId="0" applyFont="1" applyBorder="1" applyAlignment="1">
      <alignment horizontal="left" vertical="center"/>
    </xf>
    <xf numFmtId="0" fontId="1" fillId="0" borderId="6" xfId="0" applyFont="1" applyBorder="1" applyAlignment="1"/>
    <xf numFmtId="0" fontId="1" fillId="0" borderId="11" xfId="0" applyFont="1" applyBorder="1" applyAlignment="1"/>
    <xf numFmtId="0" fontId="1" fillId="0" borderId="8" xfId="0" applyFont="1" applyBorder="1" applyAlignment="1"/>
    <xf numFmtId="2" fontId="1" fillId="0" borderId="15" xfId="0" applyNumberFormat="1" applyFont="1" applyBorder="1" applyAlignment="1">
      <alignment horizontal="center"/>
    </xf>
    <xf numFmtId="0" fontId="22" fillId="0" borderId="7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11" fillId="0" borderId="4" xfId="0" applyFont="1" applyBorder="1"/>
    <xf numFmtId="0" fontId="11" fillId="0" borderId="0" xfId="0" applyFont="1" applyBorder="1"/>
    <xf numFmtId="0" fontId="0" fillId="0" borderId="4" xfId="0" applyBorder="1"/>
    <xf numFmtId="0" fontId="11" fillId="0" borderId="10" xfId="0" applyFont="1" applyBorder="1"/>
    <xf numFmtId="0" fontId="11" fillId="0" borderId="6" xfId="0" applyFont="1" applyBorder="1"/>
    <xf numFmtId="0" fontId="8" fillId="0" borderId="4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12" fillId="0" borderId="8" xfId="0" applyFont="1" applyBorder="1" applyAlignment="1"/>
    <xf numFmtId="0" fontId="12" fillId="0" borderId="2" xfId="0" applyFont="1" applyBorder="1" applyAlignment="1"/>
    <xf numFmtId="0" fontId="12" fillId="0" borderId="6" xfId="0" applyFont="1" applyBorder="1" applyAlignment="1"/>
    <xf numFmtId="0" fontId="11" fillId="0" borderId="3" xfId="0" applyFont="1" applyBorder="1" applyAlignment="1"/>
    <xf numFmtId="0" fontId="12" fillId="0" borderId="0" xfId="0" applyFont="1" applyBorder="1" applyAlignment="1"/>
    <xf numFmtId="0" fontId="5" fillId="0" borderId="4" xfId="0" applyFont="1" applyBorder="1" applyAlignment="1"/>
    <xf numFmtId="0" fontId="5" fillId="0" borderId="0" xfId="0" applyFont="1" applyBorder="1" applyAlignment="1"/>
    <xf numFmtId="1" fontId="6" fillId="0" borderId="1" xfId="0" applyNumberFormat="1" applyFont="1" applyBorder="1" applyAlignment="1"/>
    <xf numFmtId="1" fontId="6" fillId="0" borderId="2" xfId="0" applyNumberFormat="1" applyFont="1" applyBorder="1" applyAlignment="1"/>
    <xf numFmtId="1" fontId="6" fillId="0" borderId="3" xfId="0" applyNumberFormat="1" applyFont="1" applyBorder="1" applyAlignment="1"/>
    <xf numFmtId="1" fontId="8" fillId="0" borderId="4" xfId="0" applyNumberFormat="1" applyFont="1" applyBorder="1" applyAlignment="1"/>
    <xf numFmtId="1" fontId="8" fillId="0" borderId="0" xfId="0" applyNumberFormat="1" applyFont="1" applyBorder="1" applyAlignment="1"/>
    <xf numFmtId="1" fontId="8" fillId="0" borderId="5" xfId="0" applyNumberFormat="1" applyFont="1" applyBorder="1" applyAlignment="1"/>
    <xf numFmtId="0" fontId="8" fillId="0" borderId="4" xfId="0" applyFont="1" applyBorder="1" applyAlignment="1"/>
    <xf numFmtId="0" fontId="8" fillId="0" borderId="5" xfId="0" applyFont="1" applyBorder="1" applyAlignment="1"/>
    <xf numFmtId="0" fontId="21" fillId="0" borderId="0" xfId="0" applyFont="1" applyBorder="1" applyAlignment="1"/>
    <xf numFmtId="0" fontId="21" fillId="0" borderId="5" xfId="0" applyFont="1" applyBorder="1" applyAlignment="1"/>
    <xf numFmtId="1" fontId="5" fillId="0" borderId="7" xfId="0" applyNumberFormat="1" applyFont="1" applyBorder="1" applyAlignment="1"/>
    <xf numFmtId="1" fontId="5" fillId="0" borderId="8" xfId="0" applyNumberFormat="1" applyFont="1" applyBorder="1" applyAlignment="1"/>
    <xf numFmtId="1" fontId="5" fillId="0" borderId="9" xfId="0" applyNumberFormat="1" applyFont="1" applyBorder="1" applyAlignment="1"/>
    <xf numFmtId="1" fontId="5" fillId="0" borderId="4" xfId="0" applyNumberFormat="1" applyFont="1" applyBorder="1" applyAlignment="1"/>
    <xf numFmtId="1" fontId="5" fillId="0" borderId="0" xfId="0" applyNumberFormat="1" applyFont="1" applyBorder="1" applyAlignment="1"/>
    <xf numFmtId="0" fontId="0" fillId="0" borderId="0" xfId="0" applyFont="1" applyBorder="1"/>
    <xf numFmtId="0" fontId="9" fillId="0" borderId="5" xfId="0" applyFont="1" applyBorder="1" applyAlignment="1" applyProtection="1">
      <alignment horizontal="center"/>
      <protection locked="0"/>
    </xf>
    <xf numFmtId="0" fontId="24" fillId="0" borderId="4" xfId="0" applyFont="1" applyBorder="1"/>
    <xf numFmtId="0" fontId="17" fillId="0" borderId="4" xfId="0" applyFont="1" applyBorder="1"/>
    <xf numFmtId="0" fontId="26" fillId="0" borderId="0" xfId="0" applyFont="1" applyBorder="1"/>
    <xf numFmtId="0" fontId="18" fillId="0" borderId="4" xfId="0" applyFont="1" applyFill="1" applyBorder="1"/>
    <xf numFmtId="0" fontId="23" fillId="0" borderId="14" xfId="0" applyFont="1" applyBorder="1" applyAlignment="1">
      <alignment vertical="top"/>
    </xf>
    <xf numFmtId="0" fontId="0" fillId="0" borderId="14" xfId="0" applyBorder="1" applyAlignment="1">
      <alignment horizontal="center" vertical="top"/>
    </xf>
    <xf numFmtId="0" fontId="27" fillId="3" borderId="14" xfId="0" applyFont="1" applyFill="1" applyBorder="1" applyAlignment="1">
      <alignment horizontal="center" vertical="center"/>
    </xf>
    <xf numFmtId="0" fontId="23" fillId="0" borderId="14" xfId="0" applyFont="1" applyBorder="1" applyAlignment="1">
      <alignment horizontal="center" vertical="top"/>
    </xf>
    <xf numFmtId="2" fontId="19" fillId="0" borderId="14" xfId="0" applyNumberFormat="1" applyFont="1" applyBorder="1" applyAlignment="1">
      <alignment horizontal="center" vertical="top"/>
    </xf>
    <xf numFmtId="2" fontId="19" fillId="0" borderId="14" xfId="0" applyNumberFormat="1" applyFont="1" applyBorder="1" applyAlignment="1">
      <alignment horizontal="center" vertical="center"/>
    </xf>
    <xf numFmtId="2" fontId="10" fillId="2" borderId="14" xfId="0" applyNumberFormat="1" applyFont="1" applyFill="1" applyBorder="1" applyAlignment="1">
      <alignment horizontal="center" vertical="top"/>
    </xf>
    <xf numFmtId="2" fontId="28" fillId="2" borderId="15" xfId="0" applyNumberFormat="1" applyFont="1" applyFill="1" applyBorder="1" applyAlignment="1">
      <alignment horizontal="center" vertical="center"/>
    </xf>
    <xf numFmtId="2" fontId="0" fillId="2" borderId="15" xfId="0" applyNumberFormat="1" applyFont="1" applyFill="1" applyBorder="1" applyAlignment="1">
      <alignment horizontal="center" vertical="center"/>
    </xf>
    <xf numFmtId="0" fontId="9" fillId="0" borderId="4" xfId="0" applyFont="1" applyBorder="1" applyAlignment="1" applyProtection="1">
      <alignment horizontal="center"/>
      <protection locked="0"/>
    </xf>
    <xf numFmtId="0" fontId="28" fillId="2" borderId="15" xfId="0" applyFont="1" applyFill="1" applyBorder="1" applyAlignment="1" applyProtection="1">
      <alignment horizontal="center" vertical="center"/>
      <protection locked="0"/>
    </xf>
    <xf numFmtId="0" fontId="18" fillId="0" borderId="0" xfId="0" applyFont="1"/>
    <xf numFmtId="0" fontId="29" fillId="0" borderId="0" xfId="0" applyFont="1" applyBorder="1"/>
    <xf numFmtId="0" fontId="30" fillId="0" borderId="0" xfId="0" applyFont="1" applyBorder="1"/>
    <xf numFmtId="0" fontId="18" fillId="0" borderId="0" xfId="0" applyFont="1" applyBorder="1"/>
    <xf numFmtId="0" fontId="23" fillId="0" borderId="15" xfId="0" applyFont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31" fillId="0" borderId="12" xfId="0" applyFont="1" applyBorder="1" applyAlignment="1" applyProtection="1">
      <alignment horizontal="center"/>
      <protection locked="0"/>
    </xf>
    <xf numFmtId="0" fontId="31" fillId="0" borderId="13" xfId="0" applyFont="1" applyBorder="1" applyAlignment="1" applyProtection="1">
      <alignment horizontal="center"/>
      <protection locked="0"/>
    </xf>
    <xf numFmtId="0" fontId="25" fillId="0" borderId="0" xfId="0" applyFont="1" applyBorder="1" applyAlignment="1">
      <alignment vertical="center"/>
    </xf>
    <xf numFmtId="0" fontId="25" fillId="0" borderId="6" xfId="0" applyFont="1" applyBorder="1" applyAlignment="1">
      <alignment vertical="center"/>
    </xf>
    <xf numFmtId="0" fontId="32" fillId="0" borderId="15" xfId="0" applyNumberFormat="1" applyFont="1" applyBorder="1" applyAlignment="1" applyProtection="1">
      <alignment horizontal="center" vertical="center"/>
    </xf>
    <xf numFmtId="0" fontId="32" fillId="0" borderId="15" xfId="0" applyNumberFormat="1" applyFont="1" applyBorder="1" applyAlignment="1" applyProtection="1">
      <alignment vertical="center" wrapText="1"/>
    </xf>
    <xf numFmtId="0" fontId="33" fillId="0" borderId="15" xfId="0" applyNumberFormat="1" applyFont="1" applyBorder="1" applyAlignment="1" applyProtection="1">
      <alignment vertical="center" wrapText="1"/>
    </xf>
    <xf numFmtId="0" fontId="18" fillId="0" borderId="7" xfId="0" applyFont="1" applyBorder="1" applyAlignment="1">
      <alignment horizontal="center"/>
    </xf>
    <xf numFmtId="0" fontId="18" fillId="0" borderId="9" xfId="0" applyFont="1" applyBorder="1" applyAlignment="1">
      <alignment horizontal="center"/>
    </xf>
    <xf numFmtId="1" fontId="6" fillId="0" borderId="4" xfId="0" applyNumberFormat="1" applyFont="1" applyBorder="1" applyAlignment="1">
      <alignment horizontal="left"/>
    </xf>
    <xf numFmtId="1" fontId="6" fillId="0" borderId="0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5"/>
  <sheetViews>
    <sheetView tabSelected="1" zoomScaleNormal="100" workbookViewId="0">
      <selection activeCell="G107" sqref="G107"/>
    </sheetView>
  </sheetViews>
  <sheetFormatPr defaultRowHeight="15" x14ac:dyDescent="0.25"/>
  <cols>
    <col min="1" max="1" width="6.42578125" customWidth="1"/>
    <col min="2" max="2" width="28.85546875" customWidth="1"/>
    <col min="3" max="3" width="12.42578125" customWidth="1"/>
    <col min="4" max="4" width="11.42578125" customWidth="1"/>
    <col min="6" max="6" width="11.42578125" customWidth="1"/>
    <col min="11" max="11" width="10.42578125" customWidth="1"/>
    <col min="12" max="12" width="11" customWidth="1"/>
    <col min="13" max="13" width="17.140625" customWidth="1"/>
    <col min="14" max="14" width="18.28515625" customWidth="1"/>
  </cols>
  <sheetData>
    <row r="1" spans="1:13" ht="31.5" x14ac:dyDescent="0.5">
      <c r="A1" s="1" t="s">
        <v>34</v>
      </c>
      <c r="B1" s="2"/>
      <c r="C1" s="2"/>
      <c r="D1" s="2"/>
      <c r="E1" s="2"/>
      <c r="F1" s="2"/>
      <c r="G1" s="3"/>
      <c r="H1" s="3"/>
      <c r="I1" s="3"/>
      <c r="J1" s="3"/>
      <c r="K1" s="3"/>
      <c r="L1" s="3"/>
      <c r="M1" s="4"/>
    </row>
    <row r="2" spans="1:13" ht="18.75" x14ac:dyDescent="0.3">
      <c r="A2" s="84" t="s">
        <v>28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7"/>
    </row>
    <row r="3" spans="1:13" ht="18.75" x14ac:dyDescent="0.3">
      <c r="A3" s="5" t="s">
        <v>29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7"/>
    </row>
    <row r="4" spans="1:13" ht="18.75" x14ac:dyDescent="0.3">
      <c r="A4" s="5" t="s">
        <v>30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7"/>
    </row>
    <row r="5" spans="1:13" ht="18.75" x14ac:dyDescent="0.3">
      <c r="A5" s="65"/>
      <c r="B5" s="66"/>
      <c r="C5" s="66"/>
      <c r="D5" s="66"/>
      <c r="E5" s="66"/>
      <c r="F5" s="66"/>
      <c r="G5" s="66"/>
      <c r="H5" s="66"/>
      <c r="I5" s="6"/>
      <c r="J5" s="6"/>
      <c r="K5" s="6"/>
      <c r="L5" s="6"/>
      <c r="M5" s="7"/>
    </row>
    <row r="6" spans="1:13" ht="18.75" x14ac:dyDescent="0.3">
      <c r="A6" s="5" t="s">
        <v>31</v>
      </c>
      <c r="B6" s="6"/>
      <c r="C6" s="6"/>
      <c r="D6" s="6"/>
      <c r="E6" s="8"/>
      <c r="F6" s="6"/>
      <c r="G6" s="6"/>
      <c r="H6" s="6"/>
      <c r="I6" s="6"/>
      <c r="J6" s="6"/>
      <c r="K6" s="6"/>
      <c r="L6" s="6"/>
      <c r="M6" s="7"/>
    </row>
    <row r="7" spans="1:13" ht="20.25" x14ac:dyDescent="0.35">
      <c r="A7" s="9" t="s">
        <v>32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1"/>
    </row>
    <row r="8" spans="1:13" ht="18.75" x14ac:dyDescent="0.3">
      <c r="A8" s="12"/>
      <c r="B8" s="13" t="s">
        <v>0</v>
      </c>
      <c r="C8" s="13"/>
      <c r="D8" s="13"/>
      <c r="E8" s="67" t="s">
        <v>1</v>
      </c>
      <c r="F8" s="68"/>
      <c r="G8" s="68"/>
      <c r="H8" s="68"/>
      <c r="I8" s="68"/>
      <c r="J8" s="68"/>
      <c r="K8" s="68"/>
      <c r="L8" s="68"/>
      <c r="M8" s="69"/>
    </row>
    <row r="9" spans="1:13" ht="18.75" x14ac:dyDescent="0.3">
      <c r="A9" s="5"/>
      <c r="B9" s="99" t="s">
        <v>42</v>
      </c>
      <c r="C9" s="100"/>
      <c r="D9" s="82"/>
      <c r="E9" s="70" t="s">
        <v>36</v>
      </c>
      <c r="F9" s="71"/>
      <c r="G9" s="71"/>
      <c r="H9" s="71"/>
      <c r="I9" s="71"/>
      <c r="J9" s="71"/>
      <c r="K9" s="71"/>
      <c r="L9" s="71"/>
      <c r="M9" s="72"/>
    </row>
    <row r="10" spans="1:13" ht="18.75" x14ac:dyDescent="0.3">
      <c r="A10" s="5"/>
      <c r="B10" s="102" t="s">
        <v>43</v>
      </c>
      <c r="C10" s="101"/>
      <c r="D10" s="15"/>
      <c r="E10" s="73" t="s">
        <v>25</v>
      </c>
      <c r="F10" s="32"/>
      <c r="G10" s="32"/>
      <c r="H10" s="32"/>
      <c r="I10" s="32"/>
      <c r="J10" s="32"/>
      <c r="K10" s="32"/>
      <c r="L10" s="32"/>
      <c r="M10" s="74"/>
    </row>
    <row r="11" spans="1:13" ht="18.75" x14ac:dyDescent="0.3">
      <c r="A11" s="85"/>
      <c r="B11" s="86"/>
      <c r="C11" s="16"/>
      <c r="D11" s="16"/>
      <c r="E11" s="57" t="s">
        <v>26</v>
      </c>
      <c r="F11" s="58"/>
      <c r="G11" s="58"/>
      <c r="H11" s="58"/>
      <c r="I11" s="58"/>
      <c r="J11" s="58"/>
      <c r="K11" s="58"/>
      <c r="L11" s="58"/>
      <c r="M11" s="59"/>
    </row>
    <row r="12" spans="1:13" ht="18.75" x14ac:dyDescent="0.3">
      <c r="A12" s="54"/>
      <c r="B12" s="107" t="s">
        <v>142</v>
      </c>
      <c r="C12" s="14"/>
      <c r="D12" s="14"/>
      <c r="E12" s="39"/>
      <c r="F12" s="75"/>
      <c r="G12" s="75"/>
      <c r="H12" s="75"/>
      <c r="I12" s="75"/>
      <c r="J12" s="75"/>
      <c r="K12" s="75"/>
      <c r="L12" s="75"/>
      <c r="M12" s="76"/>
    </row>
    <row r="13" spans="1:13" ht="21.75" customHeight="1" x14ac:dyDescent="0.25">
      <c r="A13" s="87"/>
      <c r="B13" s="108"/>
      <c r="C13" s="14"/>
      <c r="D13" s="14"/>
      <c r="E13" s="18"/>
      <c r="F13" s="14"/>
      <c r="G13" s="14"/>
      <c r="H13" s="14"/>
      <c r="I13" s="14"/>
      <c r="J13" s="14"/>
      <c r="K13" s="14"/>
      <c r="L13" s="14"/>
      <c r="M13" s="19"/>
    </row>
    <row r="14" spans="1:13" ht="18.75" x14ac:dyDescent="0.3">
      <c r="A14" s="12"/>
      <c r="B14" s="14"/>
      <c r="C14" s="20"/>
      <c r="D14" s="20"/>
      <c r="E14" s="77" t="s">
        <v>45</v>
      </c>
      <c r="F14" s="78"/>
      <c r="G14" s="78"/>
      <c r="H14" s="78"/>
      <c r="I14" s="78"/>
      <c r="J14" s="78"/>
      <c r="K14" s="78"/>
      <c r="L14" s="78"/>
      <c r="M14" s="79"/>
    </row>
    <row r="15" spans="1:13" ht="15.75" x14ac:dyDescent="0.25">
      <c r="A15" s="21" t="s">
        <v>2</v>
      </c>
      <c r="B15" s="21" t="s">
        <v>3</v>
      </c>
      <c r="C15" s="21"/>
      <c r="D15" s="21"/>
      <c r="E15" s="21" t="s">
        <v>4</v>
      </c>
      <c r="F15" s="105" t="s">
        <v>41</v>
      </c>
      <c r="G15" s="112" t="s">
        <v>5</v>
      </c>
      <c r="H15" s="113"/>
      <c r="I15" s="112" t="s">
        <v>6</v>
      </c>
      <c r="J15" s="113"/>
      <c r="K15" s="112" t="s">
        <v>7</v>
      </c>
      <c r="L15" s="113"/>
      <c r="M15" s="22" t="s">
        <v>8</v>
      </c>
    </row>
    <row r="16" spans="1:13" ht="15.75" x14ac:dyDescent="0.25">
      <c r="A16" s="23" t="s">
        <v>9</v>
      </c>
      <c r="B16" s="23" t="s">
        <v>10</v>
      </c>
      <c r="C16" s="23" t="s">
        <v>38</v>
      </c>
      <c r="D16" s="23" t="s">
        <v>37</v>
      </c>
      <c r="E16" s="23" t="s">
        <v>11</v>
      </c>
      <c r="F16" s="106" t="s">
        <v>40</v>
      </c>
      <c r="G16" s="24" t="s">
        <v>12</v>
      </c>
      <c r="H16" s="24" t="s">
        <v>13</v>
      </c>
      <c r="I16" s="25" t="s">
        <v>12</v>
      </c>
      <c r="J16" s="24" t="s">
        <v>13</v>
      </c>
      <c r="K16" s="25" t="s">
        <v>12</v>
      </c>
      <c r="L16" s="24" t="s">
        <v>13</v>
      </c>
      <c r="M16" s="24" t="s">
        <v>14</v>
      </c>
    </row>
    <row r="17" spans="1:14" ht="15.75" x14ac:dyDescent="0.25">
      <c r="A17" s="97"/>
      <c r="B17" s="23"/>
      <c r="C17" s="83"/>
      <c r="D17" s="83"/>
      <c r="E17" s="83" t="s">
        <v>15</v>
      </c>
      <c r="F17" s="106" t="s">
        <v>39</v>
      </c>
      <c r="G17" s="24"/>
      <c r="H17" s="24"/>
      <c r="I17" s="25"/>
      <c r="J17" s="24"/>
      <c r="K17" s="25"/>
      <c r="L17" s="24"/>
      <c r="M17" s="24"/>
    </row>
    <row r="18" spans="1:14" ht="34.5" customHeight="1" x14ac:dyDescent="0.25">
      <c r="A18" s="98">
        <v>1</v>
      </c>
      <c r="B18" s="110" t="s">
        <v>46</v>
      </c>
      <c r="C18" s="103"/>
      <c r="D18" s="103"/>
      <c r="E18" s="109">
        <v>4</v>
      </c>
      <c r="F18" s="96">
        <v>350</v>
      </c>
      <c r="G18" s="96">
        <v>18</v>
      </c>
      <c r="H18" s="96">
        <v>0</v>
      </c>
      <c r="I18" s="96">
        <f t="shared" ref="I18:I81" si="0">G18/2</f>
        <v>9</v>
      </c>
      <c r="J18" s="96">
        <f>I18%*M18</f>
        <v>126</v>
      </c>
      <c r="K18" s="95">
        <f t="shared" ref="K18:K81" si="1">G18/2</f>
        <v>9</v>
      </c>
      <c r="L18" s="96">
        <f>J18</f>
        <v>126</v>
      </c>
      <c r="M18" s="96">
        <f>E18*F18</f>
        <v>1400</v>
      </c>
      <c r="N18" s="104"/>
    </row>
    <row r="19" spans="1:14" ht="39" customHeight="1" x14ac:dyDescent="0.25">
      <c r="A19" s="98">
        <v>2</v>
      </c>
      <c r="B19" s="110" t="s">
        <v>47</v>
      </c>
      <c r="C19" s="103"/>
      <c r="D19" s="103"/>
      <c r="E19" s="109">
        <v>2</v>
      </c>
      <c r="F19" s="96">
        <v>180</v>
      </c>
      <c r="G19" s="96">
        <v>18</v>
      </c>
      <c r="H19" s="96">
        <v>0</v>
      </c>
      <c r="I19" s="96">
        <f t="shared" si="0"/>
        <v>9</v>
      </c>
      <c r="J19" s="96">
        <f t="shared" ref="J19:J82" si="2">I19%*M19</f>
        <v>32.4</v>
      </c>
      <c r="K19" s="95">
        <f t="shared" si="1"/>
        <v>9</v>
      </c>
      <c r="L19" s="96">
        <f t="shared" ref="L19:L82" si="3">J19</f>
        <v>32.4</v>
      </c>
      <c r="M19" s="96">
        <f t="shared" ref="M19:M82" si="4">E19*F19</f>
        <v>360</v>
      </c>
      <c r="N19" s="104"/>
    </row>
    <row r="20" spans="1:14" ht="39" customHeight="1" x14ac:dyDescent="0.25">
      <c r="A20" s="98">
        <v>3</v>
      </c>
      <c r="B20" s="110" t="s">
        <v>48</v>
      </c>
      <c r="C20" s="103"/>
      <c r="D20" s="103"/>
      <c r="E20" s="109">
        <v>2</v>
      </c>
      <c r="F20" s="96">
        <v>180</v>
      </c>
      <c r="G20" s="96">
        <v>18</v>
      </c>
      <c r="H20" s="96">
        <v>0</v>
      </c>
      <c r="I20" s="96">
        <f t="shared" si="0"/>
        <v>9</v>
      </c>
      <c r="J20" s="96">
        <f t="shared" si="2"/>
        <v>32.4</v>
      </c>
      <c r="K20" s="95">
        <f t="shared" si="1"/>
        <v>9</v>
      </c>
      <c r="L20" s="96">
        <f t="shared" si="3"/>
        <v>32.4</v>
      </c>
      <c r="M20" s="96">
        <f t="shared" si="4"/>
        <v>360</v>
      </c>
      <c r="N20" s="104"/>
    </row>
    <row r="21" spans="1:14" ht="27.75" customHeight="1" x14ac:dyDescent="0.25">
      <c r="A21" s="98">
        <v>4</v>
      </c>
      <c r="B21" s="110" t="s">
        <v>49</v>
      </c>
      <c r="C21" s="103"/>
      <c r="D21" s="103"/>
      <c r="E21" s="109">
        <v>1</v>
      </c>
      <c r="F21" s="96">
        <v>1250</v>
      </c>
      <c r="G21" s="96">
        <v>18</v>
      </c>
      <c r="H21" s="96">
        <v>0</v>
      </c>
      <c r="I21" s="96">
        <f t="shared" si="0"/>
        <v>9</v>
      </c>
      <c r="J21" s="96">
        <f t="shared" si="2"/>
        <v>112.5</v>
      </c>
      <c r="K21" s="95">
        <f t="shared" si="1"/>
        <v>9</v>
      </c>
      <c r="L21" s="96">
        <f t="shared" si="3"/>
        <v>112.5</v>
      </c>
      <c r="M21" s="96">
        <f t="shared" si="4"/>
        <v>1250</v>
      </c>
      <c r="N21" s="104"/>
    </row>
    <row r="22" spans="1:14" ht="30.75" customHeight="1" x14ac:dyDescent="0.25">
      <c r="A22" s="98">
        <v>5</v>
      </c>
      <c r="B22" s="110" t="s">
        <v>50</v>
      </c>
      <c r="C22" s="103"/>
      <c r="D22" s="103"/>
      <c r="E22" s="109">
        <v>2</v>
      </c>
      <c r="F22" s="96">
        <v>2500</v>
      </c>
      <c r="G22" s="96">
        <v>18</v>
      </c>
      <c r="H22" s="96">
        <v>0</v>
      </c>
      <c r="I22" s="96">
        <f t="shared" si="0"/>
        <v>9</v>
      </c>
      <c r="J22" s="96">
        <f t="shared" si="2"/>
        <v>450</v>
      </c>
      <c r="K22" s="95">
        <f t="shared" si="1"/>
        <v>9</v>
      </c>
      <c r="L22" s="96">
        <f t="shared" si="3"/>
        <v>450</v>
      </c>
      <c r="M22" s="96">
        <f t="shared" si="4"/>
        <v>5000</v>
      </c>
      <c r="N22" s="104"/>
    </row>
    <row r="23" spans="1:14" ht="34.5" customHeight="1" x14ac:dyDescent="0.25">
      <c r="A23" s="98">
        <v>6</v>
      </c>
      <c r="B23" s="111" t="s">
        <v>51</v>
      </c>
      <c r="C23" s="103"/>
      <c r="D23" s="103"/>
      <c r="E23" s="109">
        <v>1</v>
      </c>
      <c r="F23" s="96">
        <v>350</v>
      </c>
      <c r="G23" s="96">
        <v>18</v>
      </c>
      <c r="H23" s="96">
        <v>0</v>
      </c>
      <c r="I23" s="96">
        <f t="shared" si="0"/>
        <v>9</v>
      </c>
      <c r="J23" s="96">
        <f t="shared" si="2"/>
        <v>31.5</v>
      </c>
      <c r="K23" s="95">
        <f t="shared" si="1"/>
        <v>9</v>
      </c>
      <c r="L23" s="96">
        <f t="shared" si="3"/>
        <v>31.5</v>
      </c>
      <c r="M23" s="96">
        <f t="shared" si="4"/>
        <v>350</v>
      </c>
      <c r="N23" s="104"/>
    </row>
    <row r="24" spans="1:14" ht="34.5" customHeight="1" x14ac:dyDescent="0.25">
      <c r="A24" s="98">
        <v>7</v>
      </c>
      <c r="B24" s="110" t="s">
        <v>52</v>
      </c>
      <c r="C24" s="103"/>
      <c r="D24" s="103"/>
      <c r="E24" s="109">
        <v>2</v>
      </c>
      <c r="F24" s="96">
        <v>650</v>
      </c>
      <c r="G24" s="96">
        <v>18</v>
      </c>
      <c r="H24" s="96">
        <v>0</v>
      </c>
      <c r="I24" s="96">
        <f t="shared" si="0"/>
        <v>9</v>
      </c>
      <c r="J24" s="96">
        <f t="shared" si="2"/>
        <v>117</v>
      </c>
      <c r="K24" s="95">
        <f t="shared" si="1"/>
        <v>9</v>
      </c>
      <c r="L24" s="96">
        <f t="shared" si="3"/>
        <v>117</v>
      </c>
      <c r="M24" s="96">
        <f t="shared" si="4"/>
        <v>1300</v>
      </c>
      <c r="N24" s="104"/>
    </row>
    <row r="25" spans="1:14" ht="34.5" customHeight="1" x14ac:dyDescent="0.25">
      <c r="A25" s="98">
        <v>8</v>
      </c>
      <c r="B25" s="110" t="s">
        <v>53</v>
      </c>
      <c r="C25" s="103"/>
      <c r="D25" s="103"/>
      <c r="E25" s="109">
        <v>1</v>
      </c>
      <c r="F25" s="96">
        <v>600</v>
      </c>
      <c r="G25" s="96">
        <v>18</v>
      </c>
      <c r="H25" s="96">
        <v>0</v>
      </c>
      <c r="I25" s="96">
        <f t="shared" si="0"/>
        <v>9</v>
      </c>
      <c r="J25" s="96">
        <f t="shared" si="2"/>
        <v>54</v>
      </c>
      <c r="K25" s="95">
        <f t="shared" si="1"/>
        <v>9</v>
      </c>
      <c r="L25" s="96">
        <f t="shared" si="3"/>
        <v>54</v>
      </c>
      <c r="M25" s="96">
        <f t="shared" si="4"/>
        <v>600</v>
      </c>
      <c r="N25" s="104"/>
    </row>
    <row r="26" spans="1:14" ht="34.5" customHeight="1" x14ac:dyDescent="0.25">
      <c r="A26" s="98">
        <v>9</v>
      </c>
      <c r="B26" s="110" t="s">
        <v>54</v>
      </c>
      <c r="C26" s="103"/>
      <c r="D26" s="103"/>
      <c r="E26" s="109">
        <v>1</v>
      </c>
      <c r="F26" s="96">
        <v>1550</v>
      </c>
      <c r="G26" s="96">
        <v>18</v>
      </c>
      <c r="H26" s="96">
        <v>0</v>
      </c>
      <c r="I26" s="96">
        <f t="shared" si="0"/>
        <v>9</v>
      </c>
      <c r="J26" s="96">
        <f t="shared" si="2"/>
        <v>139.5</v>
      </c>
      <c r="K26" s="95">
        <f t="shared" si="1"/>
        <v>9</v>
      </c>
      <c r="L26" s="96">
        <f t="shared" si="3"/>
        <v>139.5</v>
      </c>
      <c r="M26" s="96">
        <f t="shared" si="4"/>
        <v>1550</v>
      </c>
      <c r="N26" s="104"/>
    </row>
    <row r="27" spans="1:14" ht="34.5" customHeight="1" x14ac:dyDescent="0.25">
      <c r="A27" s="98">
        <v>10</v>
      </c>
      <c r="B27" s="110" t="s">
        <v>55</v>
      </c>
      <c r="C27" s="103"/>
      <c r="D27" s="103"/>
      <c r="E27" s="109">
        <v>1</v>
      </c>
      <c r="F27" s="96">
        <v>375</v>
      </c>
      <c r="G27" s="96">
        <v>12</v>
      </c>
      <c r="H27" s="96">
        <v>0</v>
      </c>
      <c r="I27" s="96">
        <f t="shared" si="0"/>
        <v>6</v>
      </c>
      <c r="J27" s="96">
        <f t="shared" si="2"/>
        <v>22.5</v>
      </c>
      <c r="K27" s="95">
        <f t="shared" si="1"/>
        <v>6</v>
      </c>
      <c r="L27" s="96">
        <f t="shared" si="3"/>
        <v>22.5</v>
      </c>
      <c r="M27" s="96">
        <f t="shared" si="4"/>
        <v>375</v>
      </c>
      <c r="N27" s="104"/>
    </row>
    <row r="28" spans="1:14" ht="40.5" customHeight="1" x14ac:dyDescent="0.25">
      <c r="A28" s="98">
        <v>11</v>
      </c>
      <c r="B28" s="110" t="s">
        <v>56</v>
      </c>
      <c r="C28" s="103"/>
      <c r="D28" s="103"/>
      <c r="E28" s="109">
        <v>1</v>
      </c>
      <c r="F28" s="96">
        <v>500</v>
      </c>
      <c r="G28" s="96">
        <v>18</v>
      </c>
      <c r="H28" s="96">
        <v>0</v>
      </c>
      <c r="I28" s="96">
        <f t="shared" si="0"/>
        <v>9</v>
      </c>
      <c r="J28" s="96">
        <f t="shared" si="2"/>
        <v>45</v>
      </c>
      <c r="K28" s="95">
        <f t="shared" si="1"/>
        <v>9</v>
      </c>
      <c r="L28" s="96">
        <f t="shared" si="3"/>
        <v>45</v>
      </c>
      <c r="M28" s="96">
        <f t="shared" si="4"/>
        <v>500</v>
      </c>
      <c r="N28" s="104"/>
    </row>
    <row r="29" spans="1:14" ht="40.5" customHeight="1" x14ac:dyDescent="0.25">
      <c r="A29" s="98">
        <v>12</v>
      </c>
      <c r="B29" s="110" t="s">
        <v>57</v>
      </c>
      <c r="C29" s="103"/>
      <c r="D29" s="103"/>
      <c r="E29" s="109">
        <v>2</v>
      </c>
      <c r="F29" s="96">
        <v>450</v>
      </c>
      <c r="G29" s="96">
        <v>18</v>
      </c>
      <c r="H29" s="96">
        <v>0</v>
      </c>
      <c r="I29" s="96">
        <f t="shared" si="0"/>
        <v>9</v>
      </c>
      <c r="J29" s="96">
        <f t="shared" si="2"/>
        <v>81</v>
      </c>
      <c r="K29" s="95">
        <f t="shared" si="1"/>
        <v>9</v>
      </c>
      <c r="L29" s="96">
        <f t="shared" si="3"/>
        <v>81</v>
      </c>
      <c r="M29" s="96">
        <f t="shared" si="4"/>
        <v>900</v>
      </c>
      <c r="N29" s="104"/>
    </row>
    <row r="30" spans="1:14" ht="27.75" customHeight="1" x14ac:dyDescent="0.25">
      <c r="A30" s="98">
        <v>13</v>
      </c>
      <c r="B30" s="110" t="s">
        <v>58</v>
      </c>
      <c r="C30" s="103"/>
      <c r="D30" s="103"/>
      <c r="E30" s="109">
        <v>3</v>
      </c>
      <c r="F30" s="96">
        <v>120</v>
      </c>
      <c r="G30" s="96">
        <v>18</v>
      </c>
      <c r="H30" s="96">
        <v>0</v>
      </c>
      <c r="I30" s="96">
        <f t="shared" si="0"/>
        <v>9</v>
      </c>
      <c r="J30" s="96">
        <f t="shared" si="2"/>
        <v>32.4</v>
      </c>
      <c r="K30" s="95">
        <f t="shared" si="1"/>
        <v>9</v>
      </c>
      <c r="L30" s="96">
        <f t="shared" si="3"/>
        <v>32.4</v>
      </c>
      <c r="M30" s="96">
        <f t="shared" si="4"/>
        <v>360</v>
      </c>
      <c r="N30" s="104"/>
    </row>
    <row r="31" spans="1:14" ht="34.5" customHeight="1" x14ac:dyDescent="0.25">
      <c r="A31" s="98">
        <v>14</v>
      </c>
      <c r="B31" s="110" t="s">
        <v>59</v>
      </c>
      <c r="C31" s="103"/>
      <c r="D31" s="103"/>
      <c r="E31" s="109">
        <v>6</v>
      </c>
      <c r="F31" s="96">
        <v>75</v>
      </c>
      <c r="G31" s="96">
        <v>18</v>
      </c>
      <c r="H31" s="96">
        <v>0</v>
      </c>
      <c r="I31" s="96">
        <f t="shared" si="0"/>
        <v>9</v>
      </c>
      <c r="J31" s="96">
        <f t="shared" si="2"/>
        <v>40.5</v>
      </c>
      <c r="K31" s="95">
        <f t="shared" si="1"/>
        <v>9</v>
      </c>
      <c r="L31" s="96">
        <f t="shared" si="3"/>
        <v>40.5</v>
      </c>
      <c r="M31" s="96">
        <f t="shared" si="4"/>
        <v>450</v>
      </c>
      <c r="N31" s="104"/>
    </row>
    <row r="32" spans="1:14" ht="34.5" customHeight="1" x14ac:dyDescent="0.25">
      <c r="A32" s="98">
        <v>15</v>
      </c>
      <c r="B32" s="110" t="s">
        <v>60</v>
      </c>
      <c r="C32" s="103"/>
      <c r="D32" s="103"/>
      <c r="E32" s="109">
        <v>1</v>
      </c>
      <c r="F32" s="96">
        <v>150</v>
      </c>
      <c r="G32" s="96">
        <v>18</v>
      </c>
      <c r="H32" s="96">
        <v>0</v>
      </c>
      <c r="I32" s="96">
        <f t="shared" si="0"/>
        <v>9</v>
      </c>
      <c r="J32" s="96">
        <f t="shared" si="2"/>
        <v>13.5</v>
      </c>
      <c r="K32" s="95">
        <f t="shared" si="1"/>
        <v>9</v>
      </c>
      <c r="L32" s="96">
        <f t="shared" si="3"/>
        <v>13.5</v>
      </c>
      <c r="M32" s="96">
        <f t="shared" si="4"/>
        <v>150</v>
      </c>
      <c r="N32" s="104"/>
    </row>
    <row r="33" spans="1:14" ht="34.5" customHeight="1" x14ac:dyDescent="0.25">
      <c r="A33" s="98">
        <v>16</v>
      </c>
      <c r="B33" s="110" t="s">
        <v>61</v>
      </c>
      <c r="C33" s="103"/>
      <c r="D33" s="103"/>
      <c r="E33" s="109">
        <v>5</v>
      </c>
      <c r="F33" s="96">
        <v>250</v>
      </c>
      <c r="G33" s="96">
        <v>18</v>
      </c>
      <c r="H33" s="96">
        <v>0</v>
      </c>
      <c r="I33" s="96">
        <f t="shared" si="0"/>
        <v>9</v>
      </c>
      <c r="J33" s="96">
        <f t="shared" si="2"/>
        <v>112.5</v>
      </c>
      <c r="K33" s="95">
        <f t="shared" si="1"/>
        <v>9</v>
      </c>
      <c r="L33" s="96">
        <f t="shared" si="3"/>
        <v>112.5</v>
      </c>
      <c r="M33" s="96">
        <f t="shared" si="4"/>
        <v>1250</v>
      </c>
      <c r="N33" s="104"/>
    </row>
    <row r="34" spans="1:14" ht="34.5" customHeight="1" x14ac:dyDescent="0.25">
      <c r="A34" s="98">
        <v>17</v>
      </c>
      <c r="B34" s="110" t="s">
        <v>62</v>
      </c>
      <c r="C34" s="103"/>
      <c r="D34" s="103"/>
      <c r="E34" s="109">
        <v>10</v>
      </c>
      <c r="F34" s="96">
        <v>950</v>
      </c>
      <c r="G34" s="96">
        <v>18</v>
      </c>
      <c r="H34" s="96">
        <v>0</v>
      </c>
      <c r="I34" s="96">
        <f t="shared" si="0"/>
        <v>9</v>
      </c>
      <c r="J34" s="96">
        <f t="shared" si="2"/>
        <v>855</v>
      </c>
      <c r="K34" s="95">
        <f t="shared" si="1"/>
        <v>9</v>
      </c>
      <c r="L34" s="96">
        <f t="shared" si="3"/>
        <v>855</v>
      </c>
      <c r="M34" s="96">
        <f t="shared" si="4"/>
        <v>9500</v>
      </c>
      <c r="N34" s="104"/>
    </row>
    <row r="35" spans="1:14" ht="34.5" customHeight="1" x14ac:dyDescent="0.25">
      <c r="A35" s="98">
        <v>18</v>
      </c>
      <c r="B35" s="110" t="s">
        <v>63</v>
      </c>
      <c r="C35" s="103"/>
      <c r="D35" s="103"/>
      <c r="E35" s="109">
        <v>2</v>
      </c>
      <c r="F35" s="96">
        <v>1550</v>
      </c>
      <c r="G35" s="96">
        <v>18</v>
      </c>
      <c r="H35" s="96">
        <v>0</v>
      </c>
      <c r="I35" s="96">
        <f t="shared" si="0"/>
        <v>9</v>
      </c>
      <c r="J35" s="96">
        <f t="shared" si="2"/>
        <v>279</v>
      </c>
      <c r="K35" s="95">
        <f t="shared" si="1"/>
        <v>9</v>
      </c>
      <c r="L35" s="96">
        <f t="shared" si="3"/>
        <v>279</v>
      </c>
      <c r="M35" s="96">
        <f t="shared" si="4"/>
        <v>3100</v>
      </c>
      <c r="N35" s="104"/>
    </row>
    <row r="36" spans="1:14" ht="34.5" customHeight="1" x14ac:dyDescent="0.25">
      <c r="A36" s="98">
        <v>19</v>
      </c>
      <c r="B36" s="110" t="s">
        <v>64</v>
      </c>
      <c r="C36" s="103"/>
      <c r="D36" s="103"/>
      <c r="E36" s="109">
        <v>2</v>
      </c>
      <c r="F36" s="96">
        <v>450</v>
      </c>
      <c r="G36" s="96">
        <v>18</v>
      </c>
      <c r="H36" s="96">
        <v>0</v>
      </c>
      <c r="I36" s="96">
        <f t="shared" si="0"/>
        <v>9</v>
      </c>
      <c r="J36" s="96">
        <f t="shared" si="2"/>
        <v>81</v>
      </c>
      <c r="K36" s="95">
        <f t="shared" si="1"/>
        <v>9</v>
      </c>
      <c r="L36" s="96">
        <f t="shared" si="3"/>
        <v>81</v>
      </c>
      <c r="M36" s="96">
        <f t="shared" si="4"/>
        <v>900</v>
      </c>
      <c r="N36" s="104"/>
    </row>
    <row r="37" spans="1:14" ht="36" customHeight="1" x14ac:dyDescent="0.25">
      <c r="A37" s="98">
        <v>20</v>
      </c>
      <c r="B37" s="110" t="s">
        <v>65</v>
      </c>
      <c r="C37" s="103"/>
      <c r="D37" s="103"/>
      <c r="E37" s="109">
        <v>1</v>
      </c>
      <c r="F37" s="96">
        <v>250</v>
      </c>
      <c r="G37" s="96">
        <v>18</v>
      </c>
      <c r="H37" s="96">
        <v>0</v>
      </c>
      <c r="I37" s="96">
        <f t="shared" si="0"/>
        <v>9</v>
      </c>
      <c r="J37" s="96">
        <f t="shared" si="2"/>
        <v>22.5</v>
      </c>
      <c r="K37" s="95">
        <f t="shared" si="1"/>
        <v>9</v>
      </c>
      <c r="L37" s="96">
        <f t="shared" si="3"/>
        <v>22.5</v>
      </c>
      <c r="M37" s="96">
        <f t="shared" si="4"/>
        <v>250</v>
      </c>
      <c r="N37" s="104"/>
    </row>
    <row r="38" spans="1:14" ht="34.5" customHeight="1" x14ac:dyDescent="0.25">
      <c r="A38" s="98">
        <v>21</v>
      </c>
      <c r="B38" s="110" t="s">
        <v>66</v>
      </c>
      <c r="C38" s="103"/>
      <c r="D38" s="103"/>
      <c r="E38" s="109">
        <v>1</v>
      </c>
      <c r="F38" s="96">
        <v>150</v>
      </c>
      <c r="G38" s="96">
        <v>12</v>
      </c>
      <c r="H38" s="96">
        <v>0</v>
      </c>
      <c r="I38" s="96">
        <f t="shared" si="0"/>
        <v>6</v>
      </c>
      <c r="J38" s="96">
        <f t="shared" si="2"/>
        <v>9</v>
      </c>
      <c r="K38" s="95">
        <f t="shared" si="1"/>
        <v>6</v>
      </c>
      <c r="L38" s="96">
        <f t="shared" si="3"/>
        <v>9</v>
      </c>
      <c r="M38" s="96">
        <f t="shared" si="4"/>
        <v>150</v>
      </c>
      <c r="N38" s="104"/>
    </row>
    <row r="39" spans="1:14" ht="34.5" customHeight="1" x14ac:dyDescent="0.25">
      <c r="A39" s="98">
        <v>22</v>
      </c>
      <c r="B39" s="110" t="s">
        <v>67</v>
      </c>
      <c r="C39" s="103"/>
      <c r="D39" s="103"/>
      <c r="E39" s="109">
        <v>1</v>
      </c>
      <c r="F39" s="96">
        <v>2250</v>
      </c>
      <c r="G39" s="96">
        <v>12</v>
      </c>
      <c r="H39" s="96">
        <v>0</v>
      </c>
      <c r="I39" s="96">
        <f t="shared" si="0"/>
        <v>6</v>
      </c>
      <c r="J39" s="96">
        <f t="shared" si="2"/>
        <v>135</v>
      </c>
      <c r="K39" s="95">
        <f t="shared" si="1"/>
        <v>6</v>
      </c>
      <c r="L39" s="96">
        <f t="shared" si="3"/>
        <v>135</v>
      </c>
      <c r="M39" s="96">
        <f t="shared" si="4"/>
        <v>2250</v>
      </c>
      <c r="N39" s="104"/>
    </row>
    <row r="40" spans="1:14" ht="42.75" customHeight="1" x14ac:dyDescent="0.25">
      <c r="A40" s="98">
        <v>23</v>
      </c>
      <c r="B40" s="110" t="s">
        <v>68</v>
      </c>
      <c r="C40" s="103"/>
      <c r="D40" s="103"/>
      <c r="E40" s="109">
        <v>2</v>
      </c>
      <c r="F40" s="96">
        <v>550</v>
      </c>
      <c r="G40" s="96">
        <v>12</v>
      </c>
      <c r="H40" s="96">
        <v>0</v>
      </c>
      <c r="I40" s="96">
        <f t="shared" si="0"/>
        <v>6</v>
      </c>
      <c r="J40" s="96">
        <f t="shared" si="2"/>
        <v>66</v>
      </c>
      <c r="K40" s="95">
        <f t="shared" si="1"/>
        <v>6</v>
      </c>
      <c r="L40" s="96">
        <f t="shared" si="3"/>
        <v>66</v>
      </c>
      <c r="M40" s="96">
        <f t="shared" si="4"/>
        <v>1100</v>
      </c>
      <c r="N40" s="104"/>
    </row>
    <row r="41" spans="1:14" ht="42.75" customHeight="1" x14ac:dyDescent="0.25">
      <c r="A41" s="98">
        <v>24</v>
      </c>
      <c r="B41" s="110" t="s">
        <v>69</v>
      </c>
      <c r="C41" s="103"/>
      <c r="D41" s="103"/>
      <c r="E41" s="109">
        <v>3</v>
      </c>
      <c r="F41" s="96">
        <v>650</v>
      </c>
      <c r="G41" s="96">
        <v>12</v>
      </c>
      <c r="H41" s="96">
        <v>0</v>
      </c>
      <c r="I41" s="96">
        <f t="shared" si="0"/>
        <v>6</v>
      </c>
      <c r="J41" s="96">
        <f t="shared" si="2"/>
        <v>117</v>
      </c>
      <c r="K41" s="95">
        <f t="shared" si="1"/>
        <v>6</v>
      </c>
      <c r="L41" s="96">
        <f t="shared" si="3"/>
        <v>117</v>
      </c>
      <c r="M41" s="96">
        <f t="shared" si="4"/>
        <v>1950</v>
      </c>
      <c r="N41" s="104"/>
    </row>
    <row r="42" spans="1:14" ht="34.5" customHeight="1" x14ac:dyDescent="0.25">
      <c r="A42" s="98">
        <v>25</v>
      </c>
      <c r="B42" s="110" t="s">
        <v>70</v>
      </c>
      <c r="C42" s="103"/>
      <c r="D42" s="103"/>
      <c r="E42" s="109">
        <v>3</v>
      </c>
      <c r="F42" s="96">
        <v>2950</v>
      </c>
      <c r="G42" s="96">
        <v>12</v>
      </c>
      <c r="H42" s="96">
        <v>0</v>
      </c>
      <c r="I42" s="96">
        <f t="shared" si="0"/>
        <v>6</v>
      </c>
      <c r="J42" s="96">
        <f t="shared" si="2"/>
        <v>531</v>
      </c>
      <c r="K42" s="95">
        <f t="shared" si="1"/>
        <v>6</v>
      </c>
      <c r="L42" s="96">
        <f t="shared" si="3"/>
        <v>531</v>
      </c>
      <c r="M42" s="96">
        <f t="shared" si="4"/>
        <v>8850</v>
      </c>
      <c r="N42" s="104"/>
    </row>
    <row r="43" spans="1:14" ht="34.5" customHeight="1" x14ac:dyDescent="0.25">
      <c r="A43" s="98">
        <v>26</v>
      </c>
      <c r="B43" s="110" t="s">
        <v>71</v>
      </c>
      <c r="C43" s="103"/>
      <c r="D43" s="103"/>
      <c r="E43" s="109">
        <v>2</v>
      </c>
      <c r="F43" s="96">
        <v>650</v>
      </c>
      <c r="G43" s="96">
        <v>18</v>
      </c>
      <c r="H43" s="96">
        <v>0</v>
      </c>
      <c r="I43" s="96">
        <f t="shared" si="0"/>
        <v>9</v>
      </c>
      <c r="J43" s="96">
        <f t="shared" si="2"/>
        <v>117</v>
      </c>
      <c r="K43" s="95">
        <f t="shared" si="1"/>
        <v>9</v>
      </c>
      <c r="L43" s="96">
        <f t="shared" si="3"/>
        <v>117</v>
      </c>
      <c r="M43" s="96">
        <f t="shared" si="4"/>
        <v>1300</v>
      </c>
      <c r="N43" s="104"/>
    </row>
    <row r="44" spans="1:14" ht="34.5" customHeight="1" x14ac:dyDescent="0.25">
      <c r="A44" s="98">
        <v>27</v>
      </c>
      <c r="B44" s="110" t="s">
        <v>72</v>
      </c>
      <c r="C44" s="103"/>
      <c r="D44" s="103"/>
      <c r="E44" s="109">
        <v>2</v>
      </c>
      <c r="F44" s="96">
        <v>325</v>
      </c>
      <c r="G44" s="96">
        <v>18</v>
      </c>
      <c r="H44" s="96">
        <v>0</v>
      </c>
      <c r="I44" s="96">
        <f t="shared" si="0"/>
        <v>9</v>
      </c>
      <c r="J44" s="96">
        <f t="shared" si="2"/>
        <v>58.5</v>
      </c>
      <c r="K44" s="95">
        <f t="shared" si="1"/>
        <v>9</v>
      </c>
      <c r="L44" s="96">
        <f t="shared" si="3"/>
        <v>58.5</v>
      </c>
      <c r="M44" s="96">
        <f t="shared" si="4"/>
        <v>650</v>
      </c>
      <c r="N44" s="104"/>
    </row>
    <row r="45" spans="1:14" ht="30.75" customHeight="1" x14ac:dyDescent="0.25">
      <c r="A45" s="98">
        <v>28</v>
      </c>
      <c r="B45" s="110" t="s">
        <v>73</v>
      </c>
      <c r="C45" s="103"/>
      <c r="D45" s="103"/>
      <c r="E45" s="109">
        <v>3</v>
      </c>
      <c r="F45" s="96">
        <v>70</v>
      </c>
      <c r="G45" s="96">
        <v>18</v>
      </c>
      <c r="H45" s="96">
        <v>0</v>
      </c>
      <c r="I45" s="96">
        <f t="shared" si="0"/>
        <v>9</v>
      </c>
      <c r="J45" s="96">
        <f t="shared" si="2"/>
        <v>18.899999999999999</v>
      </c>
      <c r="K45" s="95">
        <f t="shared" si="1"/>
        <v>9</v>
      </c>
      <c r="L45" s="96">
        <f t="shared" si="3"/>
        <v>18.899999999999999</v>
      </c>
      <c r="M45" s="96">
        <f t="shared" si="4"/>
        <v>210</v>
      </c>
      <c r="N45" s="104"/>
    </row>
    <row r="46" spans="1:14" ht="34.5" customHeight="1" x14ac:dyDescent="0.25">
      <c r="A46" s="98">
        <v>29</v>
      </c>
      <c r="B46" s="110" t="s">
        <v>74</v>
      </c>
      <c r="C46" s="103"/>
      <c r="D46" s="103"/>
      <c r="E46" s="109">
        <v>3</v>
      </c>
      <c r="F46" s="96">
        <v>70</v>
      </c>
      <c r="G46" s="96">
        <v>18</v>
      </c>
      <c r="H46" s="96">
        <v>0</v>
      </c>
      <c r="I46" s="96">
        <f t="shared" si="0"/>
        <v>9</v>
      </c>
      <c r="J46" s="96">
        <f t="shared" si="2"/>
        <v>18.899999999999999</v>
      </c>
      <c r="K46" s="95">
        <f t="shared" si="1"/>
        <v>9</v>
      </c>
      <c r="L46" s="96">
        <f t="shared" si="3"/>
        <v>18.899999999999999</v>
      </c>
      <c r="M46" s="96">
        <f t="shared" si="4"/>
        <v>210</v>
      </c>
      <c r="N46" s="104"/>
    </row>
    <row r="47" spans="1:14" ht="34.5" customHeight="1" x14ac:dyDescent="0.25">
      <c r="A47" s="98">
        <v>30</v>
      </c>
      <c r="B47" s="110" t="s">
        <v>75</v>
      </c>
      <c r="C47" s="103"/>
      <c r="D47" s="103"/>
      <c r="E47" s="109">
        <v>2</v>
      </c>
      <c r="F47" s="96">
        <v>900</v>
      </c>
      <c r="G47" s="96">
        <v>12</v>
      </c>
      <c r="H47" s="96">
        <v>0</v>
      </c>
      <c r="I47" s="96">
        <f t="shared" si="0"/>
        <v>6</v>
      </c>
      <c r="J47" s="96">
        <f t="shared" si="2"/>
        <v>108</v>
      </c>
      <c r="K47" s="95">
        <f t="shared" si="1"/>
        <v>6</v>
      </c>
      <c r="L47" s="96">
        <f t="shared" si="3"/>
        <v>108</v>
      </c>
      <c r="M47" s="96">
        <f t="shared" si="4"/>
        <v>1800</v>
      </c>
      <c r="N47" s="104"/>
    </row>
    <row r="48" spans="1:14" ht="34.5" customHeight="1" x14ac:dyDescent="0.25">
      <c r="A48" s="98">
        <v>31</v>
      </c>
      <c r="B48" s="110" t="s">
        <v>76</v>
      </c>
      <c r="C48" s="103"/>
      <c r="D48" s="103"/>
      <c r="E48" s="109">
        <v>4</v>
      </c>
      <c r="F48" s="96">
        <v>550</v>
      </c>
      <c r="G48" s="96">
        <v>18</v>
      </c>
      <c r="H48" s="96">
        <v>0</v>
      </c>
      <c r="I48" s="96">
        <f t="shared" si="0"/>
        <v>9</v>
      </c>
      <c r="J48" s="96">
        <f t="shared" si="2"/>
        <v>198</v>
      </c>
      <c r="K48" s="95">
        <f t="shared" si="1"/>
        <v>9</v>
      </c>
      <c r="L48" s="96">
        <f t="shared" si="3"/>
        <v>198</v>
      </c>
      <c r="M48" s="96">
        <f t="shared" si="4"/>
        <v>2200</v>
      </c>
      <c r="N48" s="104"/>
    </row>
    <row r="49" spans="1:14" ht="40.5" customHeight="1" x14ac:dyDescent="0.25">
      <c r="A49" s="98">
        <v>32</v>
      </c>
      <c r="B49" s="110" t="s">
        <v>77</v>
      </c>
      <c r="C49" s="103"/>
      <c r="D49" s="103"/>
      <c r="E49" s="109">
        <v>2</v>
      </c>
      <c r="F49" s="96">
        <v>325</v>
      </c>
      <c r="G49" s="96">
        <v>18</v>
      </c>
      <c r="H49" s="96">
        <v>0</v>
      </c>
      <c r="I49" s="96">
        <f t="shared" si="0"/>
        <v>9</v>
      </c>
      <c r="J49" s="96">
        <f t="shared" si="2"/>
        <v>58.5</v>
      </c>
      <c r="K49" s="95">
        <f t="shared" si="1"/>
        <v>9</v>
      </c>
      <c r="L49" s="96">
        <f t="shared" si="3"/>
        <v>58.5</v>
      </c>
      <c r="M49" s="96">
        <f t="shared" si="4"/>
        <v>650</v>
      </c>
      <c r="N49" s="104"/>
    </row>
    <row r="50" spans="1:14" ht="40.5" customHeight="1" x14ac:dyDescent="0.25">
      <c r="A50" s="98">
        <v>33</v>
      </c>
      <c r="B50" s="110" t="s">
        <v>78</v>
      </c>
      <c r="C50" s="103"/>
      <c r="D50" s="103"/>
      <c r="E50" s="109">
        <v>2</v>
      </c>
      <c r="F50" s="96">
        <v>325</v>
      </c>
      <c r="G50" s="96">
        <v>18</v>
      </c>
      <c r="H50" s="96">
        <v>0</v>
      </c>
      <c r="I50" s="96">
        <f t="shared" si="0"/>
        <v>9</v>
      </c>
      <c r="J50" s="96">
        <f t="shared" si="2"/>
        <v>58.5</v>
      </c>
      <c r="K50" s="95">
        <f t="shared" si="1"/>
        <v>9</v>
      </c>
      <c r="L50" s="96">
        <f t="shared" si="3"/>
        <v>58.5</v>
      </c>
      <c r="M50" s="96">
        <f t="shared" si="4"/>
        <v>650</v>
      </c>
      <c r="N50" s="104"/>
    </row>
    <row r="51" spans="1:14" ht="30.75" customHeight="1" x14ac:dyDescent="0.25">
      <c r="A51" s="98">
        <v>34</v>
      </c>
      <c r="B51" s="110" t="s">
        <v>79</v>
      </c>
      <c r="C51" s="103"/>
      <c r="D51" s="103"/>
      <c r="E51" s="109">
        <v>1</v>
      </c>
      <c r="F51" s="96">
        <v>120</v>
      </c>
      <c r="G51" s="96">
        <v>18</v>
      </c>
      <c r="H51" s="96">
        <v>0</v>
      </c>
      <c r="I51" s="96">
        <f t="shared" si="0"/>
        <v>9</v>
      </c>
      <c r="J51" s="96">
        <f t="shared" si="2"/>
        <v>10.799999999999999</v>
      </c>
      <c r="K51" s="95">
        <f t="shared" si="1"/>
        <v>9</v>
      </c>
      <c r="L51" s="96">
        <f t="shared" si="3"/>
        <v>10.799999999999999</v>
      </c>
      <c r="M51" s="96">
        <f t="shared" si="4"/>
        <v>120</v>
      </c>
      <c r="N51" s="104"/>
    </row>
    <row r="52" spans="1:14" ht="34.5" customHeight="1" x14ac:dyDescent="0.25">
      <c r="A52" s="98">
        <v>35</v>
      </c>
      <c r="B52" s="110" t="s">
        <v>80</v>
      </c>
      <c r="C52" s="103"/>
      <c r="D52" s="103"/>
      <c r="E52" s="109">
        <v>1</v>
      </c>
      <c r="F52" s="96">
        <v>900</v>
      </c>
      <c r="G52" s="96">
        <v>18</v>
      </c>
      <c r="H52" s="96">
        <v>0</v>
      </c>
      <c r="I52" s="96">
        <f t="shared" si="0"/>
        <v>9</v>
      </c>
      <c r="J52" s="96">
        <f t="shared" si="2"/>
        <v>81</v>
      </c>
      <c r="K52" s="95">
        <f t="shared" si="1"/>
        <v>9</v>
      </c>
      <c r="L52" s="96">
        <f t="shared" si="3"/>
        <v>81</v>
      </c>
      <c r="M52" s="96">
        <f t="shared" si="4"/>
        <v>900</v>
      </c>
      <c r="N52" s="104"/>
    </row>
    <row r="53" spans="1:14" ht="34.5" customHeight="1" x14ac:dyDescent="0.25">
      <c r="A53" s="98">
        <v>36</v>
      </c>
      <c r="B53" s="110" t="s">
        <v>81</v>
      </c>
      <c r="C53" s="103"/>
      <c r="D53" s="103"/>
      <c r="E53" s="109">
        <v>1</v>
      </c>
      <c r="F53" s="96">
        <v>150</v>
      </c>
      <c r="G53" s="96">
        <v>18</v>
      </c>
      <c r="H53" s="96">
        <v>0</v>
      </c>
      <c r="I53" s="96">
        <f t="shared" si="0"/>
        <v>9</v>
      </c>
      <c r="J53" s="96">
        <f t="shared" si="2"/>
        <v>13.5</v>
      </c>
      <c r="K53" s="95">
        <f t="shared" si="1"/>
        <v>9</v>
      </c>
      <c r="L53" s="96">
        <f t="shared" si="3"/>
        <v>13.5</v>
      </c>
      <c r="M53" s="96">
        <f t="shared" si="4"/>
        <v>150</v>
      </c>
      <c r="N53" s="104"/>
    </row>
    <row r="54" spans="1:14" ht="34.5" customHeight="1" x14ac:dyDescent="0.25">
      <c r="A54" s="98">
        <v>37</v>
      </c>
      <c r="B54" s="110" t="s">
        <v>82</v>
      </c>
      <c r="C54" s="103"/>
      <c r="D54" s="103"/>
      <c r="E54" s="109">
        <v>1</v>
      </c>
      <c r="F54" s="96">
        <v>2500</v>
      </c>
      <c r="G54" s="96">
        <v>18</v>
      </c>
      <c r="H54" s="96">
        <v>0</v>
      </c>
      <c r="I54" s="96">
        <f t="shared" si="0"/>
        <v>9</v>
      </c>
      <c r="J54" s="96">
        <f t="shared" si="2"/>
        <v>225</v>
      </c>
      <c r="K54" s="95">
        <f t="shared" si="1"/>
        <v>9</v>
      </c>
      <c r="L54" s="96">
        <f t="shared" si="3"/>
        <v>225</v>
      </c>
      <c r="M54" s="96">
        <f t="shared" si="4"/>
        <v>2500</v>
      </c>
      <c r="N54" s="104"/>
    </row>
    <row r="55" spans="1:14" ht="34.5" customHeight="1" x14ac:dyDescent="0.25">
      <c r="A55" s="98">
        <v>38</v>
      </c>
      <c r="B55" s="110" t="s">
        <v>83</v>
      </c>
      <c r="C55" s="103"/>
      <c r="D55" s="103"/>
      <c r="E55" s="109">
        <v>2</v>
      </c>
      <c r="F55" s="96">
        <v>1750</v>
      </c>
      <c r="G55" s="96">
        <v>12</v>
      </c>
      <c r="H55" s="96">
        <v>0</v>
      </c>
      <c r="I55" s="96">
        <f t="shared" si="0"/>
        <v>6</v>
      </c>
      <c r="J55" s="96">
        <f t="shared" si="2"/>
        <v>210</v>
      </c>
      <c r="K55" s="95">
        <f t="shared" si="1"/>
        <v>6</v>
      </c>
      <c r="L55" s="96">
        <f t="shared" si="3"/>
        <v>210</v>
      </c>
      <c r="M55" s="96">
        <f t="shared" si="4"/>
        <v>3500</v>
      </c>
      <c r="N55" s="104"/>
    </row>
    <row r="56" spans="1:14" ht="34.5" customHeight="1" x14ac:dyDescent="0.25">
      <c r="A56" s="98">
        <v>39</v>
      </c>
      <c r="B56" s="110" t="s">
        <v>84</v>
      </c>
      <c r="C56" s="103"/>
      <c r="D56" s="103"/>
      <c r="E56" s="109">
        <v>2</v>
      </c>
      <c r="F56" s="96">
        <v>2200</v>
      </c>
      <c r="G56" s="96">
        <v>12</v>
      </c>
      <c r="H56" s="96">
        <v>0</v>
      </c>
      <c r="I56" s="96">
        <f t="shared" si="0"/>
        <v>6</v>
      </c>
      <c r="J56" s="96">
        <f t="shared" si="2"/>
        <v>264</v>
      </c>
      <c r="K56" s="95">
        <f t="shared" si="1"/>
        <v>6</v>
      </c>
      <c r="L56" s="96">
        <f t="shared" si="3"/>
        <v>264</v>
      </c>
      <c r="M56" s="96">
        <f t="shared" si="4"/>
        <v>4400</v>
      </c>
      <c r="N56" s="104"/>
    </row>
    <row r="57" spans="1:14" ht="34.5" customHeight="1" x14ac:dyDescent="0.25">
      <c r="A57" s="98">
        <v>40</v>
      </c>
      <c r="B57" s="110" t="s">
        <v>85</v>
      </c>
      <c r="C57" s="103"/>
      <c r="D57" s="103"/>
      <c r="E57" s="109">
        <v>1</v>
      </c>
      <c r="F57" s="96">
        <v>500</v>
      </c>
      <c r="G57" s="96">
        <v>18</v>
      </c>
      <c r="H57" s="96">
        <v>0</v>
      </c>
      <c r="I57" s="96">
        <f t="shared" si="0"/>
        <v>9</v>
      </c>
      <c r="J57" s="96">
        <f t="shared" si="2"/>
        <v>45</v>
      </c>
      <c r="K57" s="95">
        <f t="shared" si="1"/>
        <v>9</v>
      </c>
      <c r="L57" s="96">
        <f t="shared" si="3"/>
        <v>45</v>
      </c>
      <c r="M57" s="96">
        <f t="shared" si="4"/>
        <v>500</v>
      </c>
      <c r="N57" s="104"/>
    </row>
    <row r="58" spans="1:14" ht="34.5" customHeight="1" x14ac:dyDescent="0.25">
      <c r="A58" s="98">
        <v>41</v>
      </c>
      <c r="B58" s="110" t="s">
        <v>86</v>
      </c>
      <c r="C58" s="103"/>
      <c r="D58" s="103"/>
      <c r="E58" s="109">
        <v>2</v>
      </c>
      <c r="F58" s="96">
        <v>60</v>
      </c>
      <c r="G58" s="96">
        <v>12</v>
      </c>
      <c r="H58" s="96">
        <v>0</v>
      </c>
      <c r="I58" s="96">
        <f t="shared" si="0"/>
        <v>6</v>
      </c>
      <c r="J58" s="96">
        <f t="shared" si="2"/>
        <v>7.1999999999999993</v>
      </c>
      <c r="K58" s="95">
        <f t="shared" si="1"/>
        <v>6</v>
      </c>
      <c r="L58" s="96">
        <f t="shared" si="3"/>
        <v>7.1999999999999993</v>
      </c>
      <c r="M58" s="96">
        <f t="shared" si="4"/>
        <v>120</v>
      </c>
      <c r="N58" s="104"/>
    </row>
    <row r="59" spans="1:14" ht="34.5" customHeight="1" x14ac:dyDescent="0.25">
      <c r="A59" s="98">
        <v>42</v>
      </c>
      <c r="B59" s="110" t="s">
        <v>87</v>
      </c>
      <c r="C59" s="103"/>
      <c r="D59" s="103"/>
      <c r="E59" s="109">
        <v>2</v>
      </c>
      <c r="F59" s="96">
        <v>650</v>
      </c>
      <c r="G59" s="96">
        <v>18</v>
      </c>
      <c r="H59" s="96">
        <v>0</v>
      </c>
      <c r="I59" s="96">
        <f t="shared" si="0"/>
        <v>9</v>
      </c>
      <c r="J59" s="96">
        <f t="shared" si="2"/>
        <v>117</v>
      </c>
      <c r="K59" s="95">
        <f t="shared" si="1"/>
        <v>9</v>
      </c>
      <c r="L59" s="96">
        <f t="shared" si="3"/>
        <v>117</v>
      </c>
      <c r="M59" s="96">
        <f t="shared" si="4"/>
        <v>1300</v>
      </c>
      <c r="N59" s="104"/>
    </row>
    <row r="60" spans="1:14" ht="39" customHeight="1" x14ac:dyDescent="0.25">
      <c r="A60" s="98">
        <v>43</v>
      </c>
      <c r="B60" s="110" t="s">
        <v>88</v>
      </c>
      <c r="C60" s="103"/>
      <c r="D60" s="103"/>
      <c r="E60" s="109">
        <v>5</v>
      </c>
      <c r="F60" s="96">
        <v>120</v>
      </c>
      <c r="G60" s="96">
        <v>18</v>
      </c>
      <c r="H60" s="96">
        <v>0</v>
      </c>
      <c r="I60" s="96">
        <f t="shared" si="0"/>
        <v>9</v>
      </c>
      <c r="J60" s="96">
        <f t="shared" si="2"/>
        <v>54</v>
      </c>
      <c r="K60" s="95">
        <f t="shared" si="1"/>
        <v>9</v>
      </c>
      <c r="L60" s="96">
        <f t="shared" si="3"/>
        <v>54</v>
      </c>
      <c r="M60" s="96">
        <f t="shared" si="4"/>
        <v>600</v>
      </c>
      <c r="N60" s="104"/>
    </row>
    <row r="61" spans="1:14" ht="39" customHeight="1" x14ac:dyDescent="0.25">
      <c r="A61" s="98">
        <v>44</v>
      </c>
      <c r="B61" s="110" t="s">
        <v>89</v>
      </c>
      <c r="C61" s="103"/>
      <c r="D61" s="103"/>
      <c r="E61" s="109">
        <v>4</v>
      </c>
      <c r="F61" s="96">
        <v>250</v>
      </c>
      <c r="G61" s="96">
        <v>18</v>
      </c>
      <c r="H61" s="96">
        <v>0</v>
      </c>
      <c r="I61" s="96">
        <f t="shared" si="0"/>
        <v>9</v>
      </c>
      <c r="J61" s="96">
        <f t="shared" si="2"/>
        <v>90</v>
      </c>
      <c r="K61" s="95">
        <f t="shared" si="1"/>
        <v>9</v>
      </c>
      <c r="L61" s="96">
        <f t="shared" si="3"/>
        <v>90</v>
      </c>
      <c r="M61" s="96">
        <f t="shared" si="4"/>
        <v>1000</v>
      </c>
      <c r="N61" s="104"/>
    </row>
    <row r="62" spans="1:14" ht="34.5" customHeight="1" x14ac:dyDescent="0.25">
      <c r="A62" s="98">
        <v>45</v>
      </c>
      <c r="B62" s="110" t="s">
        <v>90</v>
      </c>
      <c r="C62" s="103"/>
      <c r="D62" s="103"/>
      <c r="E62" s="109">
        <v>1</v>
      </c>
      <c r="F62" s="96">
        <v>550</v>
      </c>
      <c r="G62" s="96">
        <v>18</v>
      </c>
      <c r="H62" s="96">
        <v>0</v>
      </c>
      <c r="I62" s="96">
        <f t="shared" si="0"/>
        <v>9</v>
      </c>
      <c r="J62" s="96">
        <f t="shared" si="2"/>
        <v>49.5</v>
      </c>
      <c r="K62" s="95">
        <f t="shared" si="1"/>
        <v>9</v>
      </c>
      <c r="L62" s="96">
        <f t="shared" si="3"/>
        <v>49.5</v>
      </c>
      <c r="M62" s="96">
        <f t="shared" si="4"/>
        <v>550</v>
      </c>
      <c r="N62" s="104"/>
    </row>
    <row r="63" spans="1:14" ht="34.5" customHeight="1" x14ac:dyDescent="0.25">
      <c r="A63" s="98">
        <v>46</v>
      </c>
      <c r="B63" s="110" t="s">
        <v>91</v>
      </c>
      <c r="C63" s="103"/>
      <c r="D63" s="103"/>
      <c r="E63" s="109">
        <v>2</v>
      </c>
      <c r="F63" s="96">
        <v>120</v>
      </c>
      <c r="G63" s="96">
        <v>18</v>
      </c>
      <c r="H63" s="96">
        <v>0</v>
      </c>
      <c r="I63" s="96">
        <f t="shared" si="0"/>
        <v>9</v>
      </c>
      <c r="J63" s="96">
        <f t="shared" si="2"/>
        <v>21.599999999999998</v>
      </c>
      <c r="K63" s="95">
        <f t="shared" si="1"/>
        <v>9</v>
      </c>
      <c r="L63" s="96">
        <f t="shared" si="3"/>
        <v>21.599999999999998</v>
      </c>
      <c r="M63" s="96">
        <f t="shared" si="4"/>
        <v>240</v>
      </c>
      <c r="N63" s="104"/>
    </row>
    <row r="64" spans="1:14" ht="34.5" customHeight="1" x14ac:dyDescent="0.25">
      <c r="A64" s="98">
        <v>47</v>
      </c>
      <c r="B64" s="110" t="s">
        <v>92</v>
      </c>
      <c r="C64" s="103"/>
      <c r="D64" s="103"/>
      <c r="E64" s="109">
        <v>2</v>
      </c>
      <c r="F64" s="96">
        <v>120</v>
      </c>
      <c r="G64" s="96">
        <v>18</v>
      </c>
      <c r="H64" s="96">
        <v>0</v>
      </c>
      <c r="I64" s="96">
        <f t="shared" si="0"/>
        <v>9</v>
      </c>
      <c r="J64" s="96">
        <f t="shared" si="2"/>
        <v>21.599999999999998</v>
      </c>
      <c r="K64" s="95">
        <f t="shared" si="1"/>
        <v>9</v>
      </c>
      <c r="L64" s="96">
        <f t="shared" si="3"/>
        <v>21.599999999999998</v>
      </c>
      <c r="M64" s="96">
        <f t="shared" si="4"/>
        <v>240</v>
      </c>
      <c r="N64" s="104"/>
    </row>
    <row r="65" spans="1:14" ht="34.5" customHeight="1" x14ac:dyDescent="0.25">
      <c r="A65" s="98">
        <v>48</v>
      </c>
      <c r="B65" s="110" t="s">
        <v>93</v>
      </c>
      <c r="C65" s="103"/>
      <c r="D65" s="103"/>
      <c r="E65" s="109">
        <v>2</v>
      </c>
      <c r="F65" s="96">
        <v>120</v>
      </c>
      <c r="G65" s="96">
        <v>18</v>
      </c>
      <c r="H65" s="96">
        <v>0</v>
      </c>
      <c r="I65" s="96">
        <f t="shared" si="0"/>
        <v>9</v>
      </c>
      <c r="J65" s="96">
        <f t="shared" si="2"/>
        <v>21.599999999999998</v>
      </c>
      <c r="K65" s="95">
        <f t="shared" si="1"/>
        <v>9</v>
      </c>
      <c r="L65" s="96">
        <f t="shared" si="3"/>
        <v>21.599999999999998</v>
      </c>
      <c r="M65" s="96">
        <f t="shared" si="4"/>
        <v>240</v>
      </c>
      <c r="N65" s="104"/>
    </row>
    <row r="66" spans="1:14" ht="34.5" customHeight="1" x14ac:dyDescent="0.25">
      <c r="A66" s="98">
        <v>49</v>
      </c>
      <c r="B66" s="110" t="s">
        <v>94</v>
      </c>
      <c r="C66" s="103"/>
      <c r="D66" s="103"/>
      <c r="E66" s="109">
        <v>4</v>
      </c>
      <c r="F66" s="96">
        <v>35</v>
      </c>
      <c r="G66" s="96">
        <v>18</v>
      </c>
      <c r="H66" s="96">
        <v>0</v>
      </c>
      <c r="I66" s="96">
        <f t="shared" si="0"/>
        <v>9</v>
      </c>
      <c r="J66" s="96">
        <f t="shared" si="2"/>
        <v>12.6</v>
      </c>
      <c r="K66" s="95">
        <f t="shared" si="1"/>
        <v>9</v>
      </c>
      <c r="L66" s="96">
        <f t="shared" si="3"/>
        <v>12.6</v>
      </c>
      <c r="M66" s="96">
        <f t="shared" si="4"/>
        <v>140</v>
      </c>
      <c r="N66" s="104"/>
    </row>
    <row r="67" spans="1:14" ht="34.5" customHeight="1" x14ac:dyDescent="0.25">
      <c r="A67" s="98">
        <v>50</v>
      </c>
      <c r="B67" s="110" t="s">
        <v>95</v>
      </c>
      <c r="C67" s="103"/>
      <c r="D67" s="103"/>
      <c r="E67" s="109">
        <v>2</v>
      </c>
      <c r="F67" s="96">
        <v>150</v>
      </c>
      <c r="G67" s="96">
        <v>12</v>
      </c>
      <c r="H67" s="96">
        <v>0</v>
      </c>
      <c r="I67" s="96">
        <f t="shared" si="0"/>
        <v>6</v>
      </c>
      <c r="J67" s="96">
        <f t="shared" si="2"/>
        <v>18</v>
      </c>
      <c r="K67" s="95">
        <f t="shared" si="1"/>
        <v>6</v>
      </c>
      <c r="L67" s="96">
        <f t="shared" si="3"/>
        <v>18</v>
      </c>
      <c r="M67" s="96">
        <f t="shared" si="4"/>
        <v>300</v>
      </c>
      <c r="N67" s="104"/>
    </row>
    <row r="68" spans="1:14" ht="34.5" customHeight="1" x14ac:dyDescent="0.25">
      <c r="A68" s="98">
        <v>51</v>
      </c>
      <c r="B68" s="110" t="s">
        <v>96</v>
      </c>
      <c r="C68" s="103"/>
      <c r="D68" s="103"/>
      <c r="E68" s="109">
        <v>5</v>
      </c>
      <c r="F68" s="96">
        <v>125</v>
      </c>
      <c r="G68" s="96">
        <v>12</v>
      </c>
      <c r="H68" s="96">
        <v>0</v>
      </c>
      <c r="I68" s="96">
        <f t="shared" si="0"/>
        <v>6</v>
      </c>
      <c r="J68" s="96">
        <f t="shared" si="2"/>
        <v>37.5</v>
      </c>
      <c r="K68" s="95">
        <f t="shared" si="1"/>
        <v>6</v>
      </c>
      <c r="L68" s="96">
        <f t="shared" si="3"/>
        <v>37.5</v>
      </c>
      <c r="M68" s="96">
        <f t="shared" si="4"/>
        <v>625</v>
      </c>
      <c r="N68" s="104"/>
    </row>
    <row r="69" spans="1:14" ht="34.5" customHeight="1" x14ac:dyDescent="0.25">
      <c r="A69" s="98">
        <v>52</v>
      </c>
      <c r="B69" s="110" t="s">
        <v>97</v>
      </c>
      <c r="C69" s="103"/>
      <c r="D69" s="103"/>
      <c r="E69" s="109">
        <v>1</v>
      </c>
      <c r="F69" s="96">
        <v>200</v>
      </c>
      <c r="G69" s="96">
        <v>12</v>
      </c>
      <c r="H69" s="96">
        <v>0</v>
      </c>
      <c r="I69" s="96">
        <f t="shared" si="0"/>
        <v>6</v>
      </c>
      <c r="J69" s="96">
        <f t="shared" si="2"/>
        <v>12</v>
      </c>
      <c r="K69" s="95">
        <f t="shared" si="1"/>
        <v>6</v>
      </c>
      <c r="L69" s="96">
        <f t="shared" si="3"/>
        <v>12</v>
      </c>
      <c r="M69" s="96">
        <f t="shared" si="4"/>
        <v>200</v>
      </c>
      <c r="N69" s="104"/>
    </row>
    <row r="70" spans="1:14" ht="34.5" customHeight="1" x14ac:dyDescent="0.25">
      <c r="A70" s="98">
        <v>53</v>
      </c>
      <c r="B70" s="110" t="s">
        <v>98</v>
      </c>
      <c r="C70" s="103"/>
      <c r="D70" s="103"/>
      <c r="E70" s="109">
        <v>10</v>
      </c>
      <c r="F70" s="96">
        <v>95</v>
      </c>
      <c r="G70" s="96">
        <v>12</v>
      </c>
      <c r="H70" s="96">
        <v>0</v>
      </c>
      <c r="I70" s="96">
        <f t="shared" si="0"/>
        <v>6</v>
      </c>
      <c r="J70" s="96">
        <f t="shared" si="2"/>
        <v>57</v>
      </c>
      <c r="K70" s="95">
        <f t="shared" si="1"/>
        <v>6</v>
      </c>
      <c r="L70" s="96">
        <f t="shared" si="3"/>
        <v>57</v>
      </c>
      <c r="M70" s="96">
        <f t="shared" si="4"/>
        <v>950</v>
      </c>
      <c r="N70" s="104"/>
    </row>
    <row r="71" spans="1:14" ht="34.5" customHeight="1" x14ac:dyDescent="0.25">
      <c r="A71" s="98">
        <v>54</v>
      </c>
      <c r="B71" s="110" t="s">
        <v>99</v>
      </c>
      <c r="C71" s="103"/>
      <c r="D71" s="103"/>
      <c r="E71" s="109">
        <v>1</v>
      </c>
      <c r="F71" s="96">
        <v>220</v>
      </c>
      <c r="G71" s="96">
        <v>12</v>
      </c>
      <c r="H71" s="96">
        <v>0</v>
      </c>
      <c r="I71" s="96">
        <f t="shared" si="0"/>
        <v>6</v>
      </c>
      <c r="J71" s="96">
        <f t="shared" si="2"/>
        <v>13.2</v>
      </c>
      <c r="K71" s="95">
        <f t="shared" si="1"/>
        <v>6</v>
      </c>
      <c r="L71" s="96">
        <f t="shared" si="3"/>
        <v>13.2</v>
      </c>
      <c r="M71" s="96">
        <f t="shared" si="4"/>
        <v>220</v>
      </c>
      <c r="N71" s="104"/>
    </row>
    <row r="72" spans="1:14" ht="34.5" customHeight="1" x14ac:dyDescent="0.25">
      <c r="A72" s="98">
        <v>55</v>
      </c>
      <c r="B72" s="110" t="s">
        <v>100</v>
      </c>
      <c r="C72" s="103"/>
      <c r="D72" s="103"/>
      <c r="E72" s="109">
        <v>3</v>
      </c>
      <c r="F72" s="96">
        <v>175</v>
      </c>
      <c r="G72" s="96">
        <v>12</v>
      </c>
      <c r="H72" s="96">
        <v>0</v>
      </c>
      <c r="I72" s="96">
        <f t="shared" si="0"/>
        <v>6</v>
      </c>
      <c r="J72" s="96">
        <f t="shared" si="2"/>
        <v>31.5</v>
      </c>
      <c r="K72" s="95">
        <f t="shared" si="1"/>
        <v>6</v>
      </c>
      <c r="L72" s="96">
        <f t="shared" si="3"/>
        <v>31.5</v>
      </c>
      <c r="M72" s="96">
        <f t="shared" si="4"/>
        <v>525</v>
      </c>
      <c r="N72" s="104"/>
    </row>
    <row r="73" spans="1:14" ht="34.5" customHeight="1" x14ac:dyDescent="0.25">
      <c r="A73" s="98">
        <v>56</v>
      </c>
      <c r="B73" s="110" t="s">
        <v>101</v>
      </c>
      <c r="C73" s="103"/>
      <c r="D73" s="103"/>
      <c r="E73" s="109">
        <v>2</v>
      </c>
      <c r="F73" s="96">
        <v>450</v>
      </c>
      <c r="G73" s="96">
        <v>12</v>
      </c>
      <c r="H73" s="96">
        <v>0</v>
      </c>
      <c r="I73" s="96">
        <f t="shared" si="0"/>
        <v>6</v>
      </c>
      <c r="J73" s="96">
        <f t="shared" si="2"/>
        <v>54</v>
      </c>
      <c r="K73" s="95">
        <f t="shared" si="1"/>
        <v>6</v>
      </c>
      <c r="L73" s="96">
        <f t="shared" si="3"/>
        <v>54</v>
      </c>
      <c r="M73" s="96">
        <f t="shared" si="4"/>
        <v>900</v>
      </c>
      <c r="N73" s="104"/>
    </row>
    <row r="74" spans="1:14" ht="34.5" customHeight="1" x14ac:dyDescent="0.25">
      <c r="A74" s="98">
        <v>57</v>
      </c>
      <c r="B74" s="110" t="s">
        <v>102</v>
      </c>
      <c r="C74" s="103"/>
      <c r="D74" s="103"/>
      <c r="E74" s="109">
        <v>2</v>
      </c>
      <c r="F74" s="96">
        <v>595</v>
      </c>
      <c r="G74" s="96">
        <v>12</v>
      </c>
      <c r="H74" s="96">
        <v>0</v>
      </c>
      <c r="I74" s="96">
        <f t="shared" si="0"/>
        <v>6</v>
      </c>
      <c r="J74" s="96">
        <f t="shared" si="2"/>
        <v>71.399999999999991</v>
      </c>
      <c r="K74" s="95">
        <f t="shared" si="1"/>
        <v>6</v>
      </c>
      <c r="L74" s="96">
        <f t="shared" si="3"/>
        <v>71.399999999999991</v>
      </c>
      <c r="M74" s="96">
        <f t="shared" si="4"/>
        <v>1190</v>
      </c>
      <c r="N74" s="104"/>
    </row>
    <row r="75" spans="1:14" ht="34.5" customHeight="1" x14ac:dyDescent="0.25">
      <c r="A75" s="98">
        <v>58</v>
      </c>
      <c r="B75" s="110" t="s">
        <v>103</v>
      </c>
      <c r="C75" s="103"/>
      <c r="D75" s="103"/>
      <c r="E75" s="109">
        <v>2</v>
      </c>
      <c r="F75" s="96">
        <v>350</v>
      </c>
      <c r="G75" s="96">
        <v>12</v>
      </c>
      <c r="H75" s="96">
        <v>0</v>
      </c>
      <c r="I75" s="96">
        <f t="shared" si="0"/>
        <v>6</v>
      </c>
      <c r="J75" s="96">
        <f t="shared" si="2"/>
        <v>42</v>
      </c>
      <c r="K75" s="95">
        <f t="shared" si="1"/>
        <v>6</v>
      </c>
      <c r="L75" s="96">
        <f t="shared" si="3"/>
        <v>42</v>
      </c>
      <c r="M75" s="96">
        <f t="shared" si="4"/>
        <v>700</v>
      </c>
      <c r="N75" s="104"/>
    </row>
    <row r="76" spans="1:14" ht="34.5" customHeight="1" x14ac:dyDescent="0.25">
      <c r="A76" s="98">
        <v>59</v>
      </c>
      <c r="B76" s="110" t="s">
        <v>104</v>
      </c>
      <c r="C76" s="103"/>
      <c r="D76" s="103"/>
      <c r="E76" s="109">
        <v>2</v>
      </c>
      <c r="F76" s="96">
        <v>120</v>
      </c>
      <c r="G76" s="96">
        <v>18</v>
      </c>
      <c r="H76" s="96">
        <v>0</v>
      </c>
      <c r="I76" s="96">
        <f t="shared" si="0"/>
        <v>9</v>
      </c>
      <c r="J76" s="96">
        <f t="shared" si="2"/>
        <v>21.599999999999998</v>
      </c>
      <c r="K76" s="95">
        <f t="shared" si="1"/>
        <v>9</v>
      </c>
      <c r="L76" s="96">
        <f t="shared" si="3"/>
        <v>21.599999999999998</v>
      </c>
      <c r="M76" s="96">
        <f t="shared" si="4"/>
        <v>240</v>
      </c>
      <c r="N76" s="104"/>
    </row>
    <row r="77" spans="1:14" ht="34.5" customHeight="1" x14ac:dyDescent="0.25">
      <c r="A77" s="98">
        <v>60</v>
      </c>
      <c r="B77" s="110" t="s">
        <v>105</v>
      </c>
      <c r="C77" s="103"/>
      <c r="D77" s="103"/>
      <c r="E77" s="109">
        <v>2</v>
      </c>
      <c r="F77" s="96">
        <v>350</v>
      </c>
      <c r="G77" s="96">
        <v>18</v>
      </c>
      <c r="H77" s="96">
        <v>0</v>
      </c>
      <c r="I77" s="96">
        <f t="shared" si="0"/>
        <v>9</v>
      </c>
      <c r="J77" s="96">
        <f t="shared" si="2"/>
        <v>63</v>
      </c>
      <c r="K77" s="95">
        <f t="shared" si="1"/>
        <v>9</v>
      </c>
      <c r="L77" s="96">
        <f t="shared" si="3"/>
        <v>63</v>
      </c>
      <c r="M77" s="96">
        <f t="shared" si="4"/>
        <v>700</v>
      </c>
      <c r="N77" s="104"/>
    </row>
    <row r="78" spans="1:14" ht="34.5" customHeight="1" x14ac:dyDescent="0.25">
      <c r="A78" s="98">
        <v>61</v>
      </c>
      <c r="B78" s="110" t="s">
        <v>106</v>
      </c>
      <c r="C78" s="103"/>
      <c r="D78" s="103"/>
      <c r="E78" s="109">
        <v>2</v>
      </c>
      <c r="F78" s="96">
        <v>90</v>
      </c>
      <c r="G78" s="96">
        <v>12</v>
      </c>
      <c r="H78" s="96">
        <v>0</v>
      </c>
      <c r="I78" s="96">
        <f t="shared" si="0"/>
        <v>6</v>
      </c>
      <c r="J78" s="96">
        <f t="shared" si="2"/>
        <v>10.799999999999999</v>
      </c>
      <c r="K78" s="95">
        <f t="shared" si="1"/>
        <v>6</v>
      </c>
      <c r="L78" s="96">
        <f t="shared" si="3"/>
        <v>10.799999999999999</v>
      </c>
      <c r="M78" s="96">
        <f t="shared" si="4"/>
        <v>180</v>
      </c>
      <c r="N78" s="104"/>
    </row>
    <row r="79" spans="1:14" ht="34.5" customHeight="1" x14ac:dyDescent="0.25">
      <c r="A79" s="98">
        <v>62</v>
      </c>
      <c r="B79" s="110" t="s">
        <v>107</v>
      </c>
      <c r="C79" s="103"/>
      <c r="D79" s="103"/>
      <c r="E79" s="109">
        <v>1</v>
      </c>
      <c r="F79" s="96">
        <v>300</v>
      </c>
      <c r="G79" s="96">
        <v>18</v>
      </c>
      <c r="H79" s="96">
        <v>0</v>
      </c>
      <c r="I79" s="96">
        <f t="shared" si="0"/>
        <v>9</v>
      </c>
      <c r="J79" s="96">
        <f t="shared" si="2"/>
        <v>27</v>
      </c>
      <c r="K79" s="95">
        <f t="shared" si="1"/>
        <v>9</v>
      </c>
      <c r="L79" s="96">
        <f t="shared" si="3"/>
        <v>27</v>
      </c>
      <c r="M79" s="96">
        <f t="shared" si="4"/>
        <v>300</v>
      </c>
      <c r="N79" s="104"/>
    </row>
    <row r="80" spans="1:14" ht="34.5" customHeight="1" x14ac:dyDescent="0.25">
      <c r="A80" s="98">
        <v>63</v>
      </c>
      <c r="B80" s="110" t="s">
        <v>108</v>
      </c>
      <c r="C80" s="103"/>
      <c r="D80" s="103"/>
      <c r="E80" s="109">
        <v>2</v>
      </c>
      <c r="F80" s="96">
        <v>60</v>
      </c>
      <c r="G80" s="96">
        <v>12</v>
      </c>
      <c r="H80" s="96">
        <v>0</v>
      </c>
      <c r="I80" s="96">
        <f t="shared" si="0"/>
        <v>6</v>
      </c>
      <c r="J80" s="96">
        <f t="shared" si="2"/>
        <v>7.1999999999999993</v>
      </c>
      <c r="K80" s="95">
        <f t="shared" si="1"/>
        <v>6</v>
      </c>
      <c r="L80" s="96">
        <f t="shared" si="3"/>
        <v>7.1999999999999993</v>
      </c>
      <c r="M80" s="96">
        <f t="shared" si="4"/>
        <v>120</v>
      </c>
      <c r="N80" s="104"/>
    </row>
    <row r="81" spans="1:14" ht="34.5" customHeight="1" x14ac:dyDescent="0.25">
      <c r="A81" s="98">
        <v>64</v>
      </c>
      <c r="B81" s="110" t="s">
        <v>109</v>
      </c>
      <c r="C81" s="103"/>
      <c r="D81" s="103"/>
      <c r="E81" s="109">
        <v>2</v>
      </c>
      <c r="F81" s="96">
        <v>120</v>
      </c>
      <c r="G81" s="96">
        <v>18</v>
      </c>
      <c r="H81" s="96">
        <v>0</v>
      </c>
      <c r="I81" s="96">
        <f t="shared" si="0"/>
        <v>9</v>
      </c>
      <c r="J81" s="96">
        <f t="shared" si="2"/>
        <v>21.599999999999998</v>
      </c>
      <c r="K81" s="95">
        <f t="shared" si="1"/>
        <v>9</v>
      </c>
      <c r="L81" s="96">
        <f t="shared" si="3"/>
        <v>21.599999999999998</v>
      </c>
      <c r="M81" s="96">
        <f t="shared" si="4"/>
        <v>240</v>
      </c>
      <c r="N81" s="104"/>
    </row>
    <row r="82" spans="1:14" ht="34.5" customHeight="1" x14ac:dyDescent="0.25">
      <c r="A82" s="98">
        <v>65</v>
      </c>
      <c r="B82" s="110" t="s">
        <v>110</v>
      </c>
      <c r="C82" s="103"/>
      <c r="D82" s="103"/>
      <c r="E82" s="109">
        <v>2</v>
      </c>
      <c r="F82" s="96">
        <v>180</v>
      </c>
      <c r="G82" s="96">
        <v>12</v>
      </c>
      <c r="H82" s="96">
        <v>0</v>
      </c>
      <c r="I82" s="96">
        <f t="shared" ref="I82:I113" si="5">G82/2</f>
        <v>6</v>
      </c>
      <c r="J82" s="96">
        <f t="shared" si="2"/>
        <v>21.599999999999998</v>
      </c>
      <c r="K82" s="95">
        <f t="shared" ref="K82:K113" si="6">G82/2</f>
        <v>6</v>
      </c>
      <c r="L82" s="96">
        <f t="shared" si="3"/>
        <v>21.599999999999998</v>
      </c>
      <c r="M82" s="96">
        <f t="shared" si="4"/>
        <v>360</v>
      </c>
      <c r="N82" s="104"/>
    </row>
    <row r="83" spans="1:14" ht="34.5" customHeight="1" x14ac:dyDescent="0.25">
      <c r="A83" s="98">
        <v>66</v>
      </c>
      <c r="B83" s="110" t="s">
        <v>111</v>
      </c>
      <c r="C83" s="103"/>
      <c r="D83" s="103"/>
      <c r="E83" s="109">
        <v>4</v>
      </c>
      <c r="F83" s="96">
        <v>120</v>
      </c>
      <c r="G83" s="96">
        <v>18</v>
      </c>
      <c r="H83" s="96">
        <v>0</v>
      </c>
      <c r="I83" s="96">
        <f t="shared" si="5"/>
        <v>9</v>
      </c>
      <c r="J83" s="96">
        <f t="shared" ref="J83:J113" si="7">I83%*M83</f>
        <v>43.199999999999996</v>
      </c>
      <c r="K83" s="95">
        <f t="shared" si="6"/>
        <v>9</v>
      </c>
      <c r="L83" s="96">
        <f t="shared" ref="L83:L113" si="8">J83</f>
        <v>43.199999999999996</v>
      </c>
      <c r="M83" s="96">
        <f t="shared" ref="M83:M113" si="9">E83*F83</f>
        <v>480</v>
      </c>
      <c r="N83" s="104"/>
    </row>
    <row r="84" spans="1:14" ht="34.5" customHeight="1" x14ac:dyDescent="0.25">
      <c r="A84" s="98">
        <v>67</v>
      </c>
      <c r="B84" s="110" t="s">
        <v>112</v>
      </c>
      <c r="C84" s="103"/>
      <c r="D84" s="103"/>
      <c r="E84" s="109">
        <v>2</v>
      </c>
      <c r="F84" s="96">
        <v>180</v>
      </c>
      <c r="G84" s="96">
        <v>12</v>
      </c>
      <c r="H84" s="96">
        <v>0</v>
      </c>
      <c r="I84" s="96">
        <f t="shared" si="5"/>
        <v>6</v>
      </c>
      <c r="J84" s="96">
        <f t="shared" si="7"/>
        <v>21.599999999999998</v>
      </c>
      <c r="K84" s="95">
        <f t="shared" si="6"/>
        <v>6</v>
      </c>
      <c r="L84" s="96">
        <f t="shared" si="8"/>
        <v>21.599999999999998</v>
      </c>
      <c r="M84" s="96">
        <f t="shared" si="9"/>
        <v>360</v>
      </c>
      <c r="N84" s="104"/>
    </row>
    <row r="85" spans="1:14" ht="34.5" customHeight="1" x14ac:dyDescent="0.25">
      <c r="A85" s="98">
        <v>68</v>
      </c>
      <c r="B85" s="110" t="s">
        <v>113</v>
      </c>
      <c r="C85" s="103"/>
      <c r="D85" s="103"/>
      <c r="E85" s="109">
        <v>2</v>
      </c>
      <c r="F85" s="96">
        <v>180</v>
      </c>
      <c r="G85" s="96">
        <v>12</v>
      </c>
      <c r="H85" s="96">
        <v>0</v>
      </c>
      <c r="I85" s="96">
        <f t="shared" si="5"/>
        <v>6</v>
      </c>
      <c r="J85" s="96">
        <f t="shared" si="7"/>
        <v>21.599999999999998</v>
      </c>
      <c r="K85" s="95">
        <f t="shared" si="6"/>
        <v>6</v>
      </c>
      <c r="L85" s="96">
        <f t="shared" si="8"/>
        <v>21.599999999999998</v>
      </c>
      <c r="M85" s="96">
        <f t="shared" si="9"/>
        <v>360</v>
      </c>
      <c r="N85" s="104"/>
    </row>
    <row r="86" spans="1:14" ht="34.5" customHeight="1" x14ac:dyDescent="0.25">
      <c r="A86" s="98">
        <v>69</v>
      </c>
      <c r="B86" s="110" t="s">
        <v>114</v>
      </c>
      <c r="C86" s="103"/>
      <c r="D86" s="103"/>
      <c r="E86" s="109">
        <v>10</v>
      </c>
      <c r="F86" s="96">
        <v>40</v>
      </c>
      <c r="G86" s="96">
        <v>18</v>
      </c>
      <c r="H86" s="96">
        <v>0</v>
      </c>
      <c r="I86" s="96">
        <f t="shared" si="5"/>
        <v>9</v>
      </c>
      <c r="J86" s="96">
        <f t="shared" si="7"/>
        <v>36</v>
      </c>
      <c r="K86" s="95">
        <f t="shared" si="6"/>
        <v>9</v>
      </c>
      <c r="L86" s="96">
        <f t="shared" si="8"/>
        <v>36</v>
      </c>
      <c r="M86" s="96">
        <f t="shared" si="9"/>
        <v>400</v>
      </c>
      <c r="N86" s="104"/>
    </row>
    <row r="87" spans="1:14" ht="39" customHeight="1" x14ac:dyDescent="0.25">
      <c r="A87" s="98">
        <v>70</v>
      </c>
      <c r="B87" s="110" t="s">
        <v>115</v>
      </c>
      <c r="C87" s="103"/>
      <c r="D87" s="103"/>
      <c r="E87" s="109">
        <v>2</v>
      </c>
      <c r="F87" s="96">
        <v>3200</v>
      </c>
      <c r="G87" s="96">
        <v>18</v>
      </c>
      <c r="H87" s="96">
        <v>0</v>
      </c>
      <c r="I87" s="96">
        <f t="shared" si="5"/>
        <v>9</v>
      </c>
      <c r="J87" s="96">
        <f t="shared" si="7"/>
        <v>576</v>
      </c>
      <c r="K87" s="95">
        <f t="shared" si="6"/>
        <v>9</v>
      </c>
      <c r="L87" s="96">
        <f t="shared" si="8"/>
        <v>576</v>
      </c>
      <c r="M87" s="96">
        <f t="shared" si="9"/>
        <v>6400</v>
      </c>
      <c r="N87" s="104"/>
    </row>
    <row r="88" spans="1:14" ht="34.5" customHeight="1" x14ac:dyDescent="0.25">
      <c r="A88" s="98">
        <v>71</v>
      </c>
      <c r="B88" s="110" t="s">
        <v>116</v>
      </c>
      <c r="C88" s="103"/>
      <c r="D88" s="103"/>
      <c r="E88" s="109">
        <v>2</v>
      </c>
      <c r="F88" s="96">
        <v>675</v>
      </c>
      <c r="G88" s="96">
        <v>12</v>
      </c>
      <c r="H88" s="96">
        <v>0</v>
      </c>
      <c r="I88" s="96">
        <f t="shared" si="5"/>
        <v>6</v>
      </c>
      <c r="J88" s="96">
        <f t="shared" si="7"/>
        <v>81</v>
      </c>
      <c r="K88" s="95">
        <f t="shared" si="6"/>
        <v>6</v>
      </c>
      <c r="L88" s="96">
        <f t="shared" si="8"/>
        <v>81</v>
      </c>
      <c r="M88" s="96">
        <f t="shared" si="9"/>
        <v>1350</v>
      </c>
      <c r="N88" s="104"/>
    </row>
    <row r="89" spans="1:14" ht="34.5" customHeight="1" x14ac:dyDescent="0.25">
      <c r="A89" s="98">
        <v>72</v>
      </c>
      <c r="B89" s="110" t="s">
        <v>117</v>
      </c>
      <c r="C89" s="103"/>
      <c r="D89" s="103"/>
      <c r="E89" s="109">
        <v>2</v>
      </c>
      <c r="F89" s="96">
        <v>250</v>
      </c>
      <c r="G89" s="96">
        <v>18</v>
      </c>
      <c r="H89" s="96">
        <v>0</v>
      </c>
      <c r="I89" s="96">
        <f t="shared" si="5"/>
        <v>9</v>
      </c>
      <c r="J89" s="96">
        <f t="shared" si="7"/>
        <v>45</v>
      </c>
      <c r="K89" s="95">
        <f t="shared" si="6"/>
        <v>9</v>
      </c>
      <c r="L89" s="96">
        <f t="shared" si="8"/>
        <v>45</v>
      </c>
      <c r="M89" s="96">
        <f t="shared" si="9"/>
        <v>500</v>
      </c>
      <c r="N89" s="104"/>
    </row>
    <row r="90" spans="1:14" ht="34.5" customHeight="1" x14ac:dyDescent="0.25">
      <c r="A90" s="98">
        <v>73</v>
      </c>
      <c r="B90" s="110" t="s">
        <v>118</v>
      </c>
      <c r="C90" s="103"/>
      <c r="D90" s="103"/>
      <c r="E90" s="109">
        <v>2</v>
      </c>
      <c r="F90" s="96">
        <v>350</v>
      </c>
      <c r="G90" s="96">
        <v>12</v>
      </c>
      <c r="H90" s="96">
        <v>0</v>
      </c>
      <c r="I90" s="96">
        <f t="shared" si="5"/>
        <v>6</v>
      </c>
      <c r="J90" s="96">
        <f t="shared" si="7"/>
        <v>42</v>
      </c>
      <c r="K90" s="95">
        <f t="shared" si="6"/>
        <v>6</v>
      </c>
      <c r="L90" s="96">
        <f t="shared" si="8"/>
        <v>42</v>
      </c>
      <c r="M90" s="96">
        <f t="shared" si="9"/>
        <v>700</v>
      </c>
      <c r="N90" s="104"/>
    </row>
    <row r="91" spans="1:14" ht="34.5" customHeight="1" x14ac:dyDescent="0.25">
      <c r="A91" s="98">
        <v>74</v>
      </c>
      <c r="B91" s="110" t="s">
        <v>119</v>
      </c>
      <c r="C91" s="103"/>
      <c r="D91" s="103"/>
      <c r="E91" s="109">
        <v>1</v>
      </c>
      <c r="F91" s="96">
        <v>3500</v>
      </c>
      <c r="G91" s="96">
        <v>18</v>
      </c>
      <c r="H91" s="96">
        <v>0</v>
      </c>
      <c r="I91" s="96">
        <f t="shared" si="5"/>
        <v>9</v>
      </c>
      <c r="J91" s="96">
        <f t="shared" si="7"/>
        <v>315</v>
      </c>
      <c r="K91" s="95">
        <f t="shared" si="6"/>
        <v>9</v>
      </c>
      <c r="L91" s="96">
        <f t="shared" si="8"/>
        <v>315</v>
      </c>
      <c r="M91" s="96">
        <f t="shared" si="9"/>
        <v>3500</v>
      </c>
      <c r="N91" s="104"/>
    </row>
    <row r="92" spans="1:14" ht="34.5" customHeight="1" x14ac:dyDescent="0.25">
      <c r="A92" s="98">
        <v>75</v>
      </c>
      <c r="B92" s="110" t="s">
        <v>120</v>
      </c>
      <c r="C92" s="103"/>
      <c r="D92" s="103"/>
      <c r="E92" s="109">
        <v>2</v>
      </c>
      <c r="F92" s="96">
        <v>650</v>
      </c>
      <c r="G92" s="96">
        <v>18</v>
      </c>
      <c r="H92" s="96">
        <v>0</v>
      </c>
      <c r="I92" s="96">
        <f t="shared" si="5"/>
        <v>9</v>
      </c>
      <c r="J92" s="96">
        <f t="shared" si="7"/>
        <v>117</v>
      </c>
      <c r="K92" s="95">
        <f t="shared" si="6"/>
        <v>9</v>
      </c>
      <c r="L92" s="96">
        <f t="shared" si="8"/>
        <v>117</v>
      </c>
      <c r="M92" s="96">
        <f t="shared" si="9"/>
        <v>1300</v>
      </c>
      <c r="N92" s="104"/>
    </row>
    <row r="93" spans="1:14" ht="34.5" customHeight="1" x14ac:dyDescent="0.25">
      <c r="A93" s="98">
        <v>76</v>
      </c>
      <c r="B93" s="110" t="s">
        <v>121</v>
      </c>
      <c r="C93" s="103"/>
      <c r="D93" s="103"/>
      <c r="E93" s="109">
        <v>25</v>
      </c>
      <c r="F93" s="96">
        <v>80</v>
      </c>
      <c r="G93" s="96">
        <v>12</v>
      </c>
      <c r="H93" s="96">
        <v>0</v>
      </c>
      <c r="I93" s="96">
        <f t="shared" si="5"/>
        <v>6</v>
      </c>
      <c r="J93" s="96">
        <f t="shared" si="7"/>
        <v>120</v>
      </c>
      <c r="K93" s="95">
        <f t="shared" si="6"/>
        <v>6</v>
      </c>
      <c r="L93" s="96">
        <f t="shared" si="8"/>
        <v>120</v>
      </c>
      <c r="M93" s="96">
        <f t="shared" si="9"/>
        <v>2000</v>
      </c>
      <c r="N93" s="104"/>
    </row>
    <row r="94" spans="1:14" ht="34.5" customHeight="1" x14ac:dyDescent="0.25">
      <c r="A94" s="98">
        <v>77</v>
      </c>
      <c r="B94" s="110" t="s">
        <v>122</v>
      </c>
      <c r="C94" s="103"/>
      <c r="D94" s="103"/>
      <c r="E94" s="109">
        <v>8</v>
      </c>
      <c r="F94" s="96">
        <v>550</v>
      </c>
      <c r="G94" s="96">
        <v>12</v>
      </c>
      <c r="H94" s="96">
        <v>0</v>
      </c>
      <c r="I94" s="96">
        <f t="shared" si="5"/>
        <v>6</v>
      </c>
      <c r="J94" s="96">
        <f t="shared" si="7"/>
        <v>264</v>
      </c>
      <c r="K94" s="95">
        <f t="shared" si="6"/>
        <v>6</v>
      </c>
      <c r="L94" s="96">
        <f t="shared" si="8"/>
        <v>264</v>
      </c>
      <c r="M94" s="96">
        <f t="shared" si="9"/>
        <v>4400</v>
      </c>
      <c r="N94" s="104"/>
    </row>
    <row r="95" spans="1:14" ht="34.5" customHeight="1" x14ac:dyDescent="0.25">
      <c r="A95" s="98">
        <v>78</v>
      </c>
      <c r="B95" s="110" t="s">
        <v>123</v>
      </c>
      <c r="C95" s="103"/>
      <c r="D95" s="103"/>
      <c r="E95" s="109">
        <v>1</v>
      </c>
      <c r="F95" s="96">
        <v>1550</v>
      </c>
      <c r="G95" s="96">
        <v>12</v>
      </c>
      <c r="H95" s="96">
        <v>0</v>
      </c>
      <c r="I95" s="96">
        <f t="shared" si="5"/>
        <v>6</v>
      </c>
      <c r="J95" s="96">
        <f t="shared" si="7"/>
        <v>93</v>
      </c>
      <c r="K95" s="95">
        <f t="shared" si="6"/>
        <v>6</v>
      </c>
      <c r="L95" s="96">
        <f t="shared" si="8"/>
        <v>93</v>
      </c>
      <c r="M95" s="96">
        <f t="shared" si="9"/>
        <v>1550</v>
      </c>
      <c r="N95" s="104"/>
    </row>
    <row r="96" spans="1:14" ht="43.5" customHeight="1" x14ac:dyDescent="0.25">
      <c r="A96" s="98">
        <v>79</v>
      </c>
      <c r="B96" s="110" t="s">
        <v>124</v>
      </c>
      <c r="C96" s="103"/>
      <c r="D96" s="103"/>
      <c r="E96" s="109">
        <v>1</v>
      </c>
      <c r="F96" s="96">
        <v>1750</v>
      </c>
      <c r="G96" s="96">
        <v>12</v>
      </c>
      <c r="H96" s="96">
        <v>0</v>
      </c>
      <c r="I96" s="96">
        <f t="shared" si="5"/>
        <v>6</v>
      </c>
      <c r="J96" s="96">
        <f t="shared" si="7"/>
        <v>105</v>
      </c>
      <c r="K96" s="95">
        <f t="shared" si="6"/>
        <v>6</v>
      </c>
      <c r="L96" s="96">
        <f t="shared" si="8"/>
        <v>105</v>
      </c>
      <c r="M96" s="96">
        <f t="shared" si="9"/>
        <v>1750</v>
      </c>
      <c r="N96" s="104"/>
    </row>
    <row r="97" spans="1:14" ht="34.5" customHeight="1" x14ac:dyDescent="0.25">
      <c r="A97" s="98">
        <v>80</v>
      </c>
      <c r="B97" s="110" t="s">
        <v>125</v>
      </c>
      <c r="C97" s="103"/>
      <c r="D97" s="103"/>
      <c r="E97" s="109">
        <v>1</v>
      </c>
      <c r="F97" s="96">
        <v>6000</v>
      </c>
      <c r="G97" s="96">
        <v>18</v>
      </c>
      <c r="H97" s="96">
        <v>0</v>
      </c>
      <c r="I97" s="96">
        <f t="shared" si="5"/>
        <v>9</v>
      </c>
      <c r="J97" s="96">
        <f t="shared" si="7"/>
        <v>540</v>
      </c>
      <c r="K97" s="95">
        <f t="shared" si="6"/>
        <v>9</v>
      </c>
      <c r="L97" s="96">
        <f t="shared" si="8"/>
        <v>540</v>
      </c>
      <c r="M97" s="96">
        <f t="shared" si="9"/>
        <v>6000</v>
      </c>
      <c r="N97" s="104"/>
    </row>
    <row r="98" spans="1:14" ht="34.5" customHeight="1" x14ac:dyDescent="0.25">
      <c r="A98" s="98">
        <v>81</v>
      </c>
      <c r="B98" s="110" t="s">
        <v>126</v>
      </c>
      <c r="C98" s="103"/>
      <c r="D98" s="103"/>
      <c r="E98" s="109">
        <v>4</v>
      </c>
      <c r="F98" s="96">
        <v>495</v>
      </c>
      <c r="G98" s="96">
        <v>18</v>
      </c>
      <c r="H98" s="96">
        <v>0</v>
      </c>
      <c r="I98" s="96">
        <f t="shared" si="5"/>
        <v>9</v>
      </c>
      <c r="J98" s="96">
        <f t="shared" si="7"/>
        <v>178.2</v>
      </c>
      <c r="K98" s="95">
        <f t="shared" si="6"/>
        <v>9</v>
      </c>
      <c r="L98" s="96">
        <f t="shared" si="8"/>
        <v>178.2</v>
      </c>
      <c r="M98" s="96">
        <f t="shared" si="9"/>
        <v>1980</v>
      </c>
      <c r="N98" s="104"/>
    </row>
    <row r="99" spans="1:14" ht="45" customHeight="1" x14ac:dyDescent="0.25">
      <c r="A99" s="98">
        <v>82</v>
      </c>
      <c r="B99" s="110" t="s">
        <v>127</v>
      </c>
      <c r="C99" s="103"/>
      <c r="D99" s="103"/>
      <c r="E99" s="109">
        <v>3</v>
      </c>
      <c r="F99" s="96">
        <v>495</v>
      </c>
      <c r="G99" s="96">
        <v>18</v>
      </c>
      <c r="H99" s="96">
        <v>0</v>
      </c>
      <c r="I99" s="96">
        <f t="shared" si="5"/>
        <v>9</v>
      </c>
      <c r="J99" s="96">
        <f t="shared" si="7"/>
        <v>133.65</v>
      </c>
      <c r="K99" s="95">
        <f t="shared" si="6"/>
        <v>9</v>
      </c>
      <c r="L99" s="96">
        <f t="shared" si="8"/>
        <v>133.65</v>
      </c>
      <c r="M99" s="96">
        <f t="shared" si="9"/>
        <v>1485</v>
      </c>
      <c r="N99" s="104"/>
    </row>
    <row r="100" spans="1:14" ht="34.5" customHeight="1" x14ac:dyDescent="0.25">
      <c r="A100" s="98">
        <v>83</v>
      </c>
      <c r="B100" s="110" t="s">
        <v>128</v>
      </c>
      <c r="C100" s="103"/>
      <c r="D100" s="103"/>
      <c r="E100" s="109">
        <v>4</v>
      </c>
      <c r="F100" s="96">
        <v>450</v>
      </c>
      <c r="G100" s="96">
        <v>18</v>
      </c>
      <c r="H100" s="96">
        <v>0</v>
      </c>
      <c r="I100" s="96">
        <f t="shared" si="5"/>
        <v>9</v>
      </c>
      <c r="J100" s="96">
        <f t="shared" si="7"/>
        <v>162</v>
      </c>
      <c r="K100" s="95">
        <f t="shared" si="6"/>
        <v>9</v>
      </c>
      <c r="L100" s="96">
        <f t="shared" si="8"/>
        <v>162</v>
      </c>
      <c r="M100" s="96">
        <f t="shared" si="9"/>
        <v>1800</v>
      </c>
      <c r="N100" s="104"/>
    </row>
    <row r="101" spans="1:14" ht="34.5" customHeight="1" x14ac:dyDescent="0.25">
      <c r="A101" s="98">
        <v>84</v>
      </c>
      <c r="B101" s="110" t="s">
        <v>129</v>
      </c>
      <c r="C101" s="103"/>
      <c r="D101" s="103"/>
      <c r="E101" s="109">
        <v>6</v>
      </c>
      <c r="F101" s="96">
        <v>850</v>
      </c>
      <c r="G101" s="96">
        <v>18</v>
      </c>
      <c r="H101" s="96">
        <v>0</v>
      </c>
      <c r="I101" s="96">
        <f t="shared" si="5"/>
        <v>9</v>
      </c>
      <c r="J101" s="96">
        <f t="shared" si="7"/>
        <v>459</v>
      </c>
      <c r="K101" s="95">
        <f t="shared" si="6"/>
        <v>9</v>
      </c>
      <c r="L101" s="96">
        <f t="shared" si="8"/>
        <v>459</v>
      </c>
      <c r="M101" s="96">
        <f t="shared" si="9"/>
        <v>5100</v>
      </c>
      <c r="N101" s="104"/>
    </row>
    <row r="102" spans="1:14" ht="34.5" customHeight="1" x14ac:dyDescent="0.25">
      <c r="A102" s="98">
        <v>85</v>
      </c>
      <c r="B102" s="110" t="s">
        <v>130</v>
      </c>
      <c r="C102" s="103"/>
      <c r="D102" s="103"/>
      <c r="E102" s="109">
        <v>2</v>
      </c>
      <c r="F102" s="96">
        <v>2750</v>
      </c>
      <c r="G102" s="96">
        <v>12</v>
      </c>
      <c r="H102" s="96">
        <v>0</v>
      </c>
      <c r="I102" s="96">
        <f t="shared" si="5"/>
        <v>6</v>
      </c>
      <c r="J102" s="96">
        <f t="shared" si="7"/>
        <v>330</v>
      </c>
      <c r="K102" s="95">
        <f t="shared" si="6"/>
        <v>6</v>
      </c>
      <c r="L102" s="96">
        <f t="shared" si="8"/>
        <v>330</v>
      </c>
      <c r="M102" s="96">
        <f t="shared" si="9"/>
        <v>5500</v>
      </c>
      <c r="N102" s="104"/>
    </row>
    <row r="103" spans="1:14" ht="34.5" customHeight="1" x14ac:dyDescent="0.25">
      <c r="A103" s="98">
        <v>86</v>
      </c>
      <c r="B103" s="110" t="s">
        <v>131</v>
      </c>
      <c r="C103" s="103"/>
      <c r="D103" s="103"/>
      <c r="E103" s="109">
        <v>12</v>
      </c>
      <c r="F103" s="96">
        <v>350</v>
      </c>
      <c r="G103" s="96">
        <v>12</v>
      </c>
      <c r="H103" s="96">
        <v>0</v>
      </c>
      <c r="I103" s="96">
        <f t="shared" si="5"/>
        <v>6</v>
      </c>
      <c r="J103" s="96">
        <f t="shared" si="7"/>
        <v>252</v>
      </c>
      <c r="K103" s="95">
        <f t="shared" si="6"/>
        <v>6</v>
      </c>
      <c r="L103" s="96">
        <f t="shared" si="8"/>
        <v>252</v>
      </c>
      <c r="M103" s="96">
        <f t="shared" si="9"/>
        <v>4200</v>
      </c>
      <c r="N103" s="104"/>
    </row>
    <row r="104" spans="1:14" ht="34.5" customHeight="1" x14ac:dyDescent="0.25">
      <c r="A104" s="98">
        <v>87</v>
      </c>
      <c r="B104" s="110" t="s">
        <v>132</v>
      </c>
      <c r="C104" s="103"/>
      <c r="D104" s="103"/>
      <c r="E104" s="109">
        <v>25</v>
      </c>
      <c r="F104" s="96">
        <v>120</v>
      </c>
      <c r="G104" s="96">
        <v>18</v>
      </c>
      <c r="H104" s="96">
        <v>0</v>
      </c>
      <c r="I104" s="96">
        <f t="shared" si="5"/>
        <v>9</v>
      </c>
      <c r="J104" s="96">
        <f t="shared" si="7"/>
        <v>270</v>
      </c>
      <c r="K104" s="95">
        <f t="shared" si="6"/>
        <v>9</v>
      </c>
      <c r="L104" s="96">
        <f t="shared" si="8"/>
        <v>270</v>
      </c>
      <c r="M104" s="96">
        <f t="shared" si="9"/>
        <v>3000</v>
      </c>
      <c r="N104" s="104"/>
    </row>
    <row r="105" spans="1:14" ht="34.5" customHeight="1" x14ac:dyDescent="0.25">
      <c r="A105" s="98">
        <v>88</v>
      </c>
      <c r="B105" s="110" t="s">
        <v>133</v>
      </c>
      <c r="C105" s="103"/>
      <c r="D105" s="103"/>
      <c r="E105" s="109">
        <v>2</v>
      </c>
      <c r="F105" s="96">
        <v>1850</v>
      </c>
      <c r="G105" s="96">
        <v>12</v>
      </c>
      <c r="H105" s="96">
        <v>0</v>
      </c>
      <c r="I105" s="96">
        <f t="shared" si="5"/>
        <v>6</v>
      </c>
      <c r="J105" s="96">
        <f t="shared" si="7"/>
        <v>222</v>
      </c>
      <c r="K105" s="95">
        <f t="shared" si="6"/>
        <v>6</v>
      </c>
      <c r="L105" s="96">
        <f t="shared" si="8"/>
        <v>222</v>
      </c>
      <c r="M105" s="96">
        <f t="shared" si="9"/>
        <v>3700</v>
      </c>
      <c r="N105" s="104"/>
    </row>
    <row r="106" spans="1:14" ht="34.5" customHeight="1" x14ac:dyDescent="0.25">
      <c r="A106" s="98">
        <v>89</v>
      </c>
      <c r="B106" s="110" t="s">
        <v>134</v>
      </c>
      <c r="C106" s="103"/>
      <c r="D106" s="103"/>
      <c r="E106" s="109">
        <v>1</v>
      </c>
      <c r="F106" s="96">
        <v>4000</v>
      </c>
      <c r="G106" s="96">
        <v>18</v>
      </c>
      <c r="H106" s="96">
        <v>0</v>
      </c>
      <c r="I106" s="96">
        <f t="shared" si="5"/>
        <v>9</v>
      </c>
      <c r="J106" s="96">
        <f t="shared" si="7"/>
        <v>360</v>
      </c>
      <c r="K106" s="95">
        <f t="shared" si="6"/>
        <v>9</v>
      </c>
      <c r="L106" s="96">
        <f t="shared" si="8"/>
        <v>360</v>
      </c>
      <c r="M106" s="96">
        <f t="shared" si="9"/>
        <v>4000</v>
      </c>
      <c r="N106" s="104"/>
    </row>
    <row r="107" spans="1:14" ht="34.5" customHeight="1" x14ac:dyDescent="0.25">
      <c r="A107" s="98">
        <v>90</v>
      </c>
      <c r="B107" s="110" t="s">
        <v>135</v>
      </c>
      <c r="C107" s="103"/>
      <c r="D107" s="103"/>
      <c r="E107" s="109">
        <v>2</v>
      </c>
      <c r="F107" s="96">
        <v>200</v>
      </c>
      <c r="G107" s="96">
        <v>12</v>
      </c>
      <c r="H107" s="96">
        <v>0</v>
      </c>
      <c r="I107" s="96">
        <f t="shared" si="5"/>
        <v>6</v>
      </c>
      <c r="J107" s="96">
        <f t="shared" si="7"/>
        <v>24</v>
      </c>
      <c r="K107" s="95">
        <f t="shared" si="6"/>
        <v>6</v>
      </c>
      <c r="L107" s="96">
        <f t="shared" si="8"/>
        <v>24</v>
      </c>
      <c r="M107" s="96">
        <f t="shared" si="9"/>
        <v>400</v>
      </c>
      <c r="N107" s="104"/>
    </row>
    <row r="108" spans="1:14" ht="42" customHeight="1" x14ac:dyDescent="0.25">
      <c r="A108" s="98">
        <v>91</v>
      </c>
      <c r="B108" s="110" t="s">
        <v>136</v>
      </c>
      <c r="C108" s="103"/>
      <c r="D108" s="103"/>
      <c r="E108" s="109">
        <v>2</v>
      </c>
      <c r="F108" s="96">
        <v>2750</v>
      </c>
      <c r="G108" s="96">
        <v>18</v>
      </c>
      <c r="H108" s="96">
        <v>0</v>
      </c>
      <c r="I108" s="96">
        <f t="shared" si="5"/>
        <v>9</v>
      </c>
      <c r="J108" s="96">
        <f t="shared" si="7"/>
        <v>495</v>
      </c>
      <c r="K108" s="95">
        <f t="shared" si="6"/>
        <v>9</v>
      </c>
      <c r="L108" s="96">
        <f t="shared" si="8"/>
        <v>495</v>
      </c>
      <c r="M108" s="96">
        <f t="shared" si="9"/>
        <v>5500</v>
      </c>
      <c r="N108" s="104"/>
    </row>
    <row r="109" spans="1:14" ht="34.5" customHeight="1" x14ac:dyDescent="0.25">
      <c r="A109" s="98">
        <v>92</v>
      </c>
      <c r="B109" s="110" t="s">
        <v>137</v>
      </c>
      <c r="C109" s="103"/>
      <c r="D109" s="103"/>
      <c r="E109" s="109">
        <v>1</v>
      </c>
      <c r="F109" s="96">
        <v>1950</v>
      </c>
      <c r="G109" s="96">
        <v>18</v>
      </c>
      <c r="H109" s="96">
        <v>0</v>
      </c>
      <c r="I109" s="96">
        <f t="shared" si="5"/>
        <v>9</v>
      </c>
      <c r="J109" s="96">
        <f t="shared" si="7"/>
        <v>175.5</v>
      </c>
      <c r="K109" s="95">
        <f t="shared" si="6"/>
        <v>9</v>
      </c>
      <c r="L109" s="96">
        <f t="shared" si="8"/>
        <v>175.5</v>
      </c>
      <c r="M109" s="96">
        <f t="shared" si="9"/>
        <v>1950</v>
      </c>
      <c r="N109" s="104"/>
    </row>
    <row r="110" spans="1:14" ht="34.5" customHeight="1" x14ac:dyDescent="0.25">
      <c r="A110" s="98">
        <v>93</v>
      </c>
      <c r="B110" s="110" t="s">
        <v>138</v>
      </c>
      <c r="C110" s="103"/>
      <c r="D110" s="103"/>
      <c r="E110" s="109">
        <v>1</v>
      </c>
      <c r="F110" s="96">
        <v>2400</v>
      </c>
      <c r="G110" s="96">
        <v>18</v>
      </c>
      <c r="H110" s="96">
        <v>0</v>
      </c>
      <c r="I110" s="96">
        <f t="shared" si="5"/>
        <v>9</v>
      </c>
      <c r="J110" s="96">
        <f t="shared" si="7"/>
        <v>216</v>
      </c>
      <c r="K110" s="95">
        <f t="shared" si="6"/>
        <v>9</v>
      </c>
      <c r="L110" s="96">
        <f t="shared" si="8"/>
        <v>216</v>
      </c>
      <c r="M110" s="96">
        <f t="shared" si="9"/>
        <v>2400</v>
      </c>
      <c r="N110" s="104"/>
    </row>
    <row r="111" spans="1:14" ht="34.5" customHeight="1" x14ac:dyDescent="0.25">
      <c r="A111" s="98">
        <v>94</v>
      </c>
      <c r="B111" s="110" t="s">
        <v>139</v>
      </c>
      <c r="C111" s="103"/>
      <c r="D111" s="103"/>
      <c r="E111" s="109">
        <v>1</v>
      </c>
      <c r="F111" s="96">
        <v>1550</v>
      </c>
      <c r="G111" s="96">
        <v>18</v>
      </c>
      <c r="H111" s="96">
        <v>0</v>
      </c>
      <c r="I111" s="96">
        <f t="shared" si="5"/>
        <v>9</v>
      </c>
      <c r="J111" s="96">
        <f t="shared" si="7"/>
        <v>139.5</v>
      </c>
      <c r="K111" s="95">
        <f t="shared" si="6"/>
        <v>9</v>
      </c>
      <c r="L111" s="96">
        <f t="shared" si="8"/>
        <v>139.5</v>
      </c>
      <c r="M111" s="96">
        <f t="shared" si="9"/>
        <v>1550</v>
      </c>
      <c r="N111" s="104"/>
    </row>
    <row r="112" spans="1:14" ht="34.5" customHeight="1" x14ac:dyDescent="0.25">
      <c r="A112" s="98">
        <v>95</v>
      </c>
      <c r="B112" s="110" t="s">
        <v>140</v>
      </c>
      <c r="C112" s="103"/>
      <c r="D112" s="103"/>
      <c r="E112" s="109">
        <v>1</v>
      </c>
      <c r="F112" s="96">
        <v>2400</v>
      </c>
      <c r="G112" s="96">
        <v>18</v>
      </c>
      <c r="H112" s="96">
        <v>0</v>
      </c>
      <c r="I112" s="96">
        <f t="shared" si="5"/>
        <v>9</v>
      </c>
      <c r="J112" s="96">
        <f t="shared" si="7"/>
        <v>216</v>
      </c>
      <c r="K112" s="95">
        <f t="shared" si="6"/>
        <v>9</v>
      </c>
      <c r="L112" s="96">
        <f t="shared" si="8"/>
        <v>216</v>
      </c>
      <c r="M112" s="96">
        <f t="shared" si="9"/>
        <v>2400</v>
      </c>
      <c r="N112" s="104"/>
    </row>
    <row r="113" spans="1:14" ht="34.5" customHeight="1" x14ac:dyDescent="0.25">
      <c r="A113" s="98">
        <v>96</v>
      </c>
      <c r="B113" s="110" t="s">
        <v>141</v>
      </c>
      <c r="C113" s="103"/>
      <c r="D113" s="103"/>
      <c r="E113" s="109">
        <v>4</v>
      </c>
      <c r="F113" s="96">
        <v>150</v>
      </c>
      <c r="G113" s="96">
        <v>18</v>
      </c>
      <c r="H113" s="96">
        <v>0</v>
      </c>
      <c r="I113" s="96">
        <f t="shared" si="5"/>
        <v>9</v>
      </c>
      <c r="J113" s="96">
        <f t="shared" si="7"/>
        <v>54</v>
      </c>
      <c r="K113" s="95">
        <f t="shared" si="6"/>
        <v>9</v>
      </c>
      <c r="L113" s="96">
        <f t="shared" si="8"/>
        <v>54</v>
      </c>
      <c r="M113" s="96">
        <f t="shared" si="9"/>
        <v>600</v>
      </c>
      <c r="N113" s="104"/>
    </row>
    <row r="114" spans="1:14" ht="27" customHeight="1" x14ac:dyDescent="0.25">
      <c r="A114" s="89"/>
      <c r="B114" s="88"/>
      <c r="C114" s="90"/>
      <c r="D114" s="90"/>
      <c r="E114" s="91"/>
      <c r="F114" s="92"/>
      <c r="G114" s="92"/>
      <c r="H114" s="93"/>
      <c r="I114" s="92"/>
      <c r="J114" s="92"/>
      <c r="K114" s="94"/>
      <c r="L114" s="92"/>
      <c r="M114" s="92"/>
    </row>
    <row r="115" spans="1:14" ht="21" x14ac:dyDescent="0.35">
      <c r="A115" s="114" t="s">
        <v>24</v>
      </c>
      <c r="B115" s="115"/>
      <c r="C115" s="26"/>
      <c r="D115" s="26"/>
      <c r="E115" s="27"/>
      <c r="F115" s="28" t="s">
        <v>16</v>
      </c>
      <c r="G115" s="28"/>
      <c r="H115" s="61"/>
      <c r="I115" s="37"/>
      <c r="J115" s="63"/>
      <c r="K115" s="60" t="s">
        <v>17</v>
      </c>
      <c r="L115" s="30"/>
      <c r="M115" s="31">
        <f>SUM(M18:M114)</f>
        <v>152740</v>
      </c>
    </row>
    <row r="116" spans="1:14" ht="21" x14ac:dyDescent="0.35">
      <c r="A116" s="80" t="s">
        <v>18</v>
      </c>
      <c r="B116" s="81"/>
      <c r="C116" s="26"/>
      <c r="D116" s="26"/>
      <c r="E116" s="27"/>
      <c r="F116" s="28"/>
      <c r="G116" s="28"/>
      <c r="H116" s="32"/>
      <c r="I116" s="28"/>
      <c r="J116" s="29"/>
      <c r="K116" s="32" t="s">
        <v>5</v>
      </c>
      <c r="L116" s="28"/>
      <c r="M116" s="33">
        <f>SUM(H18:H18)</f>
        <v>0</v>
      </c>
    </row>
    <row r="117" spans="1:14" ht="21" x14ac:dyDescent="0.35">
      <c r="A117" s="34" t="s">
        <v>44</v>
      </c>
      <c r="B117" s="35"/>
      <c r="C117" s="35"/>
      <c r="D117" s="35"/>
      <c r="E117" s="35"/>
      <c r="F117" s="35"/>
      <c r="G117" s="35"/>
      <c r="H117" s="32"/>
      <c r="I117" s="28"/>
      <c r="J117" s="29"/>
      <c r="K117" s="32" t="s">
        <v>6</v>
      </c>
      <c r="L117" s="28"/>
      <c r="M117" s="33">
        <f>SUM(J18:J114)</f>
        <v>12035.550000000003</v>
      </c>
    </row>
    <row r="118" spans="1:14" ht="21" x14ac:dyDescent="0.35">
      <c r="A118" s="5" t="s">
        <v>19</v>
      </c>
      <c r="B118" s="14"/>
      <c r="C118" s="14"/>
      <c r="D118" s="14"/>
      <c r="E118" s="27"/>
      <c r="F118" s="28"/>
      <c r="G118" s="28"/>
      <c r="H118" s="32"/>
      <c r="I118" s="28"/>
      <c r="J118" s="29"/>
      <c r="K118" s="32" t="s">
        <v>7</v>
      </c>
      <c r="L118" s="28"/>
      <c r="M118" s="33">
        <f>SUM(L18:L114)</f>
        <v>12035.550000000003</v>
      </c>
    </row>
    <row r="119" spans="1:14" ht="21" x14ac:dyDescent="0.35">
      <c r="A119" s="36" t="s">
        <v>20</v>
      </c>
      <c r="B119" s="14"/>
      <c r="C119" s="14"/>
      <c r="D119" s="14"/>
      <c r="E119" s="27"/>
      <c r="F119" s="28"/>
      <c r="G119" s="28"/>
      <c r="H119" s="64"/>
      <c r="I119" s="28"/>
      <c r="J119" s="29"/>
      <c r="K119" s="61" t="s">
        <v>21</v>
      </c>
      <c r="L119" s="37"/>
      <c r="M119" s="38">
        <f>SUM(M115:M118)</f>
        <v>176811.09999999998</v>
      </c>
    </row>
    <row r="120" spans="1:14" ht="21" x14ac:dyDescent="0.35">
      <c r="A120" s="39" t="s">
        <v>33</v>
      </c>
      <c r="B120" s="40"/>
      <c r="C120" s="40"/>
      <c r="D120" s="40"/>
      <c r="E120" s="27"/>
      <c r="F120" s="28"/>
      <c r="G120" s="28"/>
      <c r="H120" s="64"/>
      <c r="I120" s="28"/>
      <c r="J120" s="29"/>
      <c r="K120" s="62" t="s">
        <v>22</v>
      </c>
      <c r="L120" s="41"/>
      <c r="M120" s="42">
        <v>-0.1</v>
      </c>
    </row>
    <row r="121" spans="1:14" ht="23.25" x14ac:dyDescent="0.35">
      <c r="A121" s="43"/>
      <c r="B121" s="44"/>
      <c r="C121" s="44"/>
      <c r="D121" s="44"/>
      <c r="E121" s="44"/>
      <c r="F121" s="45"/>
      <c r="G121" s="45"/>
      <c r="H121" s="45"/>
      <c r="I121" s="45"/>
      <c r="J121" s="46"/>
      <c r="K121" s="47" t="s">
        <v>23</v>
      </c>
      <c r="L121" s="47"/>
      <c r="M121" s="48">
        <f>SUM(M119:M120)</f>
        <v>176810.99999999997</v>
      </c>
    </row>
    <row r="122" spans="1:14" ht="18.75" x14ac:dyDescent="0.25">
      <c r="A122" s="49"/>
      <c r="B122" s="50"/>
      <c r="C122" s="50"/>
      <c r="D122" s="50"/>
      <c r="E122" s="50"/>
      <c r="F122" s="50"/>
      <c r="G122" s="50"/>
      <c r="H122" s="50"/>
      <c r="I122" s="50"/>
      <c r="J122" s="50"/>
      <c r="K122" s="50"/>
      <c r="L122" s="50"/>
      <c r="M122" s="51"/>
    </row>
    <row r="123" spans="1:14" ht="21" x14ac:dyDescent="0.35">
      <c r="A123" s="52" t="s">
        <v>35</v>
      </c>
      <c r="B123" s="53"/>
      <c r="C123" s="53"/>
      <c r="D123" s="53"/>
      <c r="E123" s="20"/>
      <c r="F123" s="20"/>
      <c r="G123" s="20"/>
      <c r="H123" s="20"/>
      <c r="I123" s="20"/>
      <c r="J123" s="20"/>
      <c r="K123" s="20"/>
      <c r="L123" s="20"/>
      <c r="M123" s="4"/>
    </row>
    <row r="124" spans="1:14" ht="21" x14ac:dyDescent="0.35">
      <c r="A124" s="54"/>
      <c r="B124" s="53"/>
      <c r="C124" s="53"/>
      <c r="D124" s="53"/>
      <c r="E124" s="14"/>
      <c r="F124" s="14"/>
      <c r="G124" s="14"/>
      <c r="H124" s="14"/>
      <c r="I124" s="14"/>
      <c r="J124" s="14"/>
      <c r="K124" s="14"/>
      <c r="L124" s="14"/>
      <c r="M124" s="7"/>
    </row>
    <row r="125" spans="1:14" ht="21" x14ac:dyDescent="0.35">
      <c r="A125" s="55" t="s">
        <v>27</v>
      </c>
      <c r="B125" s="56"/>
      <c r="C125" s="56"/>
      <c r="D125" s="56"/>
      <c r="E125" s="17"/>
      <c r="F125" s="17"/>
      <c r="G125" s="17"/>
      <c r="H125" s="17"/>
      <c r="I125" s="17"/>
      <c r="J125" s="17"/>
      <c r="K125" s="17"/>
      <c r="L125" s="17"/>
      <c r="M125" s="19"/>
    </row>
  </sheetData>
  <mergeCells count="4">
    <mergeCell ref="G15:H15"/>
    <mergeCell ref="I15:J15"/>
    <mergeCell ref="K15:L15"/>
    <mergeCell ref="A115:B115"/>
  </mergeCells>
  <pageMargins left="0.7" right="0.7" top="0.75" bottom="0.75" header="0.3" footer="0.3"/>
  <pageSetup paperSize="9" scale="54" orientation="portrait" r:id="rId1"/>
  <colBreaks count="1" manualBreakCount="1">
    <brk id="13" max="3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ASSORTED</vt:lpstr>
      <vt:lpstr>ASSORTED!Print_Area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2024-03-06T14:15:32Z</cp:lastPrinted>
  <dcterms:created xsi:type="dcterms:W3CDTF">2018-08-06T06:08:58Z</dcterms:created>
  <dcterms:modified xsi:type="dcterms:W3CDTF">2024-03-06T18:17:21Z</dcterms:modified>
</cp:coreProperties>
</file>