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ASSORTED!$A$1:$M$66</definedName>
  </definedNames>
  <calcPr calcId="145621"/>
</workbook>
</file>

<file path=xl/calcChain.xml><?xml version="1.0" encoding="utf-8"?>
<calcChain xmlns="http://schemas.openxmlformats.org/spreadsheetml/2006/main">
  <c r="I19" i="2" l="1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M19" i="2"/>
  <c r="M20" i="2"/>
  <c r="J20" i="2" s="1"/>
  <c r="L20" i="2" s="1"/>
  <c r="M21" i="2"/>
  <c r="M22" i="2"/>
  <c r="J22" i="2" s="1"/>
  <c r="L22" i="2" s="1"/>
  <c r="M23" i="2"/>
  <c r="M24" i="2"/>
  <c r="J24" i="2" s="1"/>
  <c r="L24" i="2" s="1"/>
  <c r="M25" i="2"/>
  <c r="M26" i="2"/>
  <c r="J26" i="2" s="1"/>
  <c r="L26" i="2" s="1"/>
  <c r="M27" i="2"/>
  <c r="M28" i="2"/>
  <c r="J28" i="2" s="1"/>
  <c r="L28" i="2" s="1"/>
  <c r="M29" i="2"/>
  <c r="M30" i="2"/>
  <c r="J30" i="2" s="1"/>
  <c r="L30" i="2" s="1"/>
  <c r="M31" i="2"/>
  <c r="M32" i="2"/>
  <c r="M33" i="2"/>
  <c r="M34" i="2"/>
  <c r="M35" i="2"/>
  <c r="M36" i="2"/>
  <c r="M37" i="2"/>
  <c r="M38" i="2"/>
  <c r="J38" i="2" s="1"/>
  <c r="L38" i="2" s="1"/>
  <c r="M39" i="2"/>
  <c r="M40" i="2"/>
  <c r="M41" i="2"/>
  <c r="M42" i="2"/>
  <c r="J42" i="2" s="1"/>
  <c r="L42" i="2" s="1"/>
  <c r="M43" i="2"/>
  <c r="M44" i="2"/>
  <c r="M45" i="2"/>
  <c r="M46" i="2"/>
  <c r="J46" i="2" s="1"/>
  <c r="L46" i="2" s="1"/>
  <c r="M47" i="2"/>
  <c r="M48" i="2"/>
  <c r="J48" i="2" s="1"/>
  <c r="L48" i="2" s="1"/>
  <c r="M49" i="2"/>
  <c r="M50" i="2"/>
  <c r="J50" i="2" s="1"/>
  <c r="L50" i="2" s="1"/>
  <c r="M51" i="2"/>
  <c r="M52" i="2"/>
  <c r="M53" i="2"/>
  <c r="M54" i="2"/>
  <c r="J54" i="2" s="1"/>
  <c r="L54" i="2" s="1"/>
  <c r="J27" i="2" l="1"/>
  <c r="L27" i="2" s="1"/>
  <c r="J47" i="2"/>
  <c r="L47" i="2" s="1"/>
  <c r="J43" i="2"/>
  <c r="L43" i="2" s="1"/>
  <c r="J39" i="2"/>
  <c r="L39" i="2" s="1"/>
  <c r="J23" i="2"/>
  <c r="L23" i="2" s="1"/>
  <c r="J19" i="2"/>
  <c r="L19" i="2" s="1"/>
  <c r="J53" i="2"/>
  <c r="L53" i="2" s="1"/>
  <c r="J37" i="2"/>
  <c r="L37" i="2" s="1"/>
  <c r="J33" i="2"/>
  <c r="L33" i="2" s="1"/>
  <c r="J44" i="2"/>
  <c r="L44" i="2" s="1"/>
  <c r="J40" i="2"/>
  <c r="L40" i="2" s="1"/>
  <c r="J52" i="2"/>
  <c r="L52" i="2" s="1"/>
  <c r="J51" i="2"/>
  <c r="L51" i="2" s="1"/>
  <c r="J31" i="2"/>
  <c r="L31" i="2" s="1"/>
  <c r="J32" i="2"/>
  <c r="L32" i="2" s="1"/>
  <c r="J36" i="2"/>
  <c r="L36" i="2" s="1"/>
  <c r="J35" i="2"/>
  <c r="L35" i="2" s="1"/>
  <c r="J34" i="2"/>
  <c r="L34" i="2" s="1"/>
  <c r="J21" i="2"/>
  <c r="L21" i="2" s="1"/>
  <c r="J41" i="2"/>
  <c r="L41" i="2" s="1"/>
  <c r="J45" i="2"/>
  <c r="L45" i="2" s="1"/>
  <c r="J49" i="2"/>
  <c r="L49" i="2" s="1"/>
  <c r="J29" i="2"/>
  <c r="L29" i="2" s="1"/>
  <c r="J25" i="2"/>
  <c r="L25" i="2" s="1"/>
  <c r="M18" i="2"/>
  <c r="M56" i="2" s="1"/>
  <c r="I18" i="2" l="1"/>
  <c r="K18" i="2"/>
  <c r="J18" i="2" l="1"/>
  <c r="M57" i="2"/>
  <c r="L18" i="2" l="1"/>
  <c r="M59" i="2" s="1"/>
  <c r="M58" i="2"/>
  <c r="M60" i="2" l="1"/>
  <c r="M62" i="2" s="1"/>
</calcChain>
</file>

<file path=xl/sharedStrings.xml><?xml version="1.0" encoding="utf-8"?>
<sst xmlns="http://schemas.openxmlformats.org/spreadsheetml/2006/main" count="104" uniqueCount="94">
  <si>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</si>
  <si>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</si>
  <si>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</si>
  <si>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</si>
  <si>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</si>
  <si>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</si>
  <si>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</si>
  <si>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</si>
  <si>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</si>
  <si>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</si>
  <si>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</si>
  <si>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</si>
  <si>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</si>
  <si>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</si>
  <si>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</si>
  <si>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</si>
  <si>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</si>
  <si>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</si>
  <si>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</si>
  <si>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</si>
  <si>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</si>
  <si>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</si>
  <si>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</si>
  <si>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</si>
  <si>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</si>
  <si>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</si>
  <si>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</si>
  <si>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</si>
  <si>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</si>
  <si>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</si>
  <si>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</si>
  <si>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</si>
  <si>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</si>
  <si>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</si>
  <si>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</si>
  <si>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</si>
  <si>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</si>
  <si>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</si>
  <si>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</si>
  <si>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</si>
  <si>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</si>
  <si>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</si>
  <si>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</si>
  <si>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</si>
  <si>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</si>
  <si>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DATE : 06.03.2024</t>
  </si>
  <si>
    <t>Palette Knife</t>
  </si>
  <si>
    <t>500 ML</t>
  </si>
  <si>
    <t>10"</t>
  </si>
  <si>
    <t>Measuring Jar 1 Ltrs</t>
  </si>
  <si>
    <t>Measuring Jar 2 Ltrs</t>
  </si>
  <si>
    <t>Mearing Jar 100ml</t>
  </si>
  <si>
    <t>Hand Vessel</t>
  </si>
  <si>
    <t>hand Veesel Plate</t>
  </si>
  <si>
    <t>Cup &amp; Dabra</t>
  </si>
  <si>
    <t>Milk Stainer Big</t>
  </si>
  <si>
    <t>Milk Stainer Small</t>
  </si>
  <si>
    <t>Serving tray</t>
  </si>
  <si>
    <t>Sugar Box 5kg</t>
  </si>
  <si>
    <t>Peg Measure</t>
  </si>
  <si>
    <t>Hot Water Kettle</t>
  </si>
  <si>
    <t>Display Unit</t>
  </si>
  <si>
    <t>Chopping Board</t>
  </si>
  <si>
    <t>Atlantic Chef Knife</t>
  </si>
  <si>
    <t>Green Tong</t>
  </si>
  <si>
    <t>A4 Menu Stand</t>
  </si>
  <si>
    <t>Drinking Water Glass For Staff</t>
  </si>
  <si>
    <t>JVL Jar</t>
  </si>
  <si>
    <t>SS JUG JAR 1Ltr</t>
  </si>
  <si>
    <t>Name Tag Bullet</t>
  </si>
  <si>
    <t xml:space="preserve">JTC Mix </t>
  </si>
  <si>
    <t>JTC JAR</t>
  </si>
  <si>
    <t>Ice cube crusher</t>
  </si>
  <si>
    <t>Ice cube scooper</t>
  </si>
  <si>
    <t>Weight scale</t>
  </si>
  <si>
    <t>Dust bin</t>
  </si>
  <si>
    <t xml:space="preserve">Flask </t>
  </si>
  <si>
    <t xml:space="preserve"> flask </t>
  </si>
  <si>
    <t>Momo Strimer 12ltrs</t>
  </si>
  <si>
    <t>Kot holder</t>
  </si>
  <si>
    <t>First aid box</t>
  </si>
  <si>
    <t>ACACIA WOOD BASE FOR STONE PLATE - 18.4x33.4x1.5 cm. with code : Slt003 slate</t>
  </si>
  <si>
    <t>Natual Edge Slate 30 x 15</t>
  </si>
  <si>
    <t>Blue Crates with Lid</t>
  </si>
  <si>
    <t>Serving trays (Green)</t>
  </si>
  <si>
    <t>PC</t>
  </si>
  <si>
    <t>1.5 LITERS</t>
  </si>
  <si>
    <t>1 LITER</t>
  </si>
  <si>
    <t>10 KGS</t>
  </si>
  <si>
    <t>14*28</t>
  </si>
  <si>
    <t>3 LITERS</t>
  </si>
  <si>
    <t>5 KG</t>
  </si>
  <si>
    <t>14 " x 18"</t>
  </si>
  <si>
    <t>EVENT NO : R0532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</si>
</sst>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mbria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0" borderId="15" xfId="0" applyNumberFormat="1" applyFont="1" applyBorder="1" applyAlignment="1" applyProtection="1">
      <alignment horizontal="center" vertical="center"/>
    </xf>
    <xf numFmtId="0" fontId="32" fillId="0" borderId="15" xfId="0" applyNumberFormat="1" applyFont="1" applyBorder="1" applyAlignment="1" applyProtection="1">
      <alignment vertical="center" wrapText="1"/>
    </xf>
    <xf numFmtId="0" fontId="32" fillId="0" borderId="15" xfId="0" applyNumberFormat="1" applyFont="1" applyBorder="1" applyAlignment="1" applyProtection="1">
      <alignment vertical="center"/>
    </xf>
    <xf numFmtId="0" fontId="33" fillId="0" borderId="15" xfId="0" applyNumberFormat="1" applyFont="1" applyBorder="1" applyAlignment="1" applyProtection="1">
      <alignment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tabSelected="1" topLeftCell="A3" zoomScaleNormal="100" workbookViewId="0">
      <selection activeCell="C10" sqref="C10"/>
    </sheetView>
  </sheetViews>
  <sheetFormatPr defaultRowHeight="15" x14ac:dyDescent="0.25"/>
  <cols>
    <col min="1" max="1" width="6.42578125" customWidth="1"/>
    <col min="2" max="2" width="28.85546875" customWidth="1"/>
    <col min="3" max="3" width="12.42578125" customWidth="1"/>
    <col min="4" max="4" width="11.42578125" customWidth="1"/>
    <col min="6" max="6" width="11.42578125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9" t="s">
        <v>42</v>
      </c>
      <c r="C9" s="100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2" t="s">
        <v>43</v>
      </c>
      <c r="C10" s="101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7" t="s">
        <v>93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8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5" t="s">
        <v>41</v>
      </c>
      <c r="G15" s="113" t="s">
        <v>5</v>
      </c>
      <c r="H15" s="114"/>
      <c r="I15" s="113" t="s">
        <v>6</v>
      </c>
      <c r="J15" s="114"/>
      <c r="K15" s="113" t="s">
        <v>7</v>
      </c>
      <c r="L15" s="114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38</v>
      </c>
      <c r="D16" s="23" t="s">
        <v>37</v>
      </c>
      <c r="E16" s="23" t="s">
        <v>11</v>
      </c>
      <c r="F16" s="106" t="s">
        <v>40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06" t="s">
        <v>39</v>
      </c>
      <c r="G17" s="24"/>
      <c r="H17" s="24"/>
      <c r="I17" s="25"/>
      <c r="J17" s="24"/>
      <c r="K17" s="25"/>
      <c r="L17" s="24"/>
      <c r="M17" s="24"/>
    </row>
    <row r="18" spans="1:14" ht="34.5" customHeight="1" x14ac:dyDescent="0.25">
      <c r="A18" s="98">
        <v>1</v>
      </c>
      <c r="B18" s="111" t="s">
        <v>49</v>
      </c>
      <c r="C18" s="103" t="s">
        <v>85</v>
      </c>
      <c r="D18" s="103"/>
      <c r="E18" s="109">
        <v>2</v>
      </c>
      <c r="F18" s="96">
        <v>120</v>
      </c>
      <c r="G18" s="96">
        <v>18</v>
      </c>
      <c r="H18" s="96">
        <v>0</v>
      </c>
      <c r="I18" s="96">
        <f t="shared" ref="I18:I54" si="0">G18/2</f>
        <v>9</v>
      </c>
      <c r="J18" s="96">
        <f>I18%*M18</f>
        <v>21.599999999999998</v>
      </c>
      <c r="K18" s="95">
        <f t="shared" ref="K18:K54" si="1">G18/2</f>
        <v>9</v>
      </c>
      <c r="L18" s="96">
        <f>J18</f>
        <v>21.599999999999998</v>
      </c>
      <c r="M18" s="96">
        <f>E18*F18</f>
        <v>240</v>
      </c>
      <c r="N18" s="104"/>
    </row>
    <row r="19" spans="1:14" ht="34.5" customHeight="1" x14ac:dyDescent="0.25">
      <c r="A19" s="98">
        <v>2</v>
      </c>
      <c r="B19" s="111" t="s">
        <v>50</v>
      </c>
      <c r="C19" s="103" t="s">
        <v>85</v>
      </c>
      <c r="D19" s="103"/>
      <c r="E19" s="109">
        <v>2</v>
      </c>
      <c r="F19" s="96">
        <v>200</v>
      </c>
      <c r="G19" s="96">
        <v>18</v>
      </c>
      <c r="H19" s="96">
        <v>0</v>
      </c>
      <c r="I19" s="96">
        <f t="shared" si="0"/>
        <v>9</v>
      </c>
      <c r="J19" s="96">
        <f t="shared" ref="J19:J54" si="2">I19%*M19</f>
        <v>36</v>
      </c>
      <c r="K19" s="95">
        <f t="shared" si="1"/>
        <v>9</v>
      </c>
      <c r="L19" s="96">
        <f t="shared" ref="L19:L54" si="3">J19</f>
        <v>36</v>
      </c>
      <c r="M19" s="96">
        <f t="shared" ref="M19:M54" si="4">E19*F19</f>
        <v>400</v>
      </c>
      <c r="N19" s="104"/>
    </row>
    <row r="20" spans="1:14" ht="28.5" customHeight="1" x14ac:dyDescent="0.25">
      <c r="A20" s="98">
        <v>3</v>
      </c>
      <c r="B20" s="111" t="s">
        <v>51</v>
      </c>
      <c r="C20" s="103" t="s">
        <v>85</v>
      </c>
      <c r="D20" s="103"/>
      <c r="E20" s="109">
        <v>2</v>
      </c>
      <c r="F20" s="96">
        <v>90</v>
      </c>
      <c r="G20" s="96">
        <v>18</v>
      </c>
      <c r="H20" s="96">
        <v>0</v>
      </c>
      <c r="I20" s="96">
        <f t="shared" si="0"/>
        <v>9</v>
      </c>
      <c r="J20" s="96">
        <f t="shared" si="2"/>
        <v>16.2</v>
      </c>
      <c r="K20" s="95">
        <f t="shared" si="1"/>
        <v>9</v>
      </c>
      <c r="L20" s="96">
        <f t="shared" si="3"/>
        <v>16.2</v>
      </c>
      <c r="M20" s="96">
        <f t="shared" si="4"/>
        <v>180</v>
      </c>
      <c r="N20" s="104"/>
    </row>
    <row r="21" spans="1:14" ht="27.75" customHeight="1" x14ac:dyDescent="0.25">
      <c r="A21" s="98">
        <v>4</v>
      </c>
      <c r="B21" s="112" t="s">
        <v>52</v>
      </c>
      <c r="C21" s="103"/>
      <c r="D21" s="103"/>
      <c r="E21" s="109">
        <v>2</v>
      </c>
      <c r="F21" s="96">
        <v>0</v>
      </c>
      <c r="G21" s="96">
        <v>12</v>
      </c>
      <c r="H21" s="96">
        <v>0</v>
      </c>
      <c r="I21" s="96">
        <f t="shared" si="0"/>
        <v>6</v>
      </c>
      <c r="J21" s="96">
        <f t="shared" si="2"/>
        <v>0</v>
      </c>
      <c r="K21" s="95">
        <f t="shared" si="1"/>
        <v>6</v>
      </c>
      <c r="L21" s="96">
        <f t="shared" si="3"/>
        <v>0</v>
      </c>
      <c r="M21" s="96">
        <f t="shared" si="4"/>
        <v>0</v>
      </c>
      <c r="N21" s="104"/>
    </row>
    <row r="22" spans="1:14" ht="30.75" customHeight="1" x14ac:dyDescent="0.25">
      <c r="A22" s="98">
        <v>5</v>
      </c>
      <c r="B22" s="112" t="s">
        <v>53</v>
      </c>
      <c r="C22" s="103"/>
      <c r="D22" s="103"/>
      <c r="E22" s="109">
        <v>2</v>
      </c>
      <c r="F22" s="96">
        <v>0</v>
      </c>
      <c r="G22" s="96">
        <v>12</v>
      </c>
      <c r="H22" s="96">
        <v>0</v>
      </c>
      <c r="I22" s="96">
        <f t="shared" si="0"/>
        <v>6</v>
      </c>
      <c r="J22" s="96">
        <f t="shared" si="2"/>
        <v>0</v>
      </c>
      <c r="K22" s="95">
        <f t="shared" si="1"/>
        <v>6</v>
      </c>
      <c r="L22" s="96">
        <f t="shared" si="3"/>
        <v>0</v>
      </c>
      <c r="M22" s="96">
        <f t="shared" si="4"/>
        <v>0</v>
      </c>
      <c r="N22" s="104"/>
    </row>
    <row r="23" spans="1:14" ht="34.5" customHeight="1" x14ac:dyDescent="0.25">
      <c r="A23" s="98">
        <v>6</v>
      </c>
      <c r="B23" s="112" t="s">
        <v>54</v>
      </c>
      <c r="C23" s="103"/>
      <c r="D23" s="103"/>
      <c r="E23" s="109">
        <v>12</v>
      </c>
      <c r="F23" s="96">
        <v>80</v>
      </c>
      <c r="G23" s="96">
        <v>12</v>
      </c>
      <c r="H23" s="96">
        <v>0</v>
      </c>
      <c r="I23" s="96">
        <f t="shared" si="0"/>
        <v>6</v>
      </c>
      <c r="J23" s="96">
        <f t="shared" si="2"/>
        <v>57.599999999999994</v>
      </c>
      <c r="K23" s="95">
        <f t="shared" si="1"/>
        <v>6</v>
      </c>
      <c r="L23" s="96">
        <f t="shared" si="3"/>
        <v>57.599999999999994</v>
      </c>
      <c r="M23" s="96">
        <f t="shared" si="4"/>
        <v>960</v>
      </c>
      <c r="N23" s="104"/>
    </row>
    <row r="24" spans="1:14" ht="34.5" customHeight="1" x14ac:dyDescent="0.25">
      <c r="A24" s="98">
        <v>7</v>
      </c>
      <c r="B24" s="112" t="s">
        <v>55</v>
      </c>
      <c r="C24" s="103"/>
      <c r="D24" s="103"/>
      <c r="E24" s="109">
        <v>1</v>
      </c>
      <c r="F24" s="96">
        <v>350</v>
      </c>
      <c r="G24" s="96">
        <v>12</v>
      </c>
      <c r="H24" s="96">
        <v>0</v>
      </c>
      <c r="I24" s="96">
        <f t="shared" si="0"/>
        <v>6</v>
      </c>
      <c r="J24" s="96">
        <f t="shared" si="2"/>
        <v>21</v>
      </c>
      <c r="K24" s="95">
        <f t="shared" si="1"/>
        <v>6</v>
      </c>
      <c r="L24" s="96">
        <f t="shared" si="3"/>
        <v>21</v>
      </c>
      <c r="M24" s="96">
        <f t="shared" si="4"/>
        <v>350</v>
      </c>
      <c r="N24" s="104"/>
    </row>
    <row r="25" spans="1:14" ht="34.5" customHeight="1" x14ac:dyDescent="0.25">
      <c r="A25" s="98">
        <v>8</v>
      </c>
      <c r="B25" s="111" t="s">
        <v>56</v>
      </c>
      <c r="C25" s="103"/>
      <c r="D25" s="103"/>
      <c r="E25" s="109">
        <v>1</v>
      </c>
      <c r="F25" s="96">
        <v>275</v>
      </c>
      <c r="G25" s="96">
        <v>12</v>
      </c>
      <c r="H25" s="96">
        <v>0</v>
      </c>
      <c r="I25" s="96">
        <f t="shared" si="0"/>
        <v>6</v>
      </c>
      <c r="J25" s="96">
        <f t="shared" si="2"/>
        <v>16.5</v>
      </c>
      <c r="K25" s="95">
        <f t="shared" si="1"/>
        <v>6</v>
      </c>
      <c r="L25" s="96">
        <f t="shared" si="3"/>
        <v>16.5</v>
      </c>
      <c r="M25" s="96">
        <f t="shared" si="4"/>
        <v>275</v>
      </c>
      <c r="N25" s="104"/>
    </row>
    <row r="26" spans="1:14" ht="34.5" customHeight="1" x14ac:dyDescent="0.25">
      <c r="A26" s="98">
        <v>9</v>
      </c>
      <c r="B26" s="112" t="s">
        <v>57</v>
      </c>
      <c r="C26" s="103" t="s">
        <v>92</v>
      </c>
      <c r="D26" s="103"/>
      <c r="E26" s="109">
        <v>2</v>
      </c>
      <c r="F26" s="96">
        <v>550</v>
      </c>
      <c r="G26" s="96">
        <v>18</v>
      </c>
      <c r="H26" s="96">
        <v>0</v>
      </c>
      <c r="I26" s="96">
        <f t="shared" si="0"/>
        <v>9</v>
      </c>
      <c r="J26" s="96">
        <f t="shared" si="2"/>
        <v>99</v>
      </c>
      <c r="K26" s="95">
        <f t="shared" si="1"/>
        <v>9</v>
      </c>
      <c r="L26" s="96">
        <f t="shared" si="3"/>
        <v>99</v>
      </c>
      <c r="M26" s="96">
        <f t="shared" si="4"/>
        <v>1100</v>
      </c>
      <c r="N26" s="104"/>
    </row>
    <row r="27" spans="1:14" ht="34.5" customHeight="1" x14ac:dyDescent="0.25">
      <c r="A27" s="98">
        <v>10</v>
      </c>
      <c r="B27" s="112" t="s">
        <v>58</v>
      </c>
      <c r="C27" s="103" t="s">
        <v>91</v>
      </c>
      <c r="D27" s="103"/>
      <c r="E27" s="109">
        <v>1</v>
      </c>
      <c r="F27" s="96">
        <v>600</v>
      </c>
      <c r="G27" s="96">
        <v>18</v>
      </c>
      <c r="H27" s="96">
        <v>0</v>
      </c>
      <c r="I27" s="96">
        <f t="shared" si="0"/>
        <v>9</v>
      </c>
      <c r="J27" s="96">
        <f t="shared" si="2"/>
        <v>54</v>
      </c>
      <c r="K27" s="95">
        <f t="shared" si="1"/>
        <v>9</v>
      </c>
      <c r="L27" s="96">
        <f t="shared" si="3"/>
        <v>54</v>
      </c>
      <c r="M27" s="96">
        <f t="shared" si="4"/>
        <v>600</v>
      </c>
      <c r="N27" s="104"/>
    </row>
    <row r="28" spans="1:14" ht="34.5" customHeight="1" x14ac:dyDescent="0.25">
      <c r="A28" s="98">
        <v>11</v>
      </c>
      <c r="B28" s="111" t="s">
        <v>59</v>
      </c>
      <c r="C28" s="103"/>
      <c r="D28" s="103"/>
      <c r="E28" s="109">
        <v>2</v>
      </c>
      <c r="F28" s="96">
        <v>75</v>
      </c>
      <c r="G28" s="96">
        <v>12</v>
      </c>
      <c r="H28" s="96">
        <v>0</v>
      </c>
      <c r="I28" s="96">
        <f t="shared" si="0"/>
        <v>6</v>
      </c>
      <c r="J28" s="96">
        <f t="shared" si="2"/>
        <v>9</v>
      </c>
      <c r="K28" s="95">
        <f t="shared" si="1"/>
        <v>6</v>
      </c>
      <c r="L28" s="96">
        <f t="shared" si="3"/>
        <v>9</v>
      </c>
      <c r="M28" s="96">
        <f t="shared" si="4"/>
        <v>150</v>
      </c>
      <c r="N28" s="104"/>
    </row>
    <row r="29" spans="1:14" ht="34.5" customHeight="1" x14ac:dyDescent="0.25">
      <c r="A29" s="98">
        <v>12</v>
      </c>
      <c r="B29" s="111" t="s">
        <v>60</v>
      </c>
      <c r="C29" s="103" t="s">
        <v>86</v>
      </c>
      <c r="D29" s="103"/>
      <c r="E29" s="109">
        <v>1</v>
      </c>
      <c r="F29" s="96">
        <v>1250</v>
      </c>
      <c r="G29" s="96">
        <v>18</v>
      </c>
      <c r="H29" s="96">
        <v>0</v>
      </c>
      <c r="I29" s="96">
        <f t="shared" si="0"/>
        <v>9</v>
      </c>
      <c r="J29" s="96">
        <f t="shared" si="2"/>
        <v>112.5</v>
      </c>
      <c r="K29" s="95">
        <f t="shared" si="1"/>
        <v>9</v>
      </c>
      <c r="L29" s="96">
        <f t="shared" si="3"/>
        <v>112.5</v>
      </c>
      <c r="M29" s="96">
        <f t="shared" si="4"/>
        <v>1250</v>
      </c>
      <c r="N29" s="104"/>
    </row>
    <row r="30" spans="1:14" ht="27.75" customHeight="1" x14ac:dyDescent="0.25">
      <c r="A30" s="98">
        <v>13</v>
      </c>
      <c r="B30" s="112" t="s">
        <v>61</v>
      </c>
      <c r="C30" s="103"/>
      <c r="D30" s="103"/>
      <c r="E30" s="109">
        <v>1</v>
      </c>
      <c r="F30" s="96">
        <v>4800</v>
      </c>
      <c r="G30" s="96">
        <v>18</v>
      </c>
      <c r="H30" s="96">
        <v>0</v>
      </c>
      <c r="I30" s="96">
        <f t="shared" si="0"/>
        <v>9</v>
      </c>
      <c r="J30" s="96">
        <f t="shared" si="2"/>
        <v>432</v>
      </c>
      <c r="K30" s="95">
        <f t="shared" si="1"/>
        <v>9</v>
      </c>
      <c r="L30" s="96">
        <f t="shared" si="3"/>
        <v>432</v>
      </c>
      <c r="M30" s="96">
        <f t="shared" si="4"/>
        <v>4800</v>
      </c>
      <c r="N30" s="104"/>
    </row>
    <row r="31" spans="1:14" ht="34.5" customHeight="1" x14ac:dyDescent="0.25">
      <c r="A31" s="98">
        <v>14</v>
      </c>
      <c r="B31" s="111" t="s">
        <v>62</v>
      </c>
      <c r="C31" s="103"/>
      <c r="D31" s="103"/>
      <c r="E31" s="109">
        <v>1</v>
      </c>
      <c r="F31" s="96">
        <v>1573</v>
      </c>
      <c r="G31" s="96">
        <v>18</v>
      </c>
      <c r="H31" s="96">
        <v>0</v>
      </c>
      <c r="I31" s="96">
        <f t="shared" si="0"/>
        <v>9</v>
      </c>
      <c r="J31" s="96">
        <f t="shared" si="2"/>
        <v>141.57</v>
      </c>
      <c r="K31" s="95">
        <f t="shared" si="1"/>
        <v>9</v>
      </c>
      <c r="L31" s="96">
        <f t="shared" si="3"/>
        <v>141.57</v>
      </c>
      <c r="M31" s="96">
        <f t="shared" si="4"/>
        <v>1573</v>
      </c>
      <c r="N31" s="104"/>
    </row>
    <row r="32" spans="1:14" ht="34.5" customHeight="1" x14ac:dyDescent="0.25">
      <c r="A32" s="98">
        <v>15</v>
      </c>
      <c r="B32" s="111" t="s">
        <v>63</v>
      </c>
      <c r="C32" s="103" t="s">
        <v>48</v>
      </c>
      <c r="D32" s="103"/>
      <c r="E32" s="109">
        <v>1</v>
      </c>
      <c r="F32" s="96">
        <v>931</v>
      </c>
      <c r="G32" s="96">
        <v>18</v>
      </c>
      <c r="H32" s="96">
        <v>0</v>
      </c>
      <c r="I32" s="96">
        <f t="shared" si="0"/>
        <v>9</v>
      </c>
      <c r="J32" s="96">
        <f t="shared" si="2"/>
        <v>83.789999999999992</v>
      </c>
      <c r="K32" s="95">
        <f t="shared" si="1"/>
        <v>9</v>
      </c>
      <c r="L32" s="96">
        <f t="shared" si="3"/>
        <v>83.789999999999992</v>
      </c>
      <c r="M32" s="96">
        <f t="shared" si="4"/>
        <v>931</v>
      </c>
      <c r="N32" s="104"/>
    </row>
    <row r="33" spans="1:14" ht="34.5" customHeight="1" x14ac:dyDescent="0.25">
      <c r="A33" s="98">
        <v>16</v>
      </c>
      <c r="B33" s="111" t="s">
        <v>46</v>
      </c>
      <c r="C33" s="103"/>
      <c r="D33" s="103"/>
      <c r="E33" s="109">
        <v>2</v>
      </c>
      <c r="F33" s="96">
        <v>145</v>
      </c>
      <c r="G33" s="96">
        <v>18</v>
      </c>
      <c r="H33" s="96">
        <v>0</v>
      </c>
      <c r="I33" s="96">
        <f t="shared" si="0"/>
        <v>9</v>
      </c>
      <c r="J33" s="96">
        <f t="shared" si="2"/>
        <v>26.099999999999998</v>
      </c>
      <c r="K33" s="95">
        <f t="shared" si="1"/>
        <v>9</v>
      </c>
      <c r="L33" s="96">
        <f t="shared" si="3"/>
        <v>26.099999999999998</v>
      </c>
      <c r="M33" s="96">
        <f t="shared" si="4"/>
        <v>290</v>
      </c>
      <c r="N33" s="104"/>
    </row>
    <row r="34" spans="1:14" ht="34.5" customHeight="1" x14ac:dyDescent="0.25">
      <c r="A34" s="98">
        <v>17</v>
      </c>
      <c r="B34" s="111" t="s">
        <v>64</v>
      </c>
      <c r="C34" s="103"/>
      <c r="D34" s="103"/>
      <c r="E34" s="109">
        <v>3</v>
      </c>
      <c r="F34" s="96">
        <v>120</v>
      </c>
      <c r="G34" s="96">
        <v>18</v>
      </c>
      <c r="H34" s="96">
        <v>0</v>
      </c>
      <c r="I34" s="96">
        <f t="shared" si="0"/>
        <v>9</v>
      </c>
      <c r="J34" s="96">
        <f t="shared" si="2"/>
        <v>32.4</v>
      </c>
      <c r="K34" s="95">
        <f t="shared" si="1"/>
        <v>9</v>
      </c>
      <c r="L34" s="96">
        <f t="shared" si="3"/>
        <v>32.4</v>
      </c>
      <c r="M34" s="96">
        <f t="shared" si="4"/>
        <v>360</v>
      </c>
      <c r="N34" s="104"/>
    </row>
    <row r="35" spans="1:14" ht="34.5" customHeight="1" x14ac:dyDescent="0.25">
      <c r="A35" s="98">
        <v>18</v>
      </c>
      <c r="B35" s="111" t="s">
        <v>65</v>
      </c>
      <c r="C35" s="103"/>
      <c r="D35" s="103"/>
      <c r="E35" s="109">
        <v>1</v>
      </c>
      <c r="F35" s="96">
        <v>350</v>
      </c>
      <c r="G35" s="96">
        <v>18</v>
      </c>
      <c r="H35" s="96">
        <v>0</v>
      </c>
      <c r="I35" s="96">
        <f t="shared" si="0"/>
        <v>9</v>
      </c>
      <c r="J35" s="96">
        <f t="shared" si="2"/>
        <v>31.5</v>
      </c>
      <c r="K35" s="95">
        <f t="shared" si="1"/>
        <v>9</v>
      </c>
      <c r="L35" s="96">
        <f t="shared" si="3"/>
        <v>31.5</v>
      </c>
      <c r="M35" s="96">
        <f t="shared" si="4"/>
        <v>350</v>
      </c>
      <c r="N35" s="104"/>
    </row>
    <row r="36" spans="1:14" ht="34.5" customHeight="1" x14ac:dyDescent="0.25">
      <c r="A36" s="98">
        <v>19</v>
      </c>
      <c r="B36" s="111" t="s">
        <v>66</v>
      </c>
      <c r="C36" s="103"/>
      <c r="D36" s="103"/>
      <c r="E36" s="109">
        <v>2</v>
      </c>
      <c r="F36" s="96">
        <v>40</v>
      </c>
      <c r="G36" s="96">
        <v>12</v>
      </c>
      <c r="H36" s="96">
        <v>0</v>
      </c>
      <c r="I36" s="96">
        <f t="shared" si="0"/>
        <v>6</v>
      </c>
      <c r="J36" s="96">
        <f t="shared" si="2"/>
        <v>4.8</v>
      </c>
      <c r="K36" s="95">
        <f t="shared" si="1"/>
        <v>6</v>
      </c>
      <c r="L36" s="96">
        <f t="shared" si="3"/>
        <v>4.8</v>
      </c>
      <c r="M36" s="96">
        <f t="shared" si="4"/>
        <v>80</v>
      </c>
      <c r="N36" s="104"/>
    </row>
    <row r="37" spans="1:14" ht="36" customHeight="1" x14ac:dyDescent="0.25">
      <c r="A37" s="98">
        <v>20</v>
      </c>
      <c r="B37" s="112" t="s">
        <v>67</v>
      </c>
      <c r="C37" s="103" t="s">
        <v>47</v>
      </c>
      <c r="D37" s="103"/>
      <c r="E37" s="109">
        <v>6</v>
      </c>
      <c r="F37" s="96">
        <v>550</v>
      </c>
      <c r="G37" s="96">
        <v>18</v>
      </c>
      <c r="H37" s="96">
        <v>0</v>
      </c>
      <c r="I37" s="96">
        <f t="shared" si="0"/>
        <v>9</v>
      </c>
      <c r="J37" s="96">
        <f t="shared" si="2"/>
        <v>297</v>
      </c>
      <c r="K37" s="95">
        <f t="shared" si="1"/>
        <v>9</v>
      </c>
      <c r="L37" s="96">
        <f t="shared" si="3"/>
        <v>297</v>
      </c>
      <c r="M37" s="96">
        <f t="shared" si="4"/>
        <v>3300</v>
      </c>
      <c r="N37" s="104"/>
    </row>
    <row r="38" spans="1:14" ht="34.5" customHeight="1" x14ac:dyDescent="0.25">
      <c r="A38" s="98">
        <v>21</v>
      </c>
      <c r="B38" s="111" t="s">
        <v>68</v>
      </c>
      <c r="C38" s="103" t="s">
        <v>87</v>
      </c>
      <c r="D38" s="103"/>
      <c r="E38" s="109">
        <v>1</v>
      </c>
      <c r="F38" s="96">
        <v>350</v>
      </c>
      <c r="G38" s="96">
        <v>12</v>
      </c>
      <c r="H38" s="96">
        <v>0</v>
      </c>
      <c r="I38" s="96">
        <f t="shared" si="0"/>
        <v>6</v>
      </c>
      <c r="J38" s="96">
        <f t="shared" si="2"/>
        <v>21</v>
      </c>
      <c r="K38" s="95">
        <f t="shared" si="1"/>
        <v>6</v>
      </c>
      <c r="L38" s="96">
        <f t="shared" si="3"/>
        <v>21</v>
      </c>
      <c r="M38" s="96">
        <f t="shared" si="4"/>
        <v>350</v>
      </c>
      <c r="N38" s="104"/>
    </row>
    <row r="39" spans="1:14" ht="34.5" customHeight="1" x14ac:dyDescent="0.25">
      <c r="A39" s="98">
        <v>22</v>
      </c>
      <c r="B39" s="111" t="s">
        <v>69</v>
      </c>
      <c r="C39" s="103"/>
      <c r="D39" s="103"/>
      <c r="E39" s="109">
        <v>24</v>
      </c>
      <c r="F39" s="96">
        <v>80</v>
      </c>
      <c r="G39" s="96">
        <v>12</v>
      </c>
      <c r="H39" s="96">
        <v>0</v>
      </c>
      <c r="I39" s="96">
        <f t="shared" si="0"/>
        <v>6</v>
      </c>
      <c r="J39" s="96">
        <f t="shared" si="2"/>
        <v>115.19999999999999</v>
      </c>
      <c r="K39" s="95">
        <f t="shared" si="1"/>
        <v>6</v>
      </c>
      <c r="L39" s="96">
        <f t="shared" si="3"/>
        <v>115.19999999999999</v>
      </c>
      <c r="M39" s="96">
        <f t="shared" si="4"/>
        <v>1920</v>
      </c>
      <c r="N39" s="104"/>
    </row>
    <row r="40" spans="1:14" ht="34.5" customHeight="1" x14ac:dyDescent="0.25">
      <c r="A40" s="98">
        <v>23</v>
      </c>
      <c r="B40" s="111" t="s">
        <v>70</v>
      </c>
      <c r="C40" s="103"/>
      <c r="D40" s="103"/>
      <c r="E40" s="109">
        <v>1</v>
      </c>
      <c r="F40" s="96">
        <v>15500</v>
      </c>
      <c r="G40" s="96">
        <v>18</v>
      </c>
      <c r="H40" s="96">
        <v>0</v>
      </c>
      <c r="I40" s="96">
        <f t="shared" si="0"/>
        <v>9</v>
      </c>
      <c r="J40" s="96">
        <f t="shared" si="2"/>
        <v>1395</v>
      </c>
      <c r="K40" s="95">
        <f t="shared" si="1"/>
        <v>9</v>
      </c>
      <c r="L40" s="96">
        <f t="shared" si="3"/>
        <v>1395</v>
      </c>
      <c r="M40" s="96">
        <f t="shared" si="4"/>
        <v>15500</v>
      </c>
      <c r="N40" s="104"/>
    </row>
    <row r="41" spans="1:14" ht="34.5" customHeight="1" x14ac:dyDescent="0.25">
      <c r="A41" s="98">
        <v>24</v>
      </c>
      <c r="B41" s="111" t="s">
        <v>71</v>
      </c>
      <c r="C41" s="103"/>
      <c r="D41" s="103"/>
      <c r="E41" s="109">
        <v>1</v>
      </c>
      <c r="F41" s="96">
        <v>6000</v>
      </c>
      <c r="G41" s="96">
        <v>18</v>
      </c>
      <c r="H41" s="96">
        <v>0</v>
      </c>
      <c r="I41" s="96">
        <f t="shared" si="0"/>
        <v>9</v>
      </c>
      <c r="J41" s="96">
        <f t="shared" si="2"/>
        <v>540</v>
      </c>
      <c r="K41" s="95">
        <f t="shared" si="1"/>
        <v>9</v>
      </c>
      <c r="L41" s="96">
        <f t="shared" si="3"/>
        <v>540</v>
      </c>
      <c r="M41" s="96">
        <f t="shared" si="4"/>
        <v>6000</v>
      </c>
      <c r="N41" s="104"/>
    </row>
    <row r="42" spans="1:14" ht="34.5" customHeight="1" x14ac:dyDescent="0.25">
      <c r="A42" s="98">
        <v>25</v>
      </c>
      <c r="B42" s="111" t="s">
        <v>72</v>
      </c>
      <c r="C42" s="103"/>
      <c r="D42" s="103"/>
      <c r="E42" s="109">
        <v>1</v>
      </c>
      <c r="F42" s="96">
        <v>3500</v>
      </c>
      <c r="G42" s="96">
        <v>18</v>
      </c>
      <c r="H42" s="96">
        <v>0</v>
      </c>
      <c r="I42" s="96">
        <f t="shared" si="0"/>
        <v>9</v>
      </c>
      <c r="J42" s="96">
        <f t="shared" si="2"/>
        <v>315</v>
      </c>
      <c r="K42" s="95">
        <f t="shared" si="1"/>
        <v>9</v>
      </c>
      <c r="L42" s="96">
        <f t="shared" si="3"/>
        <v>315</v>
      </c>
      <c r="M42" s="96">
        <f t="shared" si="4"/>
        <v>3500</v>
      </c>
      <c r="N42" s="104"/>
    </row>
    <row r="43" spans="1:14" ht="34.5" customHeight="1" x14ac:dyDescent="0.25">
      <c r="A43" s="98">
        <v>26</v>
      </c>
      <c r="B43" s="111" t="s">
        <v>73</v>
      </c>
      <c r="C43" s="103"/>
      <c r="D43" s="103"/>
      <c r="E43" s="109">
        <v>1</v>
      </c>
      <c r="F43" s="96">
        <v>250</v>
      </c>
      <c r="G43" s="96">
        <v>18</v>
      </c>
      <c r="H43" s="96">
        <v>0</v>
      </c>
      <c r="I43" s="96">
        <f t="shared" si="0"/>
        <v>9</v>
      </c>
      <c r="J43" s="96">
        <f t="shared" si="2"/>
        <v>22.5</v>
      </c>
      <c r="K43" s="95">
        <f t="shared" si="1"/>
        <v>9</v>
      </c>
      <c r="L43" s="96">
        <f t="shared" si="3"/>
        <v>22.5</v>
      </c>
      <c r="M43" s="96">
        <f t="shared" si="4"/>
        <v>250</v>
      </c>
      <c r="N43" s="104"/>
    </row>
    <row r="44" spans="1:14" ht="34.5" customHeight="1" x14ac:dyDescent="0.25">
      <c r="A44" s="98">
        <v>27</v>
      </c>
      <c r="B44" s="111" t="s">
        <v>74</v>
      </c>
      <c r="C44" s="103" t="s">
        <v>88</v>
      </c>
      <c r="D44" s="103"/>
      <c r="E44" s="109">
        <v>1</v>
      </c>
      <c r="F44" s="96">
        <v>2400</v>
      </c>
      <c r="G44" s="96">
        <v>18</v>
      </c>
      <c r="H44" s="96">
        <v>0</v>
      </c>
      <c r="I44" s="96">
        <f t="shared" si="0"/>
        <v>9</v>
      </c>
      <c r="J44" s="96">
        <f t="shared" si="2"/>
        <v>216</v>
      </c>
      <c r="K44" s="95">
        <f t="shared" si="1"/>
        <v>9</v>
      </c>
      <c r="L44" s="96">
        <f t="shared" si="3"/>
        <v>216</v>
      </c>
      <c r="M44" s="96">
        <f t="shared" si="4"/>
        <v>2400</v>
      </c>
      <c r="N44" s="104"/>
    </row>
    <row r="45" spans="1:14" ht="30.75" customHeight="1" x14ac:dyDescent="0.25">
      <c r="A45" s="98">
        <v>28</v>
      </c>
      <c r="B45" s="111" t="s">
        <v>75</v>
      </c>
      <c r="C45" s="103" t="s">
        <v>89</v>
      </c>
      <c r="D45" s="103"/>
      <c r="E45" s="109">
        <v>2</v>
      </c>
      <c r="F45" s="96">
        <v>2250</v>
      </c>
      <c r="G45" s="96">
        <v>12</v>
      </c>
      <c r="H45" s="96">
        <v>0</v>
      </c>
      <c r="I45" s="96">
        <f t="shared" si="0"/>
        <v>6</v>
      </c>
      <c r="J45" s="96">
        <f t="shared" si="2"/>
        <v>270</v>
      </c>
      <c r="K45" s="95">
        <f t="shared" si="1"/>
        <v>6</v>
      </c>
      <c r="L45" s="96">
        <f t="shared" si="3"/>
        <v>270</v>
      </c>
      <c r="M45" s="96">
        <f t="shared" si="4"/>
        <v>4500</v>
      </c>
      <c r="N45" s="104"/>
    </row>
    <row r="46" spans="1:14" ht="34.5" customHeight="1" x14ac:dyDescent="0.25">
      <c r="A46" s="98">
        <v>29</v>
      </c>
      <c r="B46" s="111" t="s">
        <v>76</v>
      </c>
      <c r="C46" s="103" t="s">
        <v>90</v>
      </c>
      <c r="D46" s="103"/>
      <c r="E46" s="109">
        <v>1</v>
      </c>
      <c r="F46" s="96">
        <v>2750</v>
      </c>
      <c r="G46" s="96">
        <v>18</v>
      </c>
      <c r="H46" s="96">
        <v>0</v>
      </c>
      <c r="I46" s="96">
        <f t="shared" si="0"/>
        <v>9</v>
      </c>
      <c r="J46" s="96">
        <f t="shared" si="2"/>
        <v>247.5</v>
      </c>
      <c r="K46" s="95">
        <f t="shared" si="1"/>
        <v>9</v>
      </c>
      <c r="L46" s="96">
        <f t="shared" si="3"/>
        <v>247.5</v>
      </c>
      <c r="M46" s="96">
        <f t="shared" si="4"/>
        <v>2750</v>
      </c>
      <c r="N46" s="104"/>
    </row>
    <row r="47" spans="1:14" ht="34.5" customHeight="1" x14ac:dyDescent="0.25">
      <c r="A47" s="98">
        <v>30</v>
      </c>
      <c r="B47" s="111" t="s">
        <v>77</v>
      </c>
      <c r="C47" s="103" t="s">
        <v>47</v>
      </c>
      <c r="D47" s="103"/>
      <c r="E47" s="109">
        <v>1</v>
      </c>
      <c r="F47" s="96">
        <v>950</v>
      </c>
      <c r="G47" s="96">
        <v>18</v>
      </c>
      <c r="H47" s="96">
        <v>0</v>
      </c>
      <c r="I47" s="96">
        <f t="shared" si="0"/>
        <v>9</v>
      </c>
      <c r="J47" s="96">
        <f t="shared" si="2"/>
        <v>85.5</v>
      </c>
      <c r="K47" s="95">
        <f t="shared" si="1"/>
        <v>9</v>
      </c>
      <c r="L47" s="96">
        <f t="shared" si="3"/>
        <v>85.5</v>
      </c>
      <c r="M47" s="96">
        <f t="shared" si="4"/>
        <v>950</v>
      </c>
      <c r="N47" s="104"/>
    </row>
    <row r="48" spans="1:14" ht="34.5" customHeight="1" x14ac:dyDescent="0.25">
      <c r="A48" s="98">
        <v>31</v>
      </c>
      <c r="B48" s="111" t="s">
        <v>78</v>
      </c>
      <c r="C48" s="103"/>
      <c r="D48" s="103"/>
      <c r="E48" s="109">
        <v>1</v>
      </c>
      <c r="F48" s="96">
        <v>5500</v>
      </c>
      <c r="G48" s="96">
        <v>12</v>
      </c>
      <c r="H48" s="96">
        <v>0</v>
      </c>
      <c r="I48" s="96">
        <f t="shared" si="0"/>
        <v>6</v>
      </c>
      <c r="J48" s="96">
        <f t="shared" si="2"/>
        <v>330</v>
      </c>
      <c r="K48" s="95">
        <f t="shared" si="1"/>
        <v>6</v>
      </c>
      <c r="L48" s="96">
        <f t="shared" si="3"/>
        <v>330</v>
      </c>
      <c r="M48" s="96">
        <f t="shared" si="4"/>
        <v>5500</v>
      </c>
      <c r="N48" s="104"/>
    </row>
    <row r="49" spans="1:14" ht="34.5" customHeight="1" x14ac:dyDescent="0.25">
      <c r="A49" s="98">
        <v>32</v>
      </c>
      <c r="B49" s="111" t="s">
        <v>79</v>
      </c>
      <c r="C49" s="103"/>
      <c r="D49" s="103"/>
      <c r="E49" s="109">
        <v>1</v>
      </c>
      <c r="F49" s="96">
        <v>340</v>
      </c>
      <c r="G49" s="96">
        <v>12</v>
      </c>
      <c r="H49" s="96">
        <v>0</v>
      </c>
      <c r="I49" s="96">
        <f t="shared" si="0"/>
        <v>6</v>
      </c>
      <c r="J49" s="96">
        <f t="shared" si="2"/>
        <v>20.399999999999999</v>
      </c>
      <c r="K49" s="95">
        <f t="shared" si="1"/>
        <v>6</v>
      </c>
      <c r="L49" s="96">
        <f t="shared" si="3"/>
        <v>20.399999999999999</v>
      </c>
      <c r="M49" s="96">
        <f t="shared" si="4"/>
        <v>340</v>
      </c>
      <c r="N49" s="104"/>
    </row>
    <row r="50" spans="1:14" ht="34.5" customHeight="1" x14ac:dyDescent="0.25">
      <c r="A50" s="98">
        <v>33</v>
      </c>
      <c r="B50" s="111" t="s">
        <v>80</v>
      </c>
      <c r="C50" s="103"/>
      <c r="D50" s="103"/>
      <c r="E50" s="109">
        <v>1</v>
      </c>
      <c r="F50" s="96">
        <v>350</v>
      </c>
      <c r="G50" s="96">
        <v>18</v>
      </c>
      <c r="H50" s="96">
        <v>0</v>
      </c>
      <c r="I50" s="96">
        <f t="shared" si="0"/>
        <v>9</v>
      </c>
      <c r="J50" s="96">
        <f t="shared" si="2"/>
        <v>31.5</v>
      </c>
      <c r="K50" s="95">
        <f t="shared" si="1"/>
        <v>9</v>
      </c>
      <c r="L50" s="96">
        <f t="shared" si="3"/>
        <v>31.5</v>
      </c>
      <c r="M50" s="96">
        <f t="shared" si="4"/>
        <v>350</v>
      </c>
      <c r="N50" s="104"/>
    </row>
    <row r="51" spans="1:14" ht="54.75" customHeight="1" x14ac:dyDescent="0.25">
      <c r="A51" s="98">
        <v>34</v>
      </c>
      <c r="B51" s="110" t="s">
        <v>81</v>
      </c>
      <c r="C51" s="103"/>
      <c r="D51" s="103"/>
      <c r="E51" s="109">
        <v>12</v>
      </c>
      <c r="F51" s="96">
        <v>1950</v>
      </c>
      <c r="G51" s="96">
        <v>18</v>
      </c>
      <c r="H51" s="96">
        <v>0</v>
      </c>
      <c r="I51" s="96">
        <f t="shared" si="0"/>
        <v>9</v>
      </c>
      <c r="J51" s="96">
        <f t="shared" si="2"/>
        <v>2106</v>
      </c>
      <c r="K51" s="95">
        <f t="shared" si="1"/>
        <v>9</v>
      </c>
      <c r="L51" s="96">
        <f t="shared" si="3"/>
        <v>2106</v>
      </c>
      <c r="M51" s="96">
        <f t="shared" si="4"/>
        <v>23400</v>
      </c>
      <c r="N51" s="104"/>
    </row>
    <row r="52" spans="1:14" ht="34.5" customHeight="1" x14ac:dyDescent="0.25">
      <c r="A52" s="98">
        <v>35</v>
      </c>
      <c r="B52" s="111" t="s">
        <v>82</v>
      </c>
      <c r="C52" s="103"/>
      <c r="D52" s="103"/>
      <c r="E52" s="109">
        <v>10</v>
      </c>
      <c r="F52" s="96">
        <v>725</v>
      </c>
      <c r="G52" s="96">
        <v>18</v>
      </c>
      <c r="H52" s="96">
        <v>0</v>
      </c>
      <c r="I52" s="96">
        <f t="shared" si="0"/>
        <v>9</v>
      </c>
      <c r="J52" s="96">
        <f t="shared" si="2"/>
        <v>652.5</v>
      </c>
      <c r="K52" s="95">
        <f t="shared" si="1"/>
        <v>9</v>
      </c>
      <c r="L52" s="96">
        <f t="shared" si="3"/>
        <v>652.5</v>
      </c>
      <c r="M52" s="96">
        <f t="shared" si="4"/>
        <v>7250</v>
      </c>
      <c r="N52" s="104"/>
    </row>
    <row r="53" spans="1:14" ht="34.5" customHeight="1" x14ac:dyDescent="0.25">
      <c r="A53" s="98">
        <v>36</v>
      </c>
      <c r="B53" s="111" t="s">
        <v>83</v>
      </c>
      <c r="C53" s="103"/>
      <c r="D53" s="103"/>
      <c r="E53" s="109">
        <v>10</v>
      </c>
      <c r="F53" s="96">
        <v>1150</v>
      </c>
      <c r="G53" s="96">
        <v>18</v>
      </c>
      <c r="H53" s="96">
        <v>0</v>
      </c>
      <c r="I53" s="96">
        <f t="shared" si="0"/>
        <v>9</v>
      </c>
      <c r="J53" s="96">
        <f t="shared" si="2"/>
        <v>1035</v>
      </c>
      <c r="K53" s="95">
        <f t="shared" si="1"/>
        <v>9</v>
      </c>
      <c r="L53" s="96">
        <f t="shared" si="3"/>
        <v>1035</v>
      </c>
      <c r="M53" s="96">
        <f t="shared" si="4"/>
        <v>11500</v>
      </c>
      <c r="N53" s="104"/>
    </row>
    <row r="54" spans="1:14" ht="34.5" customHeight="1" x14ac:dyDescent="0.25">
      <c r="A54" s="98">
        <v>37</v>
      </c>
      <c r="B54" s="111" t="s">
        <v>84</v>
      </c>
      <c r="C54" s="103"/>
      <c r="D54" s="103"/>
      <c r="E54" s="109">
        <v>50</v>
      </c>
      <c r="F54" s="96">
        <v>120</v>
      </c>
      <c r="G54" s="96">
        <v>18</v>
      </c>
      <c r="H54" s="96">
        <v>0</v>
      </c>
      <c r="I54" s="96">
        <f t="shared" si="0"/>
        <v>9</v>
      </c>
      <c r="J54" s="96">
        <f t="shared" si="2"/>
        <v>540</v>
      </c>
      <c r="K54" s="95">
        <f t="shared" si="1"/>
        <v>9</v>
      </c>
      <c r="L54" s="96">
        <f t="shared" si="3"/>
        <v>540</v>
      </c>
      <c r="M54" s="96">
        <f t="shared" si="4"/>
        <v>6000</v>
      </c>
      <c r="N54" s="104"/>
    </row>
    <row r="55" spans="1:14" ht="27" customHeight="1" x14ac:dyDescent="0.25">
      <c r="A55" s="89"/>
      <c r="B55" s="88"/>
      <c r="C55" s="90"/>
      <c r="D55" s="90"/>
      <c r="E55" s="91"/>
      <c r="F55" s="92"/>
      <c r="G55" s="92"/>
      <c r="H55" s="93"/>
      <c r="I55" s="92"/>
      <c r="J55" s="92"/>
      <c r="K55" s="94"/>
      <c r="L55" s="92"/>
      <c r="M55" s="92"/>
    </row>
    <row r="56" spans="1:14" ht="21" x14ac:dyDescent="0.35">
      <c r="A56" s="115" t="s">
        <v>24</v>
      </c>
      <c r="B56" s="116"/>
      <c r="C56" s="26"/>
      <c r="D56" s="26"/>
      <c r="E56" s="27"/>
      <c r="F56" s="28" t="s">
        <v>16</v>
      </c>
      <c r="G56" s="28"/>
      <c r="H56" s="61"/>
      <c r="I56" s="37"/>
      <c r="J56" s="63"/>
      <c r="K56" s="60" t="s">
        <v>17</v>
      </c>
      <c r="L56" s="30"/>
      <c r="M56" s="31">
        <f>SUM(M18:M55)</f>
        <v>109649</v>
      </c>
    </row>
    <row r="57" spans="1:14" ht="21" x14ac:dyDescent="0.35">
      <c r="A57" s="80" t="s">
        <v>18</v>
      </c>
      <c r="B57" s="81"/>
      <c r="C57" s="26"/>
      <c r="D57" s="26"/>
      <c r="E57" s="27"/>
      <c r="F57" s="28"/>
      <c r="G57" s="28"/>
      <c r="H57" s="32"/>
      <c r="I57" s="28"/>
      <c r="J57" s="29"/>
      <c r="K57" s="32" t="s">
        <v>5</v>
      </c>
      <c r="L57" s="28"/>
      <c r="M57" s="33">
        <f>SUM(H18:H18)</f>
        <v>0</v>
      </c>
    </row>
    <row r="58" spans="1:14" ht="21" x14ac:dyDescent="0.35">
      <c r="A58" s="34" t="s">
        <v>44</v>
      </c>
      <c r="B58" s="35"/>
      <c r="C58" s="35"/>
      <c r="D58" s="35"/>
      <c r="E58" s="35"/>
      <c r="F58" s="35"/>
      <c r="G58" s="35"/>
      <c r="H58" s="32"/>
      <c r="I58" s="28"/>
      <c r="J58" s="29"/>
      <c r="K58" s="32" t="s">
        <v>6</v>
      </c>
      <c r="L58" s="28"/>
      <c r="M58" s="33">
        <f>SUM(J18:J55)</f>
        <v>9435.66</v>
      </c>
    </row>
    <row r="59" spans="1:14" ht="21" x14ac:dyDescent="0.35">
      <c r="A59" s="5" t="s">
        <v>19</v>
      </c>
      <c r="B59" s="14"/>
      <c r="C59" s="14"/>
      <c r="D59" s="14"/>
      <c r="E59" s="27"/>
      <c r="F59" s="28"/>
      <c r="G59" s="28"/>
      <c r="H59" s="32"/>
      <c r="I59" s="28"/>
      <c r="J59" s="29"/>
      <c r="K59" s="32" t="s">
        <v>7</v>
      </c>
      <c r="L59" s="28"/>
      <c r="M59" s="33">
        <f>SUM(L18:L55)</f>
        <v>9435.66</v>
      </c>
    </row>
    <row r="60" spans="1:14" ht="21" x14ac:dyDescent="0.35">
      <c r="A60" s="36" t="s">
        <v>20</v>
      </c>
      <c r="B60" s="14"/>
      <c r="C60" s="14"/>
      <c r="D60" s="14"/>
      <c r="E60" s="27"/>
      <c r="F60" s="28"/>
      <c r="G60" s="28"/>
      <c r="H60" s="64"/>
      <c r="I60" s="28"/>
      <c r="J60" s="29"/>
      <c r="K60" s="61" t="s">
        <v>21</v>
      </c>
      <c r="L60" s="37"/>
      <c r="M60" s="38">
        <f>SUM(M56:M59)</f>
        <v>128520.32000000001</v>
      </c>
    </row>
    <row r="61" spans="1:14" ht="21" x14ac:dyDescent="0.35">
      <c r="A61" s="39" t="s">
        <v>33</v>
      </c>
      <c r="B61" s="40"/>
      <c r="C61" s="40"/>
      <c r="D61" s="40"/>
      <c r="E61" s="27"/>
      <c r="F61" s="28"/>
      <c r="G61" s="28"/>
      <c r="H61" s="64"/>
      <c r="I61" s="28"/>
      <c r="J61" s="29"/>
      <c r="K61" s="62" t="s">
        <v>22</v>
      </c>
      <c r="L61" s="41"/>
      <c r="M61" s="42">
        <v>-0.32</v>
      </c>
    </row>
    <row r="62" spans="1:14" ht="23.25" x14ac:dyDescent="0.35">
      <c r="A62" s="43"/>
      <c r="B62" s="44"/>
      <c r="C62" s="44"/>
      <c r="D62" s="44"/>
      <c r="E62" s="44"/>
      <c r="F62" s="45"/>
      <c r="G62" s="45"/>
      <c r="H62" s="45"/>
      <c r="I62" s="45"/>
      <c r="J62" s="46"/>
      <c r="K62" s="47" t="s">
        <v>23</v>
      </c>
      <c r="L62" s="47"/>
      <c r="M62" s="48">
        <f>SUM(M60:M61)</f>
        <v>128520</v>
      </c>
    </row>
    <row r="63" spans="1:14" ht="18.75" x14ac:dyDescent="0.25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1"/>
    </row>
    <row r="64" spans="1:14" ht="21" x14ac:dyDescent="0.35">
      <c r="A64" s="52" t="s">
        <v>35</v>
      </c>
      <c r="B64" s="53"/>
      <c r="C64" s="53"/>
      <c r="D64" s="53"/>
      <c r="E64" s="20"/>
      <c r="F64" s="20"/>
      <c r="G64" s="20"/>
      <c r="H64" s="20"/>
      <c r="I64" s="20"/>
      <c r="J64" s="20"/>
      <c r="K64" s="20"/>
      <c r="L64" s="20"/>
      <c r="M64" s="4"/>
    </row>
    <row r="65" spans="1:13" ht="21" x14ac:dyDescent="0.35">
      <c r="A65" s="54"/>
      <c r="B65" s="53"/>
      <c r="C65" s="53"/>
      <c r="D65" s="53"/>
      <c r="E65" s="14"/>
      <c r="F65" s="14"/>
      <c r="G65" s="14"/>
      <c r="H65" s="14"/>
      <c r="I65" s="14"/>
      <c r="J65" s="14"/>
      <c r="K65" s="14"/>
      <c r="L65" s="14"/>
      <c r="M65" s="7"/>
    </row>
    <row r="66" spans="1:13" ht="21" x14ac:dyDescent="0.35">
      <c r="A66" s="55" t="s">
        <v>27</v>
      </c>
      <c r="B66" s="56"/>
      <c r="C66" s="56"/>
      <c r="D66" s="56"/>
      <c r="E66" s="17"/>
      <c r="F66" s="17"/>
      <c r="G66" s="17"/>
      <c r="H66" s="17"/>
      <c r="I66" s="17"/>
      <c r="J66" s="17"/>
      <c r="K66" s="17"/>
      <c r="L66" s="17"/>
      <c r="M66" s="19"/>
    </row>
  </sheetData>
  <mergeCells count="4">
    <mergeCell ref="G15:H15"/>
    <mergeCell ref="I15:J15"/>
    <mergeCell ref="K15:L15"/>
    <mergeCell ref="A56:B56"/>
  </mergeCells>
  <pageMargins left="0.7" right="0.7" top="0.75" bottom="0.75" header="0.3" footer="0.3"/>
  <pageSetup paperSize="9" scale="54" orientation="portrait" r:id="rId1"/>
  <colBreaks count="1" manualBreakCount="1">
    <brk id="13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2024-03-06T14:15:32Z</cp:lastPrinted>
  <dcterms:created xsi:type="dcterms:W3CDTF">2018-08-06T06:08:58Z</dcterms:created>
  <dcterms:modified xsi:type="dcterms:W3CDTF">2024-03-06T14:41:03Z</dcterms:modified>
</cp:coreProperties>
</file>