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I21" i="2"/>
  <c r="I22" i="2"/>
  <c r="K19" i="2"/>
  <c r="K20" i="2"/>
  <c r="K21" i="2"/>
  <c r="K22" i="2"/>
  <c r="M19" i="2"/>
  <c r="J19" i="2" s="1"/>
  <c r="L19" i="2" s="1"/>
  <c r="M20" i="2"/>
  <c r="M21" i="2"/>
  <c r="J21" i="2" s="1"/>
  <c r="L21" i="2" s="1"/>
  <c r="M22" i="2"/>
  <c r="J22" i="2" s="1"/>
  <c r="L22" i="2" s="1"/>
  <c r="J20" i="2" l="1"/>
  <c r="L20" i="2" s="1"/>
  <c r="M18" i="2"/>
  <c r="M25" i="2" l="1"/>
  <c r="I18" i="2" l="1"/>
  <c r="K18" i="2"/>
  <c r="J18" i="2" l="1"/>
  <c r="L18" i="2" s="1"/>
  <c r="M28" i="2" s="1"/>
  <c r="M26" i="2"/>
  <c r="M27" i="2" l="1"/>
  <c r="M29" i="2" s="1"/>
  <c r="M31" i="2" s="1"/>
</calcChain>
</file>

<file path=xl/sharedStrings.xml><?xml version="1.0" encoding="utf-8"?>
<sst xmlns="http://schemas.openxmlformats.org/spreadsheetml/2006/main" count="63" uniqueCount="55">
  <si>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</si>
  <si>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</si>
  <si>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</si>
  <si>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</si>
  <si>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</si>
  <si>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</si>
  <si>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</si>
  <si>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</si>
  <si>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</si>
  <si>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</si>
  <si>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</si>
  <si>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</si>
  <si>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</si>
  <si>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</si>
  <si>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</si>
  <si>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</si>
  <si>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</si>
  <si>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</si>
  <si>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</si>
  <si>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</si>
  <si>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</si>
  <si>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</si>
  <si>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</si>
  <si>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</si>
  <si>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</si>
  <si>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</si>
  <si>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</si>
  <si>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</si>
  <si>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</si>
  <si>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</si>
  <si>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</si>
  <si>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</si>
  <si>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</si>
  <si>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</si>
  <si>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</si>
  <si>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</si>
  <si>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</si>
  <si>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</si>
  <si>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</si>
  <si>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</si>
  <si>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</si>
  <si>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</si>
  <si>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</si>
  <si>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</si>
  <si>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</si>
  <si>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06.03.2024</t>
  </si>
  <si>
    <t>EVENT NO : R0548</t>
  </si>
  <si>
    <t>UNDERNETH WESTBIN</t>
  </si>
  <si>
    <t>Glass Rack WITH GARBAGE BIN BELOW</t>
  </si>
  <si>
    <t>GARBAGE BIN</t>
  </si>
  <si>
    <t>Voltas - Model -6210339 - 310X330x970</t>
  </si>
  <si>
    <t>WATER DISPENSER 15 LTR</t>
  </si>
  <si>
    <t>120 liters</t>
  </si>
  <si>
    <t>60 liters</t>
  </si>
  <si>
    <t xml:space="preserve">36" x 24" x h-36" +6"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</si>
</sst>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266701</xdr:colOff>
      <xdr:row>18</xdr:row>
      <xdr:rowOff>133350</xdr:rowOff>
    </xdr:from>
    <xdr:to>
      <xdr:col>3</xdr:col>
      <xdr:colOff>771525</xdr:colOff>
      <xdr:row>18</xdr:row>
      <xdr:rowOff>1114985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374" r="19406"/>
        <a:stretch/>
      </xdr:blipFill>
      <xdr:spPr>
        <a:xfrm>
          <a:off x="3381376" y="5210175"/>
          <a:ext cx="504824" cy="981635"/>
        </a:xfrm>
        <a:prstGeom prst="rect">
          <a:avLst/>
        </a:prstGeom>
      </xdr:spPr>
    </xdr:pic>
    <xdr:clientData/>
  </xdr:twoCellAnchor>
  <xdr:twoCellAnchor editAs="oneCell">
    <xdr:from>
      <xdr:col>3</xdr:col>
      <xdr:colOff>66676</xdr:colOff>
      <xdr:row>21</xdr:row>
      <xdr:rowOff>180975</xdr:rowOff>
    </xdr:from>
    <xdr:to>
      <xdr:col>3</xdr:col>
      <xdr:colOff>771526</xdr:colOff>
      <xdr:row>21</xdr:row>
      <xdr:rowOff>885825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81351" y="8943975"/>
          <a:ext cx="704850" cy="70485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20</xdr:row>
      <xdr:rowOff>142875</xdr:rowOff>
    </xdr:from>
    <xdr:to>
      <xdr:col>3</xdr:col>
      <xdr:colOff>876300</xdr:colOff>
      <xdr:row>20</xdr:row>
      <xdr:rowOff>971550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62300" y="7753350"/>
          <a:ext cx="828675" cy="8286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17</xdr:row>
      <xdr:rowOff>180975</xdr:rowOff>
    </xdr:from>
    <xdr:to>
      <xdr:col>3</xdr:col>
      <xdr:colOff>886278</xdr:colOff>
      <xdr:row>17</xdr:row>
      <xdr:rowOff>1010103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171825" y="4333875"/>
          <a:ext cx="829128" cy="829128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19</xdr:row>
      <xdr:rowOff>219075</xdr:rowOff>
    </xdr:from>
    <xdr:to>
      <xdr:col>3</xdr:col>
      <xdr:colOff>885824</xdr:colOff>
      <xdr:row>19</xdr:row>
      <xdr:rowOff>981074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38500" y="6677025"/>
          <a:ext cx="761999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6" zoomScaleNormal="100" workbookViewId="0">
      <selection activeCell="F21" sqref="F21"/>
    </sheetView>
  </sheetViews>
  <sheetFormatPr defaultRowHeight="15" x14ac:dyDescent="0.25"/>
  <cols>
    <col min="1" max="1" width="6.42578125" customWidth="1"/>
    <col min="2" max="2" width="24.5703125" customWidth="1"/>
    <col min="3" max="3" width="15.7109375" customWidth="1"/>
    <col min="4" max="4" width="14.42578125" customWidth="1"/>
    <col min="6" max="6" width="12" customWidth="1"/>
    <col min="11" max="11" width="10.425781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100" t="s">
        <v>42</v>
      </c>
      <c r="C9" s="101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3" t="s">
        <v>43</v>
      </c>
      <c r="C10" s="102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13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1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10" t="s">
        <v>41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11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11" t="s">
        <v>39</v>
      </c>
      <c r="G17" s="24"/>
      <c r="H17" s="24"/>
      <c r="I17" s="25"/>
      <c r="J17" s="24"/>
      <c r="K17" s="25"/>
      <c r="L17" s="24"/>
      <c r="M17" s="24"/>
    </row>
    <row r="18" spans="1:14" ht="90.75" customHeight="1" x14ac:dyDescent="0.25">
      <c r="A18" s="99">
        <v>1</v>
      </c>
      <c r="B18" s="115" t="s">
        <v>47</v>
      </c>
      <c r="C18" s="104" t="s">
        <v>53</v>
      </c>
      <c r="D18" s="104"/>
      <c r="E18" s="106">
        <v>1</v>
      </c>
      <c r="F18" s="96">
        <v>1050</v>
      </c>
      <c r="G18" s="96">
        <v>18</v>
      </c>
      <c r="H18" s="96">
        <v>0</v>
      </c>
      <c r="I18" s="96">
        <f t="shared" ref="I18:I22" si="0">G18/2</f>
        <v>9</v>
      </c>
      <c r="J18" s="96">
        <f>I18%*M18</f>
        <v>94.5</v>
      </c>
      <c r="K18" s="95">
        <f t="shared" ref="K18:K22" si="1">G18/2</f>
        <v>9</v>
      </c>
      <c r="L18" s="96">
        <f>J18</f>
        <v>94.5</v>
      </c>
      <c r="M18" s="96">
        <f>E18*F18</f>
        <v>1050</v>
      </c>
      <c r="N18" s="108"/>
    </row>
    <row r="19" spans="1:14" ht="90.75" customHeight="1" x14ac:dyDescent="0.25">
      <c r="A19" s="99">
        <v>2</v>
      </c>
      <c r="B19" s="115" t="s">
        <v>51</v>
      </c>
      <c r="C19" s="105" t="s">
        <v>50</v>
      </c>
      <c r="D19" s="107"/>
      <c r="E19" s="106">
        <v>1</v>
      </c>
      <c r="F19" s="96">
        <v>8500</v>
      </c>
      <c r="G19" s="96">
        <v>18</v>
      </c>
      <c r="H19" s="96">
        <v>0</v>
      </c>
      <c r="I19" s="96">
        <f t="shared" si="0"/>
        <v>9</v>
      </c>
      <c r="J19" s="96">
        <f t="shared" ref="J19:J22" si="2">I19%*M19</f>
        <v>765</v>
      </c>
      <c r="K19" s="95">
        <f t="shared" si="1"/>
        <v>9</v>
      </c>
      <c r="L19" s="96">
        <f t="shared" ref="L19:L22" si="3">J19</f>
        <v>765</v>
      </c>
      <c r="M19" s="96">
        <f t="shared" ref="M19:M22" si="4">E19*F19</f>
        <v>8500</v>
      </c>
    </row>
    <row r="20" spans="1:14" ht="90.75" customHeight="1" x14ac:dyDescent="0.25">
      <c r="A20" s="99">
        <v>3</v>
      </c>
      <c r="B20" s="115" t="s">
        <v>48</v>
      </c>
      <c r="C20" s="105" t="s">
        <v>54</v>
      </c>
      <c r="D20" s="107"/>
      <c r="E20" s="106">
        <v>1</v>
      </c>
      <c r="F20" s="96">
        <v>36000</v>
      </c>
      <c r="G20" s="96">
        <v>18</v>
      </c>
      <c r="H20" s="96">
        <v>0</v>
      </c>
      <c r="I20" s="96">
        <f t="shared" si="0"/>
        <v>9</v>
      </c>
      <c r="J20" s="96">
        <f t="shared" si="2"/>
        <v>3240</v>
      </c>
      <c r="K20" s="95">
        <f t="shared" si="1"/>
        <v>9</v>
      </c>
      <c r="L20" s="96">
        <f t="shared" si="3"/>
        <v>3240</v>
      </c>
      <c r="M20" s="96">
        <f t="shared" si="4"/>
        <v>36000</v>
      </c>
    </row>
    <row r="21" spans="1:14" ht="90.75" customHeight="1" x14ac:dyDescent="0.25">
      <c r="A21" s="99">
        <v>4</v>
      </c>
      <c r="B21" s="115" t="s">
        <v>47</v>
      </c>
      <c r="C21" s="105"/>
      <c r="D21" s="107"/>
      <c r="E21" s="106">
        <v>1</v>
      </c>
      <c r="F21" s="96">
        <v>1050</v>
      </c>
      <c r="G21" s="96">
        <v>18</v>
      </c>
      <c r="H21" s="96">
        <v>0</v>
      </c>
      <c r="I21" s="96">
        <f t="shared" si="0"/>
        <v>9</v>
      </c>
      <c r="J21" s="96">
        <f t="shared" si="2"/>
        <v>94.5</v>
      </c>
      <c r="K21" s="95">
        <f t="shared" si="1"/>
        <v>9</v>
      </c>
      <c r="L21" s="96">
        <f t="shared" si="3"/>
        <v>94.5</v>
      </c>
      <c r="M21" s="96">
        <f t="shared" si="4"/>
        <v>1050</v>
      </c>
    </row>
    <row r="22" spans="1:14" ht="84.75" customHeight="1" x14ac:dyDescent="0.25">
      <c r="A22" s="99">
        <v>5</v>
      </c>
      <c r="B22" s="115" t="s">
        <v>49</v>
      </c>
      <c r="C22" s="105" t="s">
        <v>52</v>
      </c>
      <c r="D22" s="107"/>
      <c r="E22" s="106">
        <v>1</v>
      </c>
      <c r="F22" s="96">
        <v>1950</v>
      </c>
      <c r="G22" s="96">
        <v>18</v>
      </c>
      <c r="H22" s="96">
        <v>0</v>
      </c>
      <c r="I22" s="96">
        <f t="shared" si="0"/>
        <v>9</v>
      </c>
      <c r="J22" s="96">
        <f t="shared" si="2"/>
        <v>175.5</v>
      </c>
      <c r="K22" s="95">
        <f t="shared" si="1"/>
        <v>9</v>
      </c>
      <c r="L22" s="96">
        <f t="shared" si="3"/>
        <v>175.5</v>
      </c>
      <c r="M22" s="96">
        <f t="shared" si="4"/>
        <v>1950</v>
      </c>
    </row>
    <row r="23" spans="1:14" ht="24" customHeight="1" x14ac:dyDescent="0.25">
      <c r="A23" s="99"/>
      <c r="B23" s="109"/>
      <c r="C23" s="98"/>
      <c r="D23" s="107"/>
      <c r="E23" s="107"/>
      <c r="F23" s="112"/>
      <c r="G23" s="96"/>
      <c r="H23" s="96"/>
      <c r="I23" s="96"/>
      <c r="J23" s="96"/>
      <c r="K23" s="95"/>
      <c r="L23" s="96"/>
      <c r="M23" s="96"/>
    </row>
    <row r="24" spans="1:14" ht="27" customHeight="1" x14ac:dyDescent="0.25">
      <c r="A24" s="89"/>
      <c r="B24" s="88"/>
      <c r="C24" s="90"/>
      <c r="D24" s="90"/>
      <c r="E24" s="91"/>
      <c r="F24" s="92"/>
      <c r="G24" s="92"/>
      <c r="H24" s="93"/>
      <c r="I24" s="92"/>
      <c r="J24" s="92"/>
      <c r="K24" s="94"/>
      <c r="L24" s="92"/>
      <c r="M24" s="92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1"/>
      <c r="I25" s="37"/>
      <c r="J25" s="63"/>
      <c r="K25" s="60" t="s">
        <v>17</v>
      </c>
      <c r="L25" s="30"/>
      <c r="M25" s="31">
        <f>SUM(M18:M24)</f>
        <v>48550</v>
      </c>
    </row>
    <row r="26" spans="1:14" ht="21" x14ac:dyDescent="0.35">
      <c r="A26" s="80" t="s">
        <v>18</v>
      </c>
      <c r="B26" s="81"/>
      <c r="C26" s="26"/>
      <c r="D26" s="26"/>
      <c r="E26" s="27"/>
      <c r="F26" s="28"/>
      <c r="G26" s="28"/>
      <c r="H26" s="32"/>
      <c r="I26" s="28"/>
      <c r="J26" s="29"/>
      <c r="K26" s="32" t="s">
        <v>5</v>
      </c>
      <c r="L26" s="28"/>
      <c r="M26" s="33">
        <f>SUM(H18:H18)</f>
        <v>0</v>
      </c>
    </row>
    <row r="27" spans="1:14" ht="21" x14ac:dyDescent="0.35">
      <c r="A27" s="34" t="s">
        <v>44</v>
      </c>
      <c r="B27" s="35"/>
      <c r="C27" s="35"/>
      <c r="D27" s="35"/>
      <c r="E27" s="35"/>
      <c r="F27" s="35"/>
      <c r="G27" s="35"/>
      <c r="H27" s="32"/>
      <c r="I27" s="28"/>
      <c r="J27" s="29"/>
      <c r="K27" s="32" t="s">
        <v>6</v>
      </c>
      <c r="L27" s="28"/>
      <c r="M27" s="33">
        <f>SUM(J18:J24)</f>
        <v>4369.5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32" t="s">
        <v>7</v>
      </c>
      <c r="L28" s="28"/>
      <c r="M28" s="33">
        <f>SUM(L18:L24)</f>
        <v>4369.5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4"/>
      <c r="I29" s="28"/>
      <c r="J29" s="29"/>
      <c r="K29" s="61" t="s">
        <v>21</v>
      </c>
      <c r="L29" s="37"/>
      <c r="M29" s="38">
        <f>SUM(M25:M28)</f>
        <v>57289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4"/>
      <c r="I30" s="28"/>
      <c r="J30" s="29"/>
      <c r="K30" s="62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57289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2024-03-06T11:48:24Z</dcterms:modified>
</cp:coreProperties>
</file>