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ASSORTED!$A$1:$L$66</definedName>
  </definedNames>
  <calcPr calcId="145621"/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I53" i="2" s="1"/>
  <c r="K53" i="2" s="1"/>
  <c r="H54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L19" i="2"/>
  <c r="I19" i="2" s="1"/>
  <c r="K19" i="2" s="1"/>
  <c r="L20" i="2"/>
  <c r="I20" i="2" s="1"/>
  <c r="K20" i="2" s="1"/>
  <c r="L21" i="2"/>
  <c r="L22" i="2"/>
  <c r="I22" i="2" s="1"/>
  <c r="K22" i="2" s="1"/>
  <c r="L23" i="2"/>
  <c r="I23" i="2" s="1"/>
  <c r="K23" i="2" s="1"/>
  <c r="L24" i="2"/>
  <c r="I24" i="2" s="1"/>
  <c r="K24" i="2" s="1"/>
  <c r="L25" i="2"/>
  <c r="L26" i="2"/>
  <c r="I26" i="2" s="1"/>
  <c r="K26" i="2" s="1"/>
  <c r="L27" i="2"/>
  <c r="I27" i="2" s="1"/>
  <c r="K27" i="2" s="1"/>
  <c r="L28" i="2"/>
  <c r="I28" i="2" s="1"/>
  <c r="K28" i="2" s="1"/>
  <c r="L29" i="2"/>
  <c r="L30" i="2"/>
  <c r="I30" i="2" s="1"/>
  <c r="K30" i="2" s="1"/>
  <c r="L31" i="2"/>
  <c r="I31" i="2" s="1"/>
  <c r="K31" i="2" s="1"/>
  <c r="L32" i="2"/>
  <c r="L33" i="2"/>
  <c r="L34" i="2"/>
  <c r="I34" i="2" s="1"/>
  <c r="K34" i="2" s="1"/>
  <c r="L35" i="2"/>
  <c r="I35" i="2" s="1"/>
  <c r="K35" i="2" s="1"/>
  <c r="L36" i="2"/>
  <c r="I36" i="2" s="1"/>
  <c r="K36" i="2" s="1"/>
  <c r="L37" i="2"/>
  <c r="L38" i="2"/>
  <c r="I38" i="2" s="1"/>
  <c r="K38" i="2" s="1"/>
  <c r="L39" i="2"/>
  <c r="I39" i="2" s="1"/>
  <c r="K39" i="2" s="1"/>
  <c r="L40" i="2"/>
  <c r="I40" i="2" s="1"/>
  <c r="K40" i="2" s="1"/>
  <c r="L41" i="2"/>
  <c r="L42" i="2"/>
  <c r="I42" i="2" s="1"/>
  <c r="K42" i="2" s="1"/>
  <c r="L43" i="2"/>
  <c r="I43" i="2" s="1"/>
  <c r="K43" i="2" s="1"/>
  <c r="L44" i="2"/>
  <c r="I44" i="2" s="1"/>
  <c r="K44" i="2" s="1"/>
  <c r="L45" i="2"/>
  <c r="L46" i="2"/>
  <c r="I46" i="2" s="1"/>
  <c r="K46" i="2" s="1"/>
  <c r="L47" i="2"/>
  <c r="I47" i="2" s="1"/>
  <c r="K47" i="2" s="1"/>
  <c r="L48" i="2"/>
  <c r="I48" i="2" s="1"/>
  <c r="K48" i="2" s="1"/>
  <c r="L49" i="2"/>
  <c r="L50" i="2"/>
  <c r="I50" i="2" s="1"/>
  <c r="K50" i="2" s="1"/>
  <c r="L51" i="2"/>
  <c r="I51" i="2" s="1"/>
  <c r="K51" i="2" s="1"/>
  <c r="L52" i="2"/>
  <c r="L53" i="2"/>
  <c r="L54" i="2"/>
  <c r="I54" i="2" s="1"/>
  <c r="K54" i="2" s="1"/>
  <c r="I49" i="2" l="1"/>
  <c r="K49" i="2" s="1"/>
  <c r="I45" i="2"/>
  <c r="K45" i="2" s="1"/>
  <c r="I41" i="2"/>
  <c r="K41" i="2" s="1"/>
  <c r="I37" i="2"/>
  <c r="K37" i="2" s="1"/>
  <c r="I33" i="2"/>
  <c r="K33" i="2" s="1"/>
  <c r="I29" i="2"/>
  <c r="K29" i="2" s="1"/>
  <c r="I25" i="2"/>
  <c r="K25" i="2" s="1"/>
  <c r="I52" i="2"/>
  <c r="K52" i="2" s="1"/>
  <c r="I32" i="2"/>
  <c r="K32" i="2" s="1"/>
  <c r="I21" i="2"/>
  <c r="K21" i="2" s="1"/>
  <c r="L18" i="2"/>
  <c r="L56" i="2" s="1"/>
  <c r="H18" i="2" l="1"/>
  <c r="J18" i="2"/>
  <c r="I18" i="2" l="1"/>
  <c r="L58" i="2" s="1"/>
  <c r="L57" i="2"/>
  <c r="K18" i="2" l="1"/>
  <c r="L59" i="2" s="1"/>
  <c r="L60" i="2" s="1"/>
  <c r="L62" i="2" s="1"/>
</calcChain>
</file>

<file path=xl/sharedStrings.xml><?xml version="1.0" encoding="utf-8"?>
<sst xmlns="http://schemas.openxmlformats.org/spreadsheetml/2006/main" count="89" uniqueCount="82">
  <si>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</si>
  <si>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</si>
  <si>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</si>
  <si>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</si>
  <si>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</si>
  <si>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</si>
  <si>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</si>
  <si>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</si>
  <si>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</si>
  <si>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</si>
  <si>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</si>
  <si>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</si>
  <si>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</si>
  <si>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</si>
  <si>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</si>
  <si>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</si>
  <si>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</si>
  <si>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</si>
  <si>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</si>
  <si>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</si>
  <si>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</si>
  <si>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</si>
  <si>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</si>
  <si>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</si>
  <si>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</si>
  <si>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</si>
  <si>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</si>
  <si>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</si>
  <si>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</si>
  <si>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</si>
  <si>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</si>
  <si>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</si>
  <si>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</si>
  <si>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</si>
  <si>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</si>
  <si>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</si>
  <si>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</si>
  <si>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CODE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</si>
  <si>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</si>
  <si>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</si>
  <si>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</si>
  <si>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</si>
  <si>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</si>
  <si>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EVENT NO : R0536</t>
  </si>
  <si>
    <t>DATE : 05.03.2024</t>
  </si>
  <si>
    <t>COFFEE TAMPER</t>
  </si>
  <si>
    <t>Krome Side Rinser</t>
  </si>
  <si>
    <t>Thermometer</t>
  </si>
  <si>
    <t>grouphead brush</t>
  </si>
  <si>
    <t>Tamper Mat</t>
  </si>
  <si>
    <t>OCD coffee ditributor</t>
  </si>
  <si>
    <t>knock Box( LONG PLASTIC)</t>
  </si>
  <si>
    <t>ACAIA SCALE  PEARL</t>
  </si>
  <si>
    <t>SYPHON  HALOGEN BEAM HEATER</t>
  </si>
  <si>
    <t>Hario syphon 6 cup</t>
  </si>
  <si>
    <t>v60  metal dripper</t>
  </si>
  <si>
    <t>hario Range server</t>
  </si>
  <si>
    <t>v60  filters</t>
  </si>
  <si>
    <t>chemex Glass handle Coffee maker 3 cup</t>
  </si>
  <si>
    <t xml:space="preserve">benki Barista  cloth </t>
  </si>
  <si>
    <t xml:space="preserve"> Benki  GroupHead Cleaning brush</t>
  </si>
  <si>
    <t>barista Space Pitcher 350 ml ( milk )</t>
  </si>
  <si>
    <t>Barista Space Pitcher 450 ml( milk )</t>
  </si>
  <si>
    <t>Barista space Pitcher 600 ml( milk )</t>
  </si>
  <si>
    <t>Toddi Cold Brew maker 9 litter( commercial)</t>
  </si>
  <si>
    <t>Bar Organiser (black)</t>
  </si>
  <si>
    <t>benki Double Spout Shot Glass</t>
  </si>
  <si>
    <t>Squeeze bottles</t>
  </si>
  <si>
    <t>Strainers for juices- meadium size</t>
  </si>
  <si>
    <t>Counter top bells</t>
  </si>
  <si>
    <t>Ice scoop Metal stainless steel</t>
  </si>
  <si>
    <t>ibrew Automatic Hot Water Dispenser</t>
  </si>
  <si>
    <t xml:space="preserve">Blender  </t>
  </si>
  <si>
    <t>cold brew Tower……</t>
  </si>
  <si>
    <t>Bonavita Brewster brewing kettle</t>
  </si>
  <si>
    <t xml:space="preserve">Rubber Mat </t>
  </si>
  <si>
    <t>Boston Shacker Stainless steel</t>
  </si>
  <si>
    <t>Boston Shacker Stainless steel strainer</t>
  </si>
  <si>
    <t>Muddler</t>
  </si>
  <si>
    <t>Bar mixing spoon with twisted hunddle</t>
  </si>
  <si>
    <t>Tea pots with strainers</t>
  </si>
  <si>
    <t>Ice Tongs stainless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</si>
</sst>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1" fillId="0" borderId="15" xfId="0" applyNumberFormat="1" applyFont="1" applyBorder="1" applyAlignment="1" applyProtection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0" fontId="31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A57" zoomScaleNormal="100" workbookViewId="0">
      <selection activeCell="F43" sqref="F43"/>
    </sheetView>
  </sheetViews>
  <sheetFormatPr defaultRowHeight="15" x14ac:dyDescent="0.25"/>
  <cols>
    <col min="1" max="1" width="6.42578125" customWidth="1"/>
    <col min="2" max="2" width="26.140625" customWidth="1"/>
    <col min="3" max="3" width="14.42578125" customWidth="1"/>
    <col min="5" max="5" width="12" customWidth="1"/>
    <col min="10" max="10" width="10.42578125" customWidth="1"/>
    <col min="11" max="11" width="11" customWidth="1"/>
    <col min="12" max="12" width="17.14062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4"/>
      <c r="B5" s="65"/>
      <c r="C5" s="65"/>
      <c r="D5" s="65"/>
      <c r="E5" s="65"/>
      <c r="F5" s="65"/>
      <c r="G5" s="65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6" t="s">
        <v>1</v>
      </c>
      <c r="E8" s="67"/>
      <c r="F8" s="67"/>
      <c r="G8" s="67"/>
      <c r="H8" s="67"/>
      <c r="I8" s="67"/>
      <c r="J8" s="67"/>
      <c r="K8" s="67"/>
      <c r="L8" s="68"/>
    </row>
    <row r="9" spans="1:12" ht="18.75" x14ac:dyDescent="0.3">
      <c r="A9" s="5"/>
      <c r="B9" s="97" t="s">
        <v>41</v>
      </c>
      <c r="C9" s="98"/>
      <c r="D9" s="69" t="s">
        <v>36</v>
      </c>
      <c r="E9" s="70"/>
      <c r="F9" s="70"/>
      <c r="G9" s="70"/>
      <c r="H9" s="70"/>
      <c r="I9" s="70"/>
      <c r="J9" s="70"/>
      <c r="K9" s="70"/>
      <c r="L9" s="71"/>
    </row>
    <row r="10" spans="1:12" ht="18.75" x14ac:dyDescent="0.3">
      <c r="A10" s="5"/>
      <c r="B10" s="100"/>
      <c r="C10" s="99"/>
      <c r="D10" s="72" t="s">
        <v>25</v>
      </c>
      <c r="E10" s="31"/>
      <c r="F10" s="31"/>
      <c r="G10" s="31"/>
      <c r="H10" s="31"/>
      <c r="I10" s="31"/>
      <c r="J10" s="31"/>
      <c r="K10" s="31"/>
      <c r="L10" s="73"/>
    </row>
    <row r="11" spans="1:12" ht="18.75" x14ac:dyDescent="0.3">
      <c r="A11" s="83"/>
      <c r="B11" s="84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4" t="s">
        <v>43</v>
      </c>
      <c r="C12" s="14"/>
      <c r="D12" s="38"/>
      <c r="E12" s="74"/>
      <c r="F12" s="74"/>
      <c r="G12" s="74"/>
      <c r="H12" s="74"/>
      <c r="I12" s="74"/>
      <c r="J12" s="74"/>
      <c r="K12" s="74"/>
      <c r="L12" s="75"/>
    </row>
    <row r="13" spans="1:12" ht="21.75" customHeight="1" x14ac:dyDescent="0.25">
      <c r="A13" s="85"/>
      <c r="B13" s="105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6" t="s">
        <v>44</v>
      </c>
      <c r="E14" s="77"/>
      <c r="F14" s="77"/>
      <c r="G14" s="77"/>
      <c r="H14" s="77"/>
      <c r="I14" s="77"/>
      <c r="J14" s="77"/>
      <c r="K14" s="77"/>
      <c r="L14" s="78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102" t="s">
        <v>40</v>
      </c>
      <c r="F15" s="106" t="s">
        <v>5</v>
      </c>
      <c r="G15" s="107"/>
      <c r="H15" s="106" t="s">
        <v>6</v>
      </c>
      <c r="I15" s="107"/>
      <c r="J15" s="106" t="s">
        <v>7</v>
      </c>
      <c r="K15" s="107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37</v>
      </c>
      <c r="D16" s="22" t="s">
        <v>11</v>
      </c>
      <c r="E16" s="103" t="s">
        <v>39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3" ht="15.75" x14ac:dyDescent="0.25">
      <c r="A17" s="95"/>
      <c r="B17" s="22"/>
      <c r="C17" s="81"/>
      <c r="D17" s="81" t="s">
        <v>15</v>
      </c>
      <c r="E17" s="103" t="s">
        <v>38</v>
      </c>
      <c r="F17" s="23"/>
      <c r="G17" s="23"/>
      <c r="H17" s="24"/>
      <c r="I17" s="23"/>
      <c r="J17" s="24"/>
      <c r="K17" s="23"/>
      <c r="L17" s="23"/>
    </row>
    <row r="18" spans="1:13" ht="24.75" customHeight="1" x14ac:dyDescent="0.25">
      <c r="A18" s="96">
        <v>1</v>
      </c>
      <c r="B18" s="110" t="s">
        <v>45</v>
      </c>
      <c r="C18" s="111"/>
      <c r="D18" s="112">
        <v>2</v>
      </c>
      <c r="E18" s="94">
        <v>2750</v>
      </c>
      <c r="F18" s="94">
        <v>18</v>
      </c>
      <c r="G18" s="94">
        <v>0</v>
      </c>
      <c r="H18" s="94">
        <f t="shared" ref="H18:H54" si="0">F18/2</f>
        <v>9</v>
      </c>
      <c r="I18" s="94">
        <f>H18%*L18</f>
        <v>495</v>
      </c>
      <c r="J18" s="93">
        <f t="shared" ref="J18:J54" si="1">F18/2</f>
        <v>9</v>
      </c>
      <c r="K18" s="94">
        <f>I18</f>
        <v>495</v>
      </c>
      <c r="L18" s="94">
        <f>D18*E18</f>
        <v>5500</v>
      </c>
      <c r="M18" s="101"/>
    </row>
    <row r="19" spans="1:13" ht="24.75" customHeight="1" x14ac:dyDescent="0.25">
      <c r="A19" s="96">
        <v>2</v>
      </c>
      <c r="B19" s="113" t="s">
        <v>46</v>
      </c>
      <c r="C19" s="111"/>
      <c r="D19" s="112">
        <v>2</v>
      </c>
      <c r="E19" s="94">
        <v>26500</v>
      </c>
      <c r="F19" s="94">
        <v>18</v>
      </c>
      <c r="G19" s="94">
        <v>0</v>
      </c>
      <c r="H19" s="94">
        <f t="shared" si="0"/>
        <v>9</v>
      </c>
      <c r="I19" s="94">
        <f t="shared" ref="I19:I54" si="2">H19%*L19</f>
        <v>4770</v>
      </c>
      <c r="J19" s="93">
        <f t="shared" si="1"/>
        <v>9</v>
      </c>
      <c r="K19" s="94">
        <f t="shared" ref="K19:K54" si="3">I19</f>
        <v>4770</v>
      </c>
      <c r="L19" s="94">
        <f t="shared" ref="L19:L54" si="4">D19*E19</f>
        <v>53000</v>
      </c>
      <c r="M19" s="101"/>
    </row>
    <row r="20" spans="1:13" ht="24.75" customHeight="1" x14ac:dyDescent="0.25">
      <c r="A20" s="96">
        <v>3</v>
      </c>
      <c r="B20" s="110" t="s">
        <v>47</v>
      </c>
      <c r="C20" s="111"/>
      <c r="D20" s="112">
        <v>2</v>
      </c>
      <c r="E20" s="94">
        <v>500</v>
      </c>
      <c r="F20" s="94">
        <v>18</v>
      </c>
      <c r="G20" s="94">
        <v>0</v>
      </c>
      <c r="H20" s="94">
        <f t="shared" si="0"/>
        <v>9</v>
      </c>
      <c r="I20" s="94">
        <f t="shared" si="2"/>
        <v>90</v>
      </c>
      <c r="J20" s="93">
        <f t="shared" si="1"/>
        <v>9</v>
      </c>
      <c r="K20" s="94">
        <f t="shared" si="3"/>
        <v>90</v>
      </c>
      <c r="L20" s="94">
        <f t="shared" si="4"/>
        <v>1000</v>
      </c>
      <c r="M20" s="101"/>
    </row>
    <row r="21" spans="1:13" ht="24.75" customHeight="1" x14ac:dyDescent="0.25">
      <c r="A21" s="96">
        <v>4</v>
      </c>
      <c r="B21" s="113" t="s">
        <v>48</v>
      </c>
      <c r="C21" s="111"/>
      <c r="D21" s="112">
        <v>4</v>
      </c>
      <c r="E21" s="94">
        <v>750</v>
      </c>
      <c r="F21" s="94">
        <v>18</v>
      </c>
      <c r="G21" s="94">
        <v>0</v>
      </c>
      <c r="H21" s="94">
        <f t="shared" si="0"/>
        <v>9</v>
      </c>
      <c r="I21" s="94">
        <f t="shared" si="2"/>
        <v>270</v>
      </c>
      <c r="J21" s="93">
        <f t="shared" si="1"/>
        <v>9</v>
      </c>
      <c r="K21" s="94">
        <f t="shared" si="3"/>
        <v>270</v>
      </c>
      <c r="L21" s="94">
        <f t="shared" si="4"/>
        <v>3000</v>
      </c>
      <c r="M21" s="101"/>
    </row>
    <row r="22" spans="1:13" ht="24.75" customHeight="1" x14ac:dyDescent="0.25">
      <c r="A22" s="96">
        <v>5</v>
      </c>
      <c r="B22" s="113" t="s">
        <v>49</v>
      </c>
      <c r="C22" s="111"/>
      <c r="D22" s="112">
        <v>2</v>
      </c>
      <c r="E22" s="94">
        <v>1750</v>
      </c>
      <c r="F22" s="94">
        <v>18</v>
      </c>
      <c r="G22" s="94">
        <v>0</v>
      </c>
      <c r="H22" s="94">
        <f t="shared" si="0"/>
        <v>9</v>
      </c>
      <c r="I22" s="94">
        <f t="shared" si="2"/>
        <v>315</v>
      </c>
      <c r="J22" s="93">
        <f t="shared" si="1"/>
        <v>9</v>
      </c>
      <c r="K22" s="94">
        <f t="shared" si="3"/>
        <v>315</v>
      </c>
      <c r="L22" s="94">
        <f t="shared" si="4"/>
        <v>3500</v>
      </c>
      <c r="M22" s="101"/>
    </row>
    <row r="23" spans="1:13" ht="24.75" customHeight="1" x14ac:dyDescent="0.25">
      <c r="A23" s="96">
        <v>6</v>
      </c>
      <c r="B23" s="113" t="s">
        <v>50</v>
      </c>
      <c r="C23" s="111"/>
      <c r="D23" s="112">
        <v>2</v>
      </c>
      <c r="E23" s="94">
        <v>2950</v>
      </c>
      <c r="F23" s="94">
        <v>18</v>
      </c>
      <c r="G23" s="94">
        <v>0</v>
      </c>
      <c r="H23" s="94">
        <f t="shared" si="0"/>
        <v>9</v>
      </c>
      <c r="I23" s="94">
        <f t="shared" si="2"/>
        <v>531</v>
      </c>
      <c r="J23" s="93">
        <f t="shared" si="1"/>
        <v>9</v>
      </c>
      <c r="K23" s="94">
        <f t="shared" si="3"/>
        <v>531</v>
      </c>
      <c r="L23" s="94">
        <f t="shared" si="4"/>
        <v>5900</v>
      </c>
      <c r="M23" s="101"/>
    </row>
    <row r="24" spans="1:13" ht="24.75" customHeight="1" x14ac:dyDescent="0.25">
      <c r="A24" s="96">
        <v>7</v>
      </c>
      <c r="B24" s="113" t="s">
        <v>51</v>
      </c>
      <c r="C24" s="111"/>
      <c r="D24" s="112">
        <v>1</v>
      </c>
      <c r="E24" s="94">
        <v>6500</v>
      </c>
      <c r="F24" s="94">
        <v>18</v>
      </c>
      <c r="G24" s="94">
        <v>0</v>
      </c>
      <c r="H24" s="94">
        <f t="shared" si="0"/>
        <v>9</v>
      </c>
      <c r="I24" s="94">
        <f t="shared" si="2"/>
        <v>585</v>
      </c>
      <c r="J24" s="93">
        <f t="shared" si="1"/>
        <v>9</v>
      </c>
      <c r="K24" s="94">
        <f t="shared" si="3"/>
        <v>585</v>
      </c>
      <c r="L24" s="94">
        <f t="shared" si="4"/>
        <v>6500</v>
      </c>
      <c r="M24" s="101"/>
    </row>
    <row r="25" spans="1:13" ht="24.75" customHeight="1" x14ac:dyDescent="0.25">
      <c r="A25" s="96">
        <v>8</v>
      </c>
      <c r="B25" s="113" t="s">
        <v>52</v>
      </c>
      <c r="C25" s="111"/>
      <c r="D25" s="112">
        <v>2</v>
      </c>
      <c r="E25" s="94">
        <v>19000</v>
      </c>
      <c r="F25" s="94">
        <v>18</v>
      </c>
      <c r="G25" s="94">
        <v>0</v>
      </c>
      <c r="H25" s="94">
        <f t="shared" si="0"/>
        <v>9</v>
      </c>
      <c r="I25" s="94">
        <f t="shared" si="2"/>
        <v>3420</v>
      </c>
      <c r="J25" s="93">
        <f t="shared" si="1"/>
        <v>9</v>
      </c>
      <c r="K25" s="94">
        <f t="shared" si="3"/>
        <v>3420</v>
      </c>
      <c r="L25" s="94">
        <f t="shared" si="4"/>
        <v>38000</v>
      </c>
      <c r="M25" s="101"/>
    </row>
    <row r="26" spans="1:13" ht="40.5" customHeight="1" x14ac:dyDescent="0.25">
      <c r="A26" s="96">
        <v>9</v>
      </c>
      <c r="B26" s="113" t="s">
        <v>53</v>
      </c>
      <c r="C26" s="111"/>
      <c r="D26" s="112">
        <v>1</v>
      </c>
      <c r="E26" s="94">
        <v>11250</v>
      </c>
      <c r="F26" s="94">
        <v>18</v>
      </c>
      <c r="G26" s="94">
        <v>0</v>
      </c>
      <c r="H26" s="94">
        <f t="shared" si="0"/>
        <v>9</v>
      </c>
      <c r="I26" s="94">
        <f t="shared" si="2"/>
        <v>1012.5</v>
      </c>
      <c r="J26" s="93">
        <f t="shared" si="1"/>
        <v>9</v>
      </c>
      <c r="K26" s="94">
        <f t="shared" si="3"/>
        <v>1012.5</v>
      </c>
      <c r="L26" s="94">
        <f t="shared" si="4"/>
        <v>11250</v>
      </c>
      <c r="M26" s="101"/>
    </row>
    <row r="27" spans="1:13" ht="24.75" customHeight="1" x14ac:dyDescent="0.25">
      <c r="A27" s="96">
        <v>10</v>
      </c>
      <c r="B27" s="113" t="s">
        <v>54</v>
      </c>
      <c r="C27" s="111"/>
      <c r="D27" s="112">
        <v>2</v>
      </c>
      <c r="E27" s="94">
        <v>8500</v>
      </c>
      <c r="F27" s="94">
        <v>18</v>
      </c>
      <c r="G27" s="94">
        <v>0</v>
      </c>
      <c r="H27" s="94">
        <f t="shared" si="0"/>
        <v>9</v>
      </c>
      <c r="I27" s="94">
        <f t="shared" si="2"/>
        <v>1530</v>
      </c>
      <c r="J27" s="93">
        <f t="shared" si="1"/>
        <v>9</v>
      </c>
      <c r="K27" s="94">
        <f t="shared" si="3"/>
        <v>1530</v>
      </c>
      <c r="L27" s="94">
        <f t="shared" si="4"/>
        <v>17000</v>
      </c>
      <c r="M27" s="101"/>
    </row>
    <row r="28" spans="1:13" ht="24.75" customHeight="1" x14ac:dyDescent="0.25">
      <c r="A28" s="96">
        <v>11</v>
      </c>
      <c r="B28" s="113" t="s">
        <v>55</v>
      </c>
      <c r="C28" s="111"/>
      <c r="D28" s="112">
        <v>4</v>
      </c>
      <c r="E28" s="94">
        <v>1200</v>
      </c>
      <c r="F28" s="94">
        <v>18</v>
      </c>
      <c r="G28" s="94">
        <v>0</v>
      </c>
      <c r="H28" s="94">
        <f t="shared" si="0"/>
        <v>9</v>
      </c>
      <c r="I28" s="94">
        <f t="shared" si="2"/>
        <v>432</v>
      </c>
      <c r="J28" s="93">
        <f t="shared" si="1"/>
        <v>9</v>
      </c>
      <c r="K28" s="94">
        <f t="shared" si="3"/>
        <v>432</v>
      </c>
      <c r="L28" s="94">
        <f t="shared" si="4"/>
        <v>4800</v>
      </c>
      <c r="M28" s="101"/>
    </row>
    <row r="29" spans="1:13" ht="24.75" customHeight="1" x14ac:dyDescent="0.25">
      <c r="A29" s="96">
        <v>12</v>
      </c>
      <c r="B29" s="113" t="s">
        <v>56</v>
      </c>
      <c r="C29" s="111"/>
      <c r="D29" s="112">
        <v>4</v>
      </c>
      <c r="E29" s="94">
        <v>1250</v>
      </c>
      <c r="F29" s="94">
        <v>18</v>
      </c>
      <c r="G29" s="94">
        <v>0</v>
      </c>
      <c r="H29" s="94">
        <f t="shared" si="0"/>
        <v>9</v>
      </c>
      <c r="I29" s="94">
        <f t="shared" si="2"/>
        <v>450</v>
      </c>
      <c r="J29" s="93">
        <f t="shared" si="1"/>
        <v>9</v>
      </c>
      <c r="K29" s="94">
        <f t="shared" si="3"/>
        <v>450</v>
      </c>
      <c r="L29" s="94">
        <f t="shared" si="4"/>
        <v>5000</v>
      </c>
      <c r="M29" s="101"/>
    </row>
    <row r="30" spans="1:13" ht="24.75" customHeight="1" x14ac:dyDescent="0.25">
      <c r="A30" s="96">
        <v>13</v>
      </c>
      <c r="B30" s="113" t="s">
        <v>57</v>
      </c>
      <c r="C30" s="111"/>
      <c r="D30" s="112">
        <v>1</v>
      </c>
      <c r="E30" s="94">
        <v>550</v>
      </c>
      <c r="F30" s="94">
        <v>18</v>
      </c>
      <c r="G30" s="94">
        <v>0</v>
      </c>
      <c r="H30" s="94">
        <f t="shared" si="0"/>
        <v>9</v>
      </c>
      <c r="I30" s="94">
        <f t="shared" si="2"/>
        <v>49.5</v>
      </c>
      <c r="J30" s="93">
        <f t="shared" si="1"/>
        <v>9</v>
      </c>
      <c r="K30" s="94">
        <f t="shared" si="3"/>
        <v>49.5</v>
      </c>
      <c r="L30" s="94">
        <f t="shared" si="4"/>
        <v>550</v>
      </c>
      <c r="M30" s="101"/>
    </row>
    <row r="31" spans="1:13" ht="36" customHeight="1" x14ac:dyDescent="0.25">
      <c r="A31" s="96">
        <v>14</v>
      </c>
      <c r="B31" s="113" t="s">
        <v>58</v>
      </c>
      <c r="C31" s="111"/>
      <c r="D31" s="112">
        <v>2</v>
      </c>
      <c r="E31" s="94">
        <v>4000</v>
      </c>
      <c r="F31" s="94">
        <v>18</v>
      </c>
      <c r="G31" s="94">
        <v>0</v>
      </c>
      <c r="H31" s="94">
        <f t="shared" si="0"/>
        <v>9</v>
      </c>
      <c r="I31" s="94">
        <f t="shared" si="2"/>
        <v>720</v>
      </c>
      <c r="J31" s="93">
        <f t="shared" si="1"/>
        <v>9</v>
      </c>
      <c r="K31" s="94">
        <f t="shared" si="3"/>
        <v>720</v>
      </c>
      <c r="L31" s="94">
        <f t="shared" si="4"/>
        <v>8000</v>
      </c>
      <c r="M31" s="101"/>
    </row>
    <row r="32" spans="1:13" ht="24.75" customHeight="1" x14ac:dyDescent="0.25">
      <c r="A32" s="96">
        <v>15</v>
      </c>
      <c r="B32" s="113" t="s">
        <v>59</v>
      </c>
      <c r="C32" s="111"/>
      <c r="D32" s="112">
        <v>10</v>
      </c>
      <c r="E32" s="94">
        <v>300</v>
      </c>
      <c r="F32" s="94">
        <v>18</v>
      </c>
      <c r="G32" s="94">
        <v>0</v>
      </c>
      <c r="H32" s="94">
        <f t="shared" si="0"/>
        <v>9</v>
      </c>
      <c r="I32" s="94">
        <f t="shared" si="2"/>
        <v>270</v>
      </c>
      <c r="J32" s="93">
        <f t="shared" si="1"/>
        <v>9</v>
      </c>
      <c r="K32" s="94">
        <f t="shared" si="3"/>
        <v>270</v>
      </c>
      <c r="L32" s="94">
        <f t="shared" si="4"/>
        <v>3000</v>
      </c>
      <c r="M32" s="101"/>
    </row>
    <row r="33" spans="1:13" ht="35.25" customHeight="1" x14ac:dyDescent="0.25">
      <c r="A33" s="96">
        <v>16</v>
      </c>
      <c r="B33" s="113" t="s">
        <v>60</v>
      </c>
      <c r="C33" s="111"/>
      <c r="D33" s="112">
        <v>2</v>
      </c>
      <c r="E33" s="94">
        <v>950</v>
      </c>
      <c r="F33" s="94">
        <v>18</v>
      </c>
      <c r="G33" s="94">
        <v>0</v>
      </c>
      <c r="H33" s="94">
        <f t="shared" si="0"/>
        <v>9</v>
      </c>
      <c r="I33" s="94">
        <f t="shared" si="2"/>
        <v>171</v>
      </c>
      <c r="J33" s="93">
        <f t="shared" si="1"/>
        <v>9</v>
      </c>
      <c r="K33" s="94">
        <f t="shared" si="3"/>
        <v>171</v>
      </c>
      <c r="L33" s="94">
        <f t="shared" si="4"/>
        <v>1900</v>
      </c>
      <c r="M33" s="101"/>
    </row>
    <row r="34" spans="1:13" ht="35.25" customHeight="1" x14ac:dyDescent="0.25">
      <c r="A34" s="96">
        <v>17</v>
      </c>
      <c r="B34" s="113" t="s">
        <v>61</v>
      </c>
      <c r="C34" s="111"/>
      <c r="D34" s="112">
        <v>3</v>
      </c>
      <c r="E34" s="94">
        <v>350</v>
      </c>
      <c r="F34" s="94">
        <v>12</v>
      </c>
      <c r="G34" s="94">
        <v>0</v>
      </c>
      <c r="H34" s="94">
        <f t="shared" si="0"/>
        <v>6</v>
      </c>
      <c r="I34" s="94">
        <f t="shared" si="2"/>
        <v>63</v>
      </c>
      <c r="J34" s="93">
        <f t="shared" si="1"/>
        <v>6</v>
      </c>
      <c r="K34" s="94">
        <f t="shared" si="3"/>
        <v>63</v>
      </c>
      <c r="L34" s="94">
        <f t="shared" si="4"/>
        <v>1050</v>
      </c>
      <c r="M34" s="101"/>
    </row>
    <row r="35" spans="1:13" ht="35.25" customHeight="1" x14ac:dyDescent="0.25">
      <c r="A35" s="96">
        <v>18</v>
      </c>
      <c r="B35" s="110" t="s">
        <v>62</v>
      </c>
      <c r="C35" s="111"/>
      <c r="D35" s="112">
        <v>3</v>
      </c>
      <c r="E35" s="94">
        <v>450</v>
      </c>
      <c r="F35" s="94">
        <v>12</v>
      </c>
      <c r="G35" s="94">
        <v>0</v>
      </c>
      <c r="H35" s="94">
        <f t="shared" si="0"/>
        <v>6</v>
      </c>
      <c r="I35" s="94">
        <f t="shared" si="2"/>
        <v>81</v>
      </c>
      <c r="J35" s="93">
        <f t="shared" si="1"/>
        <v>6</v>
      </c>
      <c r="K35" s="94">
        <f t="shared" si="3"/>
        <v>81</v>
      </c>
      <c r="L35" s="94">
        <f t="shared" si="4"/>
        <v>1350</v>
      </c>
      <c r="M35" s="101"/>
    </row>
    <row r="36" spans="1:13" ht="35.25" customHeight="1" x14ac:dyDescent="0.25">
      <c r="A36" s="96">
        <v>19</v>
      </c>
      <c r="B36" s="110" t="s">
        <v>63</v>
      </c>
      <c r="C36" s="111"/>
      <c r="D36" s="112">
        <v>3</v>
      </c>
      <c r="E36" s="94">
        <v>550</v>
      </c>
      <c r="F36" s="94">
        <v>12</v>
      </c>
      <c r="G36" s="94">
        <v>0</v>
      </c>
      <c r="H36" s="94">
        <f t="shared" si="0"/>
        <v>6</v>
      </c>
      <c r="I36" s="94">
        <f t="shared" si="2"/>
        <v>99</v>
      </c>
      <c r="J36" s="93">
        <f t="shared" si="1"/>
        <v>6</v>
      </c>
      <c r="K36" s="94">
        <f t="shared" si="3"/>
        <v>99</v>
      </c>
      <c r="L36" s="94">
        <f t="shared" si="4"/>
        <v>1650</v>
      </c>
      <c r="M36" s="101"/>
    </row>
    <row r="37" spans="1:13" ht="35.25" customHeight="1" x14ac:dyDescent="0.25">
      <c r="A37" s="96">
        <v>20</v>
      </c>
      <c r="B37" s="113" t="s">
        <v>64</v>
      </c>
      <c r="C37" s="111"/>
      <c r="D37" s="112">
        <v>1</v>
      </c>
      <c r="E37" s="94">
        <v>13000</v>
      </c>
      <c r="F37" s="94">
        <v>18</v>
      </c>
      <c r="G37" s="94">
        <v>0</v>
      </c>
      <c r="H37" s="94">
        <f t="shared" si="0"/>
        <v>9</v>
      </c>
      <c r="I37" s="94">
        <f t="shared" si="2"/>
        <v>1170</v>
      </c>
      <c r="J37" s="93">
        <f t="shared" si="1"/>
        <v>9</v>
      </c>
      <c r="K37" s="94">
        <f t="shared" si="3"/>
        <v>1170</v>
      </c>
      <c r="L37" s="94">
        <f t="shared" si="4"/>
        <v>13000</v>
      </c>
      <c r="M37" s="101"/>
    </row>
    <row r="38" spans="1:13" ht="24.75" customHeight="1" x14ac:dyDescent="0.25">
      <c r="A38" s="96">
        <v>21</v>
      </c>
      <c r="B38" s="113" t="s">
        <v>65</v>
      </c>
      <c r="C38" s="111"/>
      <c r="D38" s="112">
        <v>2</v>
      </c>
      <c r="E38" s="94">
        <v>250</v>
      </c>
      <c r="F38" s="94">
        <v>18</v>
      </c>
      <c r="G38" s="94">
        <v>0</v>
      </c>
      <c r="H38" s="94">
        <f t="shared" si="0"/>
        <v>9</v>
      </c>
      <c r="I38" s="94">
        <f t="shared" si="2"/>
        <v>45</v>
      </c>
      <c r="J38" s="93">
        <f t="shared" si="1"/>
        <v>9</v>
      </c>
      <c r="K38" s="94">
        <f t="shared" si="3"/>
        <v>45</v>
      </c>
      <c r="L38" s="94">
        <f t="shared" si="4"/>
        <v>500</v>
      </c>
      <c r="M38" s="101"/>
    </row>
    <row r="39" spans="1:13" ht="30.75" customHeight="1" x14ac:dyDescent="0.25">
      <c r="A39" s="96">
        <v>22</v>
      </c>
      <c r="B39" s="113" t="s">
        <v>66</v>
      </c>
      <c r="C39" s="111"/>
      <c r="D39" s="112">
        <v>48</v>
      </c>
      <c r="E39" s="94">
        <v>800</v>
      </c>
      <c r="F39" s="94">
        <v>18</v>
      </c>
      <c r="G39" s="94">
        <v>0</v>
      </c>
      <c r="H39" s="94">
        <f t="shared" si="0"/>
        <v>9</v>
      </c>
      <c r="I39" s="94">
        <f t="shared" si="2"/>
        <v>3456</v>
      </c>
      <c r="J39" s="93">
        <f t="shared" si="1"/>
        <v>9</v>
      </c>
      <c r="K39" s="94">
        <f t="shared" si="3"/>
        <v>3456</v>
      </c>
      <c r="L39" s="94">
        <f t="shared" si="4"/>
        <v>38400</v>
      </c>
      <c r="M39" s="101"/>
    </row>
    <row r="40" spans="1:13" ht="24.75" customHeight="1" x14ac:dyDescent="0.25">
      <c r="A40" s="96">
        <v>23</v>
      </c>
      <c r="B40" s="110" t="s">
        <v>67</v>
      </c>
      <c r="C40" s="111"/>
      <c r="D40" s="112">
        <v>10</v>
      </c>
      <c r="E40" s="94">
        <v>47</v>
      </c>
      <c r="F40" s="94">
        <v>18</v>
      </c>
      <c r="G40" s="94">
        <v>0</v>
      </c>
      <c r="H40" s="94">
        <f t="shared" si="0"/>
        <v>9</v>
      </c>
      <c r="I40" s="94">
        <f t="shared" si="2"/>
        <v>42.3</v>
      </c>
      <c r="J40" s="93">
        <f t="shared" si="1"/>
        <v>9</v>
      </c>
      <c r="K40" s="94">
        <f t="shared" si="3"/>
        <v>42.3</v>
      </c>
      <c r="L40" s="94">
        <f t="shared" si="4"/>
        <v>470</v>
      </c>
      <c r="M40" s="101"/>
    </row>
    <row r="41" spans="1:13" ht="33.75" customHeight="1" x14ac:dyDescent="0.25">
      <c r="A41" s="96">
        <v>24</v>
      </c>
      <c r="B41" s="110" t="s">
        <v>68</v>
      </c>
      <c r="C41" s="111"/>
      <c r="D41" s="112">
        <v>3</v>
      </c>
      <c r="E41" s="94">
        <v>350</v>
      </c>
      <c r="F41" s="94">
        <v>12</v>
      </c>
      <c r="G41" s="94">
        <v>0</v>
      </c>
      <c r="H41" s="94">
        <f t="shared" si="0"/>
        <v>6</v>
      </c>
      <c r="I41" s="94">
        <f t="shared" si="2"/>
        <v>63</v>
      </c>
      <c r="J41" s="93">
        <f t="shared" si="1"/>
        <v>6</v>
      </c>
      <c r="K41" s="94">
        <f t="shared" si="3"/>
        <v>63</v>
      </c>
      <c r="L41" s="94">
        <f t="shared" si="4"/>
        <v>1050</v>
      </c>
      <c r="M41" s="101"/>
    </row>
    <row r="42" spans="1:13" ht="24.75" customHeight="1" x14ac:dyDescent="0.25">
      <c r="A42" s="96">
        <v>25</v>
      </c>
      <c r="B42" s="113" t="s">
        <v>69</v>
      </c>
      <c r="C42" s="111"/>
      <c r="D42" s="112">
        <v>2</v>
      </c>
      <c r="E42" s="94">
        <v>950</v>
      </c>
      <c r="F42" s="94">
        <v>18</v>
      </c>
      <c r="G42" s="94">
        <v>0</v>
      </c>
      <c r="H42" s="94">
        <f t="shared" si="0"/>
        <v>9</v>
      </c>
      <c r="I42" s="94">
        <f t="shared" si="2"/>
        <v>171</v>
      </c>
      <c r="J42" s="93">
        <f t="shared" si="1"/>
        <v>9</v>
      </c>
      <c r="K42" s="94">
        <f t="shared" si="3"/>
        <v>171</v>
      </c>
      <c r="L42" s="94">
        <f t="shared" si="4"/>
        <v>1900</v>
      </c>
      <c r="M42" s="101"/>
    </row>
    <row r="43" spans="1:13" ht="34.5" customHeight="1" x14ac:dyDescent="0.25">
      <c r="A43" s="96">
        <v>26</v>
      </c>
      <c r="B43" s="113" t="s">
        <v>70</v>
      </c>
      <c r="C43" s="111"/>
      <c r="D43" s="112">
        <v>2</v>
      </c>
      <c r="E43" s="94">
        <v>350</v>
      </c>
      <c r="F43" s="94">
        <v>12</v>
      </c>
      <c r="G43" s="94">
        <v>0</v>
      </c>
      <c r="H43" s="94">
        <f t="shared" si="0"/>
        <v>6</v>
      </c>
      <c r="I43" s="94">
        <f t="shared" si="2"/>
        <v>42</v>
      </c>
      <c r="J43" s="93">
        <f t="shared" si="1"/>
        <v>6</v>
      </c>
      <c r="K43" s="94">
        <f t="shared" si="3"/>
        <v>42</v>
      </c>
      <c r="L43" s="94">
        <f t="shared" si="4"/>
        <v>700</v>
      </c>
      <c r="M43" s="101"/>
    </row>
    <row r="44" spans="1:13" ht="35.25" customHeight="1" x14ac:dyDescent="0.25">
      <c r="A44" s="96">
        <v>27</v>
      </c>
      <c r="B44" s="113" t="s">
        <v>71</v>
      </c>
      <c r="C44" s="111"/>
      <c r="D44" s="112">
        <v>1</v>
      </c>
      <c r="E44" s="94">
        <v>29500</v>
      </c>
      <c r="F44" s="94">
        <v>18</v>
      </c>
      <c r="G44" s="94">
        <v>0</v>
      </c>
      <c r="H44" s="94">
        <f t="shared" si="0"/>
        <v>9</v>
      </c>
      <c r="I44" s="94">
        <f t="shared" si="2"/>
        <v>2655</v>
      </c>
      <c r="J44" s="93">
        <f t="shared" si="1"/>
        <v>9</v>
      </c>
      <c r="K44" s="94">
        <f t="shared" si="3"/>
        <v>2655</v>
      </c>
      <c r="L44" s="94">
        <f t="shared" si="4"/>
        <v>29500</v>
      </c>
      <c r="M44" s="101"/>
    </row>
    <row r="45" spans="1:13" ht="24.75" customHeight="1" x14ac:dyDescent="0.25">
      <c r="A45" s="96">
        <v>28</v>
      </c>
      <c r="B45" s="113" t="s">
        <v>72</v>
      </c>
      <c r="C45" s="111"/>
      <c r="D45" s="112">
        <v>2</v>
      </c>
      <c r="E45" s="94">
        <v>15500</v>
      </c>
      <c r="F45" s="94">
        <v>18</v>
      </c>
      <c r="G45" s="94">
        <v>0</v>
      </c>
      <c r="H45" s="94">
        <f t="shared" si="0"/>
        <v>9</v>
      </c>
      <c r="I45" s="94">
        <f t="shared" si="2"/>
        <v>2790</v>
      </c>
      <c r="J45" s="93">
        <f t="shared" si="1"/>
        <v>9</v>
      </c>
      <c r="K45" s="94">
        <f t="shared" si="3"/>
        <v>2790</v>
      </c>
      <c r="L45" s="94">
        <f t="shared" si="4"/>
        <v>31000</v>
      </c>
      <c r="M45" s="101"/>
    </row>
    <row r="46" spans="1:13" ht="24.75" customHeight="1" x14ac:dyDescent="0.25">
      <c r="A46" s="96">
        <v>29</v>
      </c>
      <c r="B46" s="113" t="s">
        <v>73</v>
      </c>
      <c r="C46" s="111"/>
      <c r="D46" s="112">
        <v>1</v>
      </c>
      <c r="E46" s="94">
        <v>19500</v>
      </c>
      <c r="F46" s="94">
        <v>18</v>
      </c>
      <c r="G46" s="94">
        <v>0</v>
      </c>
      <c r="H46" s="94">
        <f t="shared" si="0"/>
        <v>9</v>
      </c>
      <c r="I46" s="94">
        <f t="shared" si="2"/>
        <v>1755</v>
      </c>
      <c r="J46" s="93">
        <f t="shared" si="1"/>
        <v>9</v>
      </c>
      <c r="K46" s="94">
        <f t="shared" si="3"/>
        <v>1755</v>
      </c>
      <c r="L46" s="94">
        <f t="shared" si="4"/>
        <v>19500</v>
      </c>
      <c r="M46" s="101"/>
    </row>
    <row r="47" spans="1:13" ht="37.5" customHeight="1" x14ac:dyDescent="0.25">
      <c r="A47" s="96">
        <v>30</v>
      </c>
      <c r="B47" s="113" t="s">
        <v>74</v>
      </c>
      <c r="C47" s="111"/>
      <c r="D47" s="112">
        <v>1</v>
      </c>
      <c r="E47" s="94">
        <v>11500</v>
      </c>
      <c r="F47" s="94">
        <v>18</v>
      </c>
      <c r="G47" s="94">
        <v>0</v>
      </c>
      <c r="H47" s="94">
        <f t="shared" si="0"/>
        <v>9</v>
      </c>
      <c r="I47" s="94">
        <f t="shared" si="2"/>
        <v>1035</v>
      </c>
      <c r="J47" s="93">
        <f t="shared" si="1"/>
        <v>9</v>
      </c>
      <c r="K47" s="94">
        <f t="shared" si="3"/>
        <v>1035</v>
      </c>
      <c r="L47" s="94">
        <f t="shared" si="4"/>
        <v>11500</v>
      </c>
      <c r="M47" s="101"/>
    </row>
    <row r="48" spans="1:13" ht="24.75" customHeight="1" x14ac:dyDescent="0.25">
      <c r="A48" s="96">
        <v>31</v>
      </c>
      <c r="B48" s="110" t="s">
        <v>75</v>
      </c>
      <c r="C48" s="111"/>
      <c r="D48" s="112">
        <v>2</v>
      </c>
      <c r="E48" s="94">
        <v>350</v>
      </c>
      <c r="F48" s="94">
        <v>18</v>
      </c>
      <c r="G48" s="94">
        <v>0</v>
      </c>
      <c r="H48" s="94">
        <f t="shared" si="0"/>
        <v>9</v>
      </c>
      <c r="I48" s="94">
        <f t="shared" si="2"/>
        <v>63</v>
      </c>
      <c r="J48" s="93">
        <f t="shared" si="1"/>
        <v>9</v>
      </c>
      <c r="K48" s="94">
        <f t="shared" si="3"/>
        <v>63</v>
      </c>
      <c r="L48" s="94">
        <f t="shared" si="4"/>
        <v>700</v>
      </c>
      <c r="M48" s="101"/>
    </row>
    <row r="49" spans="1:13" ht="37.5" customHeight="1" x14ac:dyDescent="0.25">
      <c r="A49" s="96">
        <v>32</v>
      </c>
      <c r="B49" s="110" t="s">
        <v>76</v>
      </c>
      <c r="C49" s="111"/>
      <c r="D49" s="112">
        <v>2</v>
      </c>
      <c r="E49" s="94">
        <v>250</v>
      </c>
      <c r="F49" s="94">
        <v>12</v>
      </c>
      <c r="G49" s="94">
        <v>0</v>
      </c>
      <c r="H49" s="94">
        <f t="shared" si="0"/>
        <v>6</v>
      </c>
      <c r="I49" s="94">
        <f t="shared" si="2"/>
        <v>30</v>
      </c>
      <c r="J49" s="93">
        <f t="shared" si="1"/>
        <v>6</v>
      </c>
      <c r="K49" s="94">
        <f t="shared" si="3"/>
        <v>30</v>
      </c>
      <c r="L49" s="94">
        <f t="shared" si="4"/>
        <v>500</v>
      </c>
      <c r="M49" s="101"/>
    </row>
    <row r="50" spans="1:13" ht="38.25" customHeight="1" x14ac:dyDescent="0.25">
      <c r="A50" s="96">
        <v>33</v>
      </c>
      <c r="B50" s="110" t="s">
        <v>77</v>
      </c>
      <c r="C50" s="111"/>
      <c r="D50" s="112">
        <v>2</v>
      </c>
      <c r="E50" s="94">
        <v>150</v>
      </c>
      <c r="F50" s="94">
        <v>12</v>
      </c>
      <c r="G50" s="94">
        <v>0</v>
      </c>
      <c r="H50" s="94">
        <f t="shared" si="0"/>
        <v>6</v>
      </c>
      <c r="I50" s="94">
        <f t="shared" si="2"/>
        <v>18</v>
      </c>
      <c r="J50" s="93">
        <f t="shared" si="1"/>
        <v>6</v>
      </c>
      <c r="K50" s="94">
        <f t="shared" si="3"/>
        <v>18</v>
      </c>
      <c r="L50" s="94">
        <f t="shared" si="4"/>
        <v>300</v>
      </c>
      <c r="M50" s="101"/>
    </row>
    <row r="51" spans="1:13" ht="24.75" customHeight="1" x14ac:dyDescent="0.25">
      <c r="A51" s="96">
        <v>34</v>
      </c>
      <c r="B51" s="110" t="s">
        <v>78</v>
      </c>
      <c r="C51" s="111"/>
      <c r="D51" s="112">
        <v>2</v>
      </c>
      <c r="E51" s="94">
        <v>180</v>
      </c>
      <c r="F51" s="94">
        <v>18</v>
      </c>
      <c r="G51" s="94">
        <v>0</v>
      </c>
      <c r="H51" s="94">
        <f t="shared" si="0"/>
        <v>9</v>
      </c>
      <c r="I51" s="94">
        <f t="shared" si="2"/>
        <v>32.4</v>
      </c>
      <c r="J51" s="93">
        <f t="shared" si="1"/>
        <v>9</v>
      </c>
      <c r="K51" s="94">
        <f t="shared" si="3"/>
        <v>32.4</v>
      </c>
      <c r="L51" s="94">
        <f t="shared" si="4"/>
        <v>360</v>
      </c>
      <c r="M51" s="101"/>
    </row>
    <row r="52" spans="1:13" ht="40.5" customHeight="1" x14ac:dyDescent="0.25">
      <c r="A52" s="96">
        <v>35</v>
      </c>
      <c r="B52" s="113" t="s">
        <v>79</v>
      </c>
      <c r="C52" s="111"/>
      <c r="D52" s="112">
        <v>3</v>
      </c>
      <c r="E52" s="94">
        <v>75</v>
      </c>
      <c r="F52" s="94">
        <v>18</v>
      </c>
      <c r="G52" s="94">
        <v>0</v>
      </c>
      <c r="H52" s="94">
        <f t="shared" si="0"/>
        <v>9</v>
      </c>
      <c r="I52" s="94">
        <f t="shared" si="2"/>
        <v>20.25</v>
      </c>
      <c r="J52" s="93">
        <f t="shared" si="1"/>
        <v>9</v>
      </c>
      <c r="K52" s="94">
        <f t="shared" si="3"/>
        <v>20.25</v>
      </c>
      <c r="L52" s="94">
        <f t="shared" si="4"/>
        <v>225</v>
      </c>
      <c r="M52" s="101"/>
    </row>
    <row r="53" spans="1:13" ht="24.75" customHeight="1" x14ac:dyDescent="0.25">
      <c r="A53" s="96">
        <v>36</v>
      </c>
      <c r="B53" s="113" t="s">
        <v>80</v>
      </c>
      <c r="C53" s="111"/>
      <c r="D53" s="112">
        <v>5</v>
      </c>
      <c r="E53" s="94">
        <v>1350</v>
      </c>
      <c r="F53" s="94">
        <v>18</v>
      </c>
      <c r="G53" s="94">
        <v>0</v>
      </c>
      <c r="H53" s="94">
        <f t="shared" si="0"/>
        <v>9</v>
      </c>
      <c r="I53" s="94">
        <f t="shared" si="2"/>
        <v>607.5</v>
      </c>
      <c r="J53" s="93">
        <f t="shared" si="1"/>
        <v>9</v>
      </c>
      <c r="K53" s="94">
        <f t="shared" si="3"/>
        <v>607.5</v>
      </c>
      <c r="L53" s="94">
        <f t="shared" si="4"/>
        <v>6750</v>
      </c>
      <c r="M53" s="101"/>
    </row>
    <row r="54" spans="1:13" ht="24.75" customHeight="1" x14ac:dyDescent="0.25">
      <c r="A54" s="96">
        <v>37</v>
      </c>
      <c r="B54" s="113" t="s">
        <v>81</v>
      </c>
      <c r="C54" s="111"/>
      <c r="D54" s="112">
        <v>5</v>
      </c>
      <c r="E54" s="94">
        <v>90</v>
      </c>
      <c r="F54" s="94">
        <v>18</v>
      </c>
      <c r="G54" s="94">
        <v>0</v>
      </c>
      <c r="H54" s="94">
        <f t="shared" si="0"/>
        <v>9</v>
      </c>
      <c r="I54" s="94">
        <f t="shared" si="2"/>
        <v>40.5</v>
      </c>
      <c r="J54" s="93">
        <f t="shared" si="1"/>
        <v>9</v>
      </c>
      <c r="K54" s="94">
        <f t="shared" si="3"/>
        <v>40.5</v>
      </c>
      <c r="L54" s="94">
        <f t="shared" si="4"/>
        <v>450</v>
      </c>
      <c r="M54" s="101"/>
    </row>
    <row r="55" spans="1:13" ht="27" customHeight="1" x14ac:dyDescent="0.25">
      <c r="A55" s="87"/>
      <c r="B55" s="86"/>
      <c r="C55" s="88"/>
      <c r="D55" s="89"/>
      <c r="E55" s="90"/>
      <c r="F55" s="90"/>
      <c r="G55" s="91"/>
      <c r="H55" s="90"/>
      <c r="I55" s="90"/>
      <c r="J55" s="92"/>
      <c r="K55" s="90"/>
      <c r="L55" s="90"/>
    </row>
    <row r="56" spans="1:13" ht="21" x14ac:dyDescent="0.35">
      <c r="A56" s="108" t="s">
        <v>24</v>
      </c>
      <c r="B56" s="109"/>
      <c r="C56" s="25"/>
      <c r="D56" s="26"/>
      <c r="E56" s="27" t="s">
        <v>16</v>
      </c>
      <c r="F56" s="27"/>
      <c r="G56" s="60"/>
      <c r="H56" s="36"/>
      <c r="I56" s="62"/>
      <c r="J56" s="59" t="s">
        <v>17</v>
      </c>
      <c r="K56" s="29"/>
      <c r="L56" s="30">
        <f>SUM(L18:L55)</f>
        <v>328755</v>
      </c>
    </row>
    <row r="57" spans="1:13" ht="21" x14ac:dyDescent="0.35">
      <c r="A57" s="79" t="s">
        <v>18</v>
      </c>
      <c r="B57" s="80"/>
      <c r="C57" s="25"/>
      <c r="D57" s="26"/>
      <c r="E57" s="27"/>
      <c r="F57" s="27"/>
      <c r="G57" s="31"/>
      <c r="H57" s="27"/>
      <c r="I57" s="28"/>
      <c r="J57" s="31" t="s">
        <v>5</v>
      </c>
      <c r="K57" s="27"/>
      <c r="L57" s="32">
        <f>SUM(G18:G18)</f>
        <v>0</v>
      </c>
    </row>
    <row r="58" spans="1:13" ht="21" x14ac:dyDescent="0.35">
      <c r="A58" s="33" t="s">
        <v>42</v>
      </c>
      <c r="B58" s="34"/>
      <c r="C58" s="34"/>
      <c r="D58" s="34"/>
      <c r="E58" s="34"/>
      <c r="F58" s="34"/>
      <c r="G58" s="31"/>
      <c r="H58" s="27"/>
      <c r="I58" s="28"/>
      <c r="J58" s="31" t="s">
        <v>6</v>
      </c>
      <c r="K58" s="27"/>
      <c r="L58" s="32">
        <f>SUM(I18:I55)</f>
        <v>29389.95</v>
      </c>
    </row>
    <row r="59" spans="1:13" ht="21" x14ac:dyDescent="0.35">
      <c r="A59" s="5" t="s">
        <v>19</v>
      </c>
      <c r="B59" s="14"/>
      <c r="C59" s="14"/>
      <c r="D59" s="26"/>
      <c r="E59" s="27"/>
      <c r="F59" s="27"/>
      <c r="G59" s="31"/>
      <c r="H59" s="27"/>
      <c r="I59" s="28"/>
      <c r="J59" s="31" t="s">
        <v>7</v>
      </c>
      <c r="K59" s="27"/>
      <c r="L59" s="32">
        <f>SUM(K18:K55)</f>
        <v>29389.95</v>
      </c>
    </row>
    <row r="60" spans="1:13" ht="21" x14ac:dyDescent="0.35">
      <c r="A60" s="35" t="s">
        <v>20</v>
      </c>
      <c r="B60" s="14"/>
      <c r="C60" s="14"/>
      <c r="D60" s="26"/>
      <c r="E60" s="27"/>
      <c r="F60" s="27"/>
      <c r="G60" s="63"/>
      <c r="H60" s="27"/>
      <c r="I60" s="28"/>
      <c r="J60" s="60" t="s">
        <v>21</v>
      </c>
      <c r="K60" s="36"/>
      <c r="L60" s="37">
        <f>SUM(L56:L59)</f>
        <v>387534.9</v>
      </c>
    </row>
    <row r="61" spans="1:13" ht="21" x14ac:dyDescent="0.35">
      <c r="A61" s="38" t="s">
        <v>33</v>
      </c>
      <c r="B61" s="39"/>
      <c r="C61" s="39"/>
      <c r="D61" s="26"/>
      <c r="E61" s="27"/>
      <c r="F61" s="27"/>
      <c r="G61" s="63"/>
      <c r="H61" s="27"/>
      <c r="I61" s="28"/>
      <c r="J61" s="61" t="s">
        <v>22</v>
      </c>
      <c r="K61" s="40"/>
      <c r="L61" s="41">
        <v>0.1</v>
      </c>
    </row>
    <row r="62" spans="1:13" ht="23.25" x14ac:dyDescent="0.35">
      <c r="A62" s="42"/>
      <c r="B62" s="43"/>
      <c r="C62" s="43"/>
      <c r="D62" s="43"/>
      <c r="E62" s="44"/>
      <c r="F62" s="44"/>
      <c r="G62" s="44"/>
      <c r="H62" s="44"/>
      <c r="I62" s="45"/>
      <c r="J62" s="46" t="s">
        <v>23</v>
      </c>
      <c r="K62" s="46"/>
      <c r="L62" s="47">
        <f>SUM(L60:L61)</f>
        <v>387535</v>
      </c>
    </row>
    <row r="63" spans="1:13" ht="18.75" x14ac:dyDescent="0.25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50"/>
    </row>
    <row r="64" spans="1:13" ht="21" x14ac:dyDescent="0.35">
      <c r="A64" s="51" t="s">
        <v>35</v>
      </c>
      <c r="B64" s="52"/>
      <c r="C64" s="52"/>
      <c r="D64" s="19"/>
      <c r="E64" s="19"/>
      <c r="F64" s="19"/>
      <c r="G64" s="19"/>
      <c r="H64" s="19"/>
      <c r="I64" s="19"/>
      <c r="J64" s="19"/>
      <c r="K64" s="19"/>
      <c r="L64" s="4"/>
    </row>
    <row r="65" spans="1:12" ht="21" x14ac:dyDescent="0.35">
      <c r="A65" s="53"/>
      <c r="B65" s="52"/>
      <c r="C65" s="52"/>
      <c r="D65" s="14"/>
      <c r="E65" s="14"/>
      <c r="F65" s="14"/>
      <c r="G65" s="14"/>
      <c r="H65" s="14"/>
      <c r="I65" s="14"/>
      <c r="J65" s="14"/>
      <c r="K65" s="14"/>
      <c r="L65" s="7"/>
    </row>
    <row r="66" spans="1:12" ht="21" x14ac:dyDescent="0.35">
      <c r="A66" s="54" t="s">
        <v>27</v>
      </c>
      <c r="B66" s="55"/>
      <c r="C66" s="55"/>
      <c r="D66" s="16"/>
      <c r="E66" s="16"/>
      <c r="F66" s="16"/>
      <c r="G66" s="16"/>
      <c r="H66" s="16"/>
      <c r="I66" s="16"/>
      <c r="J66" s="16"/>
      <c r="K66" s="16"/>
      <c r="L66" s="18"/>
    </row>
  </sheetData>
  <mergeCells count="4">
    <mergeCell ref="F15:G15"/>
    <mergeCell ref="H15:I15"/>
    <mergeCell ref="J15:K15"/>
    <mergeCell ref="A56:B56"/>
  </mergeCells>
  <pageMargins left="0.7" right="0.7" top="0.75" bottom="0.75" header="0.3" footer="0.3"/>
  <pageSetup paperSize="9" scale="56" orientation="portrait" r:id="rId1"/>
  <colBreaks count="1" manualBreakCount="1">
    <brk id="12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2024-03-05T18:40:15Z</dcterms:modified>
</cp:coreProperties>
</file>