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ASSORTED!$A$1:$L$54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L19" i="2"/>
  <c r="I19" i="2" s="1"/>
  <c r="K19" i="2" s="1"/>
  <c r="L20" i="2"/>
  <c r="I20" i="2" s="1"/>
  <c r="K20" i="2" s="1"/>
  <c r="L21" i="2"/>
  <c r="I21" i="2" s="1"/>
  <c r="K21" i="2" s="1"/>
  <c r="L22" i="2"/>
  <c r="I22" i="2" s="1"/>
  <c r="K22" i="2" s="1"/>
  <c r="L23" i="2"/>
  <c r="I23" i="2" s="1"/>
  <c r="K23" i="2" s="1"/>
  <c r="L24" i="2"/>
  <c r="I24" i="2" s="1"/>
  <c r="K24" i="2" s="1"/>
  <c r="L25" i="2"/>
  <c r="L26" i="2"/>
  <c r="I26" i="2" s="1"/>
  <c r="K26" i="2" s="1"/>
  <c r="L27" i="2"/>
  <c r="I27" i="2" s="1"/>
  <c r="K27" i="2" s="1"/>
  <c r="L28" i="2"/>
  <c r="I28" i="2" s="1"/>
  <c r="K28" i="2" s="1"/>
  <c r="L29" i="2"/>
  <c r="I29" i="2" s="1"/>
  <c r="K29" i="2" s="1"/>
  <c r="L30" i="2"/>
  <c r="I30" i="2" s="1"/>
  <c r="K30" i="2" s="1"/>
  <c r="L31" i="2"/>
  <c r="I31" i="2" s="1"/>
  <c r="K31" i="2" s="1"/>
  <c r="L32" i="2"/>
  <c r="I32" i="2" s="1"/>
  <c r="K32" i="2" s="1"/>
  <c r="L33" i="2"/>
  <c r="I33" i="2" s="1"/>
  <c r="K33" i="2" s="1"/>
  <c r="L34" i="2"/>
  <c r="I34" i="2" s="1"/>
  <c r="K34" i="2" s="1"/>
  <c r="L35" i="2"/>
  <c r="I35" i="2" s="1"/>
  <c r="K35" i="2" s="1"/>
  <c r="L36" i="2"/>
  <c r="I36" i="2" s="1"/>
  <c r="K36" i="2" s="1"/>
  <c r="L37" i="2"/>
  <c r="I37" i="2" s="1"/>
  <c r="K37" i="2" s="1"/>
  <c r="L38" i="2"/>
  <c r="I38" i="2" s="1"/>
  <c r="K38" i="2" s="1"/>
  <c r="L39" i="2"/>
  <c r="I39" i="2" s="1"/>
  <c r="K39" i="2" s="1"/>
  <c r="L40" i="2"/>
  <c r="I40" i="2" s="1"/>
  <c r="K40" i="2" s="1"/>
  <c r="L41" i="2"/>
  <c r="I41" i="2" s="1"/>
  <c r="K41" i="2" s="1"/>
  <c r="L42" i="2"/>
  <c r="I42" i="2" s="1"/>
  <c r="K42" i="2" s="1"/>
  <c r="I25" i="2" l="1"/>
  <c r="K25" i="2" s="1"/>
  <c r="L18" i="2"/>
  <c r="L44" i="2" l="1"/>
  <c r="H18" i="2" l="1"/>
  <c r="J18" i="2"/>
  <c r="I18" i="2" l="1"/>
  <c r="K18" i="2" s="1"/>
  <c r="L47" i="2" s="1"/>
  <c r="L45" i="2"/>
  <c r="L46" i="2" l="1"/>
  <c r="L48" i="2" s="1"/>
  <c r="L50" i="2" s="1"/>
</calcChain>
</file>

<file path=xl/sharedStrings.xml><?xml version="1.0" encoding="utf-8"?>
<sst xmlns="http://schemas.openxmlformats.org/spreadsheetml/2006/main" count="84" uniqueCount="77">
  <si>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</si>
  <si>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</si>
  <si>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</si>
  <si>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</si>
  <si>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</si>
  <si>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</si>
  <si>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</si>
  <si>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</si>
  <si>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</si>
  <si>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</si>
  <si>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</si>
  <si>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</si>
  <si>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</si>
  <si>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</si>
  <si>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</si>
  <si>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</si>
  <si>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</si>
  <si>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</si>
  <si>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</si>
  <si>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</si>
  <si>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</si>
  <si>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</si>
  <si>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</si>
  <si>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</si>
  <si>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</si>
  <si>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</si>
  <si>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</si>
  <si>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</si>
  <si>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</si>
  <si>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</si>
  <si>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</si>
  <si>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</si>
  <si>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</si>
  <si>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</si>
  <si>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</si>
  <si>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</si>
  <si>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</si>
  <si>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</si>
  <si>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</si>
  <si>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</si>
  <si>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</si>
  <si>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</si>
  <si>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</si>
  <si>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</si>
  <si>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06.02.2024</t>
  </si>
  <si>
    <t>EVENT NO : R0177</t>
  </si>
  <si>
    <t>EVENT NAME : TFAS / RFQ / Semolina-2324-00236</t>
  </si>
  <si>
    <t>TABLE TOP INDUCTION PLATE (Prestige)</t>
  </si>
  <si>
    <t xml:space="preserve">WOODEN DISPLAY COUNTER </t>
  </si>
  <si>
    <t xml:space="preserve">DUSTBIN SS </t>
  </si>
  <si>
    <t xml:space="preserve">CUTTING BOARD  WHITE 2 INCH </t>
  </si>
  <si>
    <t xml:space="preserve">HAND WASH DISPENCER </t>
  </si>
  <si>
    <t xml:space="preserve">CONICAL STRAINER </t>
  </si>
  <si>
    <t>SS BOWLE 8 INCH DIA</t>
  </si>
  <si>
    <t xml:space="preserve">NON STICK PAN 8 </t>
  </si>
  <si>
    <t>1 1 GN Pan with Lid</t>
  </si>
  <si>
    <t xml:space="preserve">GN PAN 1 4 With LID (6 inch hight) </t>
  </si>
  <si>
    <t xml:space="preserve">GN PAN 1 4 With LID (4 inch hight) </t>
  </si>
  <si>
    <t>1 9 GN Pan with Lid</t>
  </si>
  <si>
    <t xml:space="preserve">SS TABLE SPOON </t>
  </si>
  <si>
    <t xml:space="preserve">THAI PEELER </t>
  </si>
  <si>
    <t xml:space="preserve">SQUZEENG BOTTLE </t>
  </si>
  <si>
    <t>SILICON SPATULA</t>
  </si>
  <si>
    <t>MEASURING JAR  1LTR</t>
  </si>
  <si>
    <t>BALLON WHISK</t>
  </si>
  <si>
    <t xml:space="preserve">AIR TIGHT CONTAINER 1KG </t>
  </si>
  <si>
    <t xml:space="preserve">AIR TIGHT CONTAINER 2 KG </t>
  </si>
  <si>
    <t xml:space="preserve">Knife </t>
  </si>
  <si>
    <t>Cheese Grater SS</t>
  </si>
  <si>
    <t>Momo Steamer Electric</t>
  </si>
  <si>
    <t>SS SAUCE  PANS WITH SS HANDLE HEAVY DUTY INDUCTION COMPATIBLE</t>
  </si>
  <si>
    <t>100 MM</t>
  </si>
  <si>
    <t>1 6 X 100</t>
  </si>
  <si>
    <t xml:space="preserve">GN PAN 1 6 Wirh LID ( 4inch hight) </t>
  </si>
  <si>
    <t>1 4 X 150</t>
  </si>
  <si>
    <t>1 4 X 100</t>
  </si>
  <si>
    <t xml:space="preserve"> 1 9 X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</si>
</sst>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2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0" borderId="15" xfId="0" applyNumberFormat="1" applyFont="1" applyBorder="1" applyAlignment="1" applyProtection="1">
      <alignment vertical="center"/>
    </xf>
    <xf numFmtId="0" fontId="31" fillId="0" borderId="15" xfId="0" applyNumberFormat="1" applyFont="1" applyBorder="1" applyAlignment="1" applyProtection="1">
      <alignment horizontal="center" vertical="center"/>
    </xf>
    <xf numFmtId="0" fontId="31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B6" zoomScaleNormal="100" workbookViewId="0">
      <selection activeCell="L50" sqref="L50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5" max="5" width="12" customWidth="1"/>
    <col min="10" max="10" width="10.42578125" customWidth="1"/>
    <col min="11" max="11" width="11" customWidth="1"/>
    <col min="12" max="12" width="1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7" t="s">
        <v>41</v>
      </c>
      <c r="C9" s="98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100" t="s">
        <v>42</v>
      </c>
      <c r="C10" s="99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5" t="s">
        <v>45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6" t="s">
        <v>46</v>
      </c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44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3" t="s">
        <v>40</v>
      </c>
      <c r="F15" s="111" t="s">
        <v>5</v>
      </c>
      <c r="G15" s="112"/>
      <c r="H15" s="111" t="s">
        <v>6</v>
      </c>
      <c r="I15" s="112"/>
      <c r="J15" s="111" t="s">
        <v>7</v>
      </c>
      <c r="K15" s="112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37</v>
      </c>
      <c r="D16" s="22" t="s">
        <v>11</v>
      </c>
      <c r="E16" s="104" t="s">
        <v>39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5"/>
      <c r="B17" s="22"/>
      <c r="C17" s="81"/>
      <c r="D17" s="81" t="s">
        <v>15</v>
      </c>
      <c r="E17" s="104" t="s">
        <v>38</v>
      </c>
      <c r="F17" s="23"/>
      <c r="G17" s="23"/>
      <c r="H17" s="24"/>
      <c r="I17" s="23"/>
      <c r="J17" s="24"/>
      <c r="K17" s="23"/>
      <c r="L17" s="23"/>
    </row>
    <row r="18" spans="1:13" ht="39.75" customHeight="1" x14ac:dyDescent="0.25">
      <c r="A18" s="96">
        <v>1</v>
      </c>
      <c r="B18" s="110" t="s">
        <v>47</v>
      </c>
      <c r="C18" s="101"/>
      <c r="D18" s="108">
        <v>2</v>
      </c>
      <c r="E18" s="94">
        <v>3750</v>
      </c>
      <c r="F18" s="94">
        <v>18</v>
      </c>
      <c r="G18" s="94">
        <v>0</v>
      </c>
      <c r="H18" s="94">
        <f t="shared" ref="H18:H42" si="0">F18/2</f>
        <v>9</v>
      </c>
      <c r="I18" s="94">
        <f>H18%*L18</f>
        <v>675</v>
      </c>
      <c r="J18" s="93">
        <f t="shared" ref="J18:J42" si="1">F18/2</f>
        <v>9</v>
      </c>
      <c r="K18" s="94">
        <f>I18</f>
        <v>675</v>
      </c>
      <c r="L18" s="94">
        <f>D18*E18</f>
        <v>7500</v>
      </c>
      <c r="M18" s="102"/>
    </row>
    <row r="19" spans="1:13" ht="34.5" customHeight="1" x14ac:dyDescent="0.25">
      <c r="A19" s="96">
        <v>2</v>
      </c>
      <c r="B19" s="110" t="s">
        <v>48</v>
      </c>
      <c r="C19" s="101"/>
      <c r="D19" s="108">
        <v>1</v>
      </c>
      <c r="E19" s="94">
        <v>6500</v>
      </c>
      <c r="F19" s="94">
        <v>18</v>
      </c>
      <c r="G19" s="94">
        <v>0</v>
      </c>
      <c r="H19" s="94">
        <f t="shared" si="0"/>
        <v>9</v>
      </c>
      <c r="I19" s="94">
        <f t="shared" ref="I19:I42" si="2">H19%*L19</f>
        <v>585</v>
      </c>
      <c r="J19" s="93">
        <f t="shared" si="1"/>
        <v>9</v>
      </c>
      <c r="K19" s="94">
        <f t="shared" ref="K19:K42" si="3">I19</f>
        <v>585</v>
      </c>
      <c r="L19" s="94">
        <f t="shared" ref="L19:L42" si="4">D19*E19</f>
        <v>6500</v>
      </c>
      <c r="M19" s="102"/>
    </row>
    <row r="20" spans="1:13" ht="21.75" customHeight="1" x14ac:dyDescent="0.25">
      <c r="A20" s="96">
        <v>3</v>
      </c>
      <c r="B20" s="107" t="s">
        <v>49</v>
      </c>
      <c r="C20" s="101"/>
      <c r="D20" s="108">
        <v>2</v>
      </c>
      <c r="E20" s="94">
        <v>741</v>
      </c>
      <c r="F20" s="94">
        <v>12</v>
      </c>
      <c r="G20" s="94">
        <v>0</v>
      </c>
      <c r="H20" s="94">
        <f t="shared" si="0"/>
        <v>6</v>
      </c>
      <c r="I20" s="94">
        <f t="shared" si="2"/>
        <v>88.92</v>
      </c>
      <c r="J20" s="93">
        <f t="shared" si="1"/>
        <v>6</v>
      </c>
      <c r="K20" s="94">
        <f t="shared" si="3"/>
        <v>88.92</v>
      </c>
      <c r="L20" s="94">
        <f t="shared" si="4"/>
        <v>1482</v>
      </c>
      <c r="M20" s="102"/>
    </row>
    <row r="21" spans="1:13" ht="30.75" customHeight="1" x14ac:dyDescent="0.25">
      <c r="A21" s="96">
        <v>4</v>
      </c>
      <c r="B21" s="109" t="s">
        <v>50</v>
      </c>
      <c r="C21" s="101"/>
      <c r="D21" s="108">
        <v>1</v>
      </c>
      <c r="E21" s="94">
        <v>1573</v>
      </c>
      <c r="F21" s="94">
        <v>18</v>
      </c>
      <c r="G21" s="94">
        <v>0</v>
      </c>
      <c r="H21" s="94">
        <f t="shared" si="0"/>
        <v>9</v>
      </c>
      <c r="I21" s="94">
        <f t="shared" si="2"/>
        <v>141.57</v>
      </c>
      <c r="J21" s="93">
        <f t="shared" si="1"/>
        <v>9</v>
      </c>
      <c r="K21" s="94">
        <f t="shared" si="3"/>
        <v>141.57</v>
      </c>
      <c r="L21" s="94">
        <f t="shared" si="4"/>
        <v>1573</v>
      </c>
      <c r="M21" s="102"/>
    </row>
    <row r="22" spans="1:13" ht="21.75" customHeight="1" x14ac:dyDescent="0.25">
      <c r="A22" s="96">
        <v>5</v>
      </c>
      <c r="B22" s="107" t="s">
        <v>51</v>
      </c>
      <c r="C22" s="101"/>
      <c r="D22" s="108">
        <v>1</v>
      </c>
      <c r="E22" s="94">
        <v>748</v>
      </c>
      <c r="F22" s="94">
        <v>18</v>
      </c>
      <c r="G22" s="94">
        <v>0</v>
      </c>
      <c r="H22" s="94">
        <f t="shared" si="0"/>
        <v>9</v>
      </c>
      <c r="I22" s="94">
        <f t="shared" si="2"/>
        <v>67.319999999999993</v>
      </c>
      <c r="J22" s="93">
        <f t="shared" si="1"/>
        <v>9</v>
      </c>
      <c r="K22" s="94">
        <f t="shared" si="3"/>
        <v>67.319999999999993</v>
      </c>
      <c r="L22" s="94">
        <f t="shared" si="4"/>
        <v>748</v>
      </c>
      <c r="M22" s="102"/>
    </row>
    <row r="23" spans="1:13" ht="21.75" customHeight="1" x14ac:dyDescent="0.25">
      <c r="A23" s="96">
        <v>6</v>
      </c>
      <c r="B23" s="107" t="s">
        <v>52</v>
      </c>
      <c r="C23" s="101"/>
      <c r="D23" s="108">
        <v>1</v>
      </c>
      <c r="E23" s="94">
        <v>300</v>
      </c>
      <c r="F23" s="94">
        <v>12</v>
      </c>
      <c r="G23" s="94">
        <v>0</v>
      </c>
      <c r="H23" s="94">
        <f t="shared" si="0"/>
        <v>6</v>
      </c>
      <c r="I23" s="94">
        <f t="shared" si="2"/>
        <v>18</v>
      </c>
      <c r="J23" s="93">
        <f t="shared" si="1"/>
        <v>6</v>
      </c>
      <c r="K23" s="94">
        <f t="shared" si="3"/>
        <v>18</v>
      </c>
      <c r="L23" s="94">
        <f t="shared" si="4"/>
        <v>300</v>
      </c>
      <c r="M23" s="102"/>
    </row>
    <row r="24" spans="1:13" ht="21.75" customHeight="1" x14ac:dyDescent="0.25">
      <c r="A24" s="96">
        <v>7</v>
      </c>
      <c r="B24" s="107" t="s">
        <v>53</v>
      </c>
      <c r="C24" s="101"/>
      <c r="D24" s="108">
        <v>3</v>
      </c>
      <c r="E24" s="94">
        <v>80</v>
      </c>
      <c r="F24" s="94">
        <v>12</v>
      </c>
      <c r="G24" s="94">
        <v>0</v>
      </c>
      <c r="H24" s="94">
        <f t="shared" si="0"/>
        <v>6</v>
      </c>
      <c r="I24" s="94">
        <f t="shared" si="2"/>
        <v>14.399999999999999</v>
      </c>
      <c r="J24" s="93">
        <f t="shared" si="1"/>
        <v>6</v>
      </c>
      <c r="K24" s="94">
        <f t="shared" si="3"/>
        <v>14.399999999999999</v>
      </c>
      <c r="L24" s="94">
        <f t="shared" si="4"/>
        <v>240</v>
      </c>
      <c r="M24" s="102"/>
    </row>
    <row r="25" spans="1:13" ht="21.75" customHeight="1" x14ac:dyDescent="0.25">
      <c r="A25" s="96">
        <v>8</v>
      </c>
      <c r="B25" s="107" t="s">
        <v>54</v>
      </c>
      <c r="C25" s="101"/>
      <c r="D25" s="108">
        <v>4</v>
      </c>
      <c r="E25" s="94">
        <v>640</v>
      </c>
      <c r="F25" s="94">
        <v>12</v>
      </c>
      <c r="G25" s="94">
        <v>0</v>
      </c>
      <c r="H25" s="94">
        <f t="shared" si="0"/>
        <v>6</v>
      </c>
      <c r="I25" s="94">
        <f t="shared" si="2"/>
        <v>153.6</v>
      </c>
      <c r="J25" s="93">
        <f t="shared" si="1"/>
        <v>6</v>
      </c>
      <c r="K25" s="94">
        <f t="shared" si="3"/>
        <v>153.6</v>
      </c>
      <c r="L25" s="94">
        <f t="shared" si="4"/>
        <v>2560</v>
      </c>
      <c r="M25" s="102"/>
    </row>
    <row r="26" spans="1:13" ht="21.75" customHeight="1" x14ac:dyDescent="0.25">
      <c r="A26" s="96">
        <v>9</v>
      </c>
      <c r="B26" s="107" t="s">
        <v>55</v>
      </c>
      <c r="C26" s="101" t="s">
        <v>71</v>
      </c>
      <c r="D26" s="108">
        <v>4</v>
      </c>
      <c r="E26" s="94">
        <v>750</v>
      </c>
      <c r="F26" s="94">
        <v>12</v>
      </c>
      <c r="G26" s="94">
        <v>0</v>
      </c>
      <c r="H26" s="94">
        <f t="shared" si="0"/>
        <v>6</v>
      </c>
      <c r="I26" s="94">
        <f t="shared" si="2"/>
        <v>180</v>
      </c>
      <c r="J26" s="93">
        <f t="shared" si="1"/>
        <v>6</v>
      </c>
      <c r="K26" s="94">
        <f t="shared" si="3"/>
        <v>180</v>
      </c>
      <c r="L26" s="94">
        <f t="shared" si="4"/>
        <v>3000</v>
      </c>
      <c r="M26" s="102"/>
    </row>
    <row r="27" spans="1:13" ht="39" customHeight="1" x14ac:dyDescent="0.25">
      <c r="A27" s="96">
        <v>10</v>
      </c>
      <c r="B27" s="110" t="s">
        <v>73</v>
      </c>
      <c r="C27" s="101" t="s">
        <v>72</v>
      </c>
      <c r="D27" s="108">
        <v>6</v>
      </c>
      <c r="E27" s="94">
        <v>290</v>
      </c>
      <c r="F27" s="94">
        <v>12</v>
      </c>
      <c r="G27" s="94">
        <v>0</v>
      </c>
      <c r="H27" s="94">
        <f t="shared" si="0"/>
        <v>6</v>
      </c>
      <c r="I27" s="94">
        <f t="shared" si="2"/>
        <v>104.39999999999999</v>
      </c>
      <c r="J27" s="93">
        <f t="shared" si="1"/>
        <v>6</v>
      </c>
      <c r="K27" s="94">
        <f t="shared" si="3"/>
        <v>104.39999999999999</v>
      </c>
      <c r="L27" s="94">
        <f t="shared" si="4"/>
        <v>1740</v>
      </c>
      <c r="M27" s="102"/>
    </row>
    <row r="28" spans="1:13" ht="39" customHeight="1" x14ac:dyDescent="0.25">
      <c r="A28" s="96">
        <v>11</v>
      </c>
      <c r="B28" s="109" t="s">
        <v>56</v>
      </c>
      <c r="C28" s="101" t="s">
        <v>74</v>
      </c>
      <c r="D28" s="108">
        <v>6</v>
      </c>
      <c r="E28" s="94">
        <v>404</v>
      </c>
      <c r="F28" s="94">
        <v>12</v>
      </c>
      <c r="G28" s="94">
        <v>0</v>
      </c>
      <c r="H28" s="94">
        <f t="shared" si="0"/>
        <v>6</v>
      </c>
      <c r="I28" s="94">
        <f t="shared" si="2"/>
        <v>145.44</v>
      </c>
      <c r="J28" s="93">
        <f t="shared" si="1"/>
        <v>6</v>
      </c>
      <c r="K28" s="94">
        <f t="shared" si="3"/>
        <v>145.44</v>
      </c>
      <c r="L28" s="94">
        <f t="shared" si="4"/>
        <v>2424</v>
      </c>
      <c r="M28" s="102"/>
    </row>
    <row r="29" spans="1:13" ht="39" customHeight="1" x14ac:dyDescent="0.25">
      <c r="A29" s="96">
        <v>12</v>
      </c>
      <c r="B29" s="109" t="s">
        <v>57</v>
      </c>
      <c r="C29" s="101" t="s">
        <v>75</v>
      </c>
      <c r="D29" s="108">
        <v>6</v>
      </c>
      <c r="E29" s="94">
        <v>360</v>
      </c>
      <c r="F29" s="94">
        <v>12</v>
      </c>
      <c r="G29" s="94">
        <v>0</v>
      </c>
      <c r="H29" s="94">
        <f t="shared" si="0"/>
        <v>6</v>
      </c>
      <c r="I29" s="94">
        <f t="shared" si="2"/>
        <v>129.6</v>
      </c>
      <c r="J29" s="93">
        <f t="shared" si="1"/>
        <v>6</v>
      </c>
      <c r="K29" s="94">
        <f t="shared" si="3"/>
        <v>129.6</v>
      </c>
      <c r="L29" s="94">
        <f t="shared" si="4"/>
        <v>2160</v>
      </c>
      <c r="M29" s="102"/>
    </row>
    <row r="30" spans="1:13" ht="21.75" customHeight="1" x14ac:dyDescent="0.25">
      <c r="A30" s="96">
        <v>13</v>
      </c>
      <c r="B30" s="107" t="s">
        <v>58</v>
      </c>
      <c r="C30" s="101" t="s">
        <v>76</v>
      </c>
      <c r="D30" s="108">
        <v>12</v>
      </c>
      <c r="E30" s="94">
        <v>320</v>
      </c>
      <c r="F30" s="94">
        <v>12</v>
      </c>
      <c r="G30" s="94">
        <v>0</v>
      </c>
      <c r="H30" s="94">
        <f t="shared" si="0"/>
        <v>6</v>
      </c>
      <c r="I30" s="94">
        <f t="shared" si="2"/>
        <v>230.39999999999998</v>
      </c>
      <c r="J30" s="93">
        <f t="shared" si="1"/>
        <v>6</v>
      </c>
      <c r="K30" s="94">
        <f t="shared" si="3"/>
        <v>230.39999999999998</v>
      </c>
      <c r="L30" s="94">
        <f t="shared" si="4"/>
        <v>3840</v>
      </c>
      <c r="M30" s="102"/>
    </row>
    <row r="31" spans="1:13" ht="21.75" customHeight="1" x14ac:dyDescent="0.25">
      <c r="A31" s="96">
        <v>14</v>
      </c>
      <c r="B31" s="107" t="s">
        <v>59</v>
      </c>
      <c r="C31" s="101"/>
      <c r="D31" s="108">
        <v>12</v>
      </c>
      <c r="E31" s="94">
        <v>13</v>
      </c>
      <c r="F31" s="94">
        <v>18</v>
      </c>
      <c r="G31" s="94">
        <v>0</v>
      </c>
      <c r="H31" s="94">
        <f t="shared" si="0"/>
        <v>9</v>
      </c>
      <c r="I31" s="94">
        <f t="shared" si="2"/>
        <v>14.04</v>
      </c>
      <c r="J31" s="93">
        <f t="shared" si="1"/>
        <v>9</v>
      </c>
      <c r="K31" s="94">
        <f t="shared" si="3"/>
        <v>14.04</v>
      </c>
      <c r="L31" s="94">
        <f t="shared" si="4"/>
        <v>156</v>
      </c>
      <c r="M31" s="102"/>
    </row>
    <row r="32" spans="1:13" ht="21.75" customHeight="1" x14ac:dyDescent="0.25">
      <c r="A32" s="96">
        <v>15</v>
      </c>
      <c r="B32" s="107" t="s">
        <v>60</v>
      </c>
      <c r="C32" s="101"/>
      <c r="D32" s="108">
        <v>2</v>
      </c>
      <c r="E32" s="94">
        <v>55</v>
      </c>
      <c r="F32" s="94">
        <v>18</v>
      </c>
      <c r="G32" s="94">
        <v>0</v>
      </c>
      <c r="H32" s="94">
        <f t="shared" si="0"/>
        <v>9</v>
      </c>
      <c r="I32" s="94">
        <f t="shared" si="2"/>
        <v>9.9</v>
      </c>
      <c r="J32" s="93">
        <f t="shared" si="1"/>
        <v>9</v>
      </c>
      <c r="K32" s="94">
        <f t="shared" si="3"/>
        <v>9.9</v>
      </c>
      <c r="L32" s="94">
        <f t="shared" si="4"/>
        <v>110</v>
      </c>
      <c r="M32" s="102"/>
    </row>
    <row r="33" spans="1:13" ht="21.75" customHeight="1" x14ac:dyDescent="0.25">
      <c r="A33" s="96">
        <v>16</v>
      </c>
      <c r="B33" s="107" t="s">
        <v>61</v>
      </c>
      <c r="C33" s="101"/>
      <c r="D33" s="108">
        <v>6</v>
      </c>
      <c r="E33" s="94">
        <v>38</v>
      </c>
      <c r="F33" s="94">
        <v>18</v>
      </c>
      <c r="G33" s="94">
        <v>0</v>
      </c>
      <c r="H33" s="94">
        <f t="shared" si="0"/>
        <v>9</v>
      </c>
      <c r="I33" s="94">
        <f t="shared" si="2"/>
        <v>20.52</v>
      </c>
      <c r="J33" s="93">
        <f t="shared" si="1"/>
        <v>9</v>
      </c>
      <c r="K33" s="94">
        <f t="shared" si="3"/>
        <v>20.52</v>
      </c>
      <c r="L33" s="94">
        <f t="shared" si="4"/>
        <v>228</v>
      </c>
      <c r="M33" s="102"/>
    </row>
    <row r="34" spans="1:13" ht="21.75" customHeight="1" x14ac:dyDescent="0.25">
      <c r="A34" s="96">
        <v>17</v>
      </c>
      <c r="B34" s="107" t="s">
        <v>62</v>
      </c>
      <c r="C34" s="101"/>
      <c r="D34" s="108">
        <v>2</v>
      </c>
      <c r="E34" s="94">
        <v>81</v>
      </c>
      <c r="F34" s="94">
        <v>18</v>
      </c>
      <c r="G34" s="94">
        <v>0</v>
      </c>
      <c r="H34" s="94">
        <f t="shared" si="0"/>
        <v>9</v>
      </c>
      <c r="I34" s="94">
        <f t="shared" si="2"/>
        <v>14.58</v>
      </c>
      <c r="J34" s="93">
        <f t="shared" si="1"/>
        <v>9</v>
      </c>
      <c r="K34" s="94">
        <f t="shared" si="3"/>
        <v>14.58</v>
      </c>
      <c r="L34" s="94">
        <f t="shared" si="4"/>
        <v>162</v>
      </c>
      <c r="M34" s="102"/>
    </row>
    <row r="35" spans="1:13" ht="21.75" customHeight="1" x14ac:dyDescent="0.25">
      <c r="A35" s="96">
        <v>18</v>
      </c>
      <c r="B35" s="107" t="s">
        <v>63</v>
      </c>
      <c r="C35" s="101"/>
      <c r="D35" s="108">
        <v>2</v>
      </c>
      <c r="E35" s="94">
        <v>238</v>
      </c>
      <c r="F35" s="94">
        <v>12</v>
      </c>
      <c r="G35" s="94">
        <v>0</v>
      </c>
      <c r="H35" s="94">
        <f t="shared" si="0"/>
        <v>6</v>
      </c>
      <c r="I35" s="94">
        <f t="shared" si="2"/>
        <v>28.56</v>
      </c>
      <c r="J35" s="93">
        <f t="shared" si="1"/>
        <v>6</v>
      </c>
      <c r="K35" s="94">
        <f t="shared" si="3"/>
        <v>28.56</v>
      </c>
      <c r="L35" s="94">
        <f t="shared" si="4"/>
        <v>476</v>
      </c>
      <c r="M35" s="102"/>
    </row>
    <row r="36" spans="1:13" ht="21.75" customHeight="1" x14ac:dyDescent="0.25">
      <c r="A36" s="96">
        <v>19</v>
      </c>
      <c r="B36" s="107" t="s">
        <v>64</v>
      </c>
      <c r="C36" s="101"/>
      <c r="D36" s="108">
        <v>1</v>
      </c>
      <c r="E36" s="94">
        <v>204</v>
      </c>
      <c r="F36" s="94">
        <v>12</v>
      </c>
      <c r="G36" s="94">
        <v>0</v>
      </c>
      <c r="H36" s="94">
        <f t="shared" si="0"/>
        <v>6</v>
      </c>
      <c r="I36" s="94">
        <f t="shared" si="2"/>
        <v>12.24</v>
      </c>
      <c r="J36" s="93">
        <f t="shared" si="1"/>
        <v>6</v>
      </c>
      <c r="K36" s="94">
        <f t="shared" si="3"/>
        <v>12.24</v>
      </c>
      <c r="L36" s="94">
        <f t="shared" si="4"/>
        <v>204</v>
      </c>
      <c r="M36" s="102"/>
    </row>
    <row r="37" spans="1:13" ht="35.25" customHeight="1" x14ac:dyDescent="0.25">
      <c r="A37" s="96">
        <v>20</v>
      </c>
      <c r="B37" s="109" t="s">
        <v>65</v>
      </c>
      <c r="C37" s="101"/>
      <c r="D37" s="108">
        <v>6</v>
      </c>
      <c r="E37" s="94">
        <v>120</v>
      </c>
      <c r="F37" s="94">
        <v>18</v>
      </c>
      <c r="G37" s="94">
        <v>0</v>
      </c>
      <c r="H37" s="94">
        <f t="shared" si="0"/>
        <v>9</v>
      </c>
      <c r="I37" s="94">
        <f t="shared" si="2"/>
        <v>64.8</v>
      </c>
      <c r="J37" s="93">
        <f t="shared" si="1"/>
        <v>9</v>
      </c>
      <c r="K37" s="94">
        <f t="shared" si="3"/>
        <v>64.8</v>
      </c>
      <c r="L37" s="94">
        <f t="shared" si="4"/>
        <v>720</v>
      </c>
      <c r="M37" s="102"/>
    </row>
    <row r="38" spans="1:13" ht="35.25" customHeight="1" x14ac:dyDescent="0.25">
      <c r="A38" s="96">
        <v>21</v>
      </c>
      <c r="B38" s="109" t="s">
        <v>66</v>
      </c>
      <c r="C38" s="101"/>
      <c r="D38" s="108">
        <v>2</v>
      </c>
      <c r="E38" s="94">
        <v>179</v>
      </c>
      <c r="F38" s="94">
        <v>18</v>
      </c>
      <c r="G38" s="94">
        <v>0</v>
      </c>
      <c r="H38" s="94">
        <f t="shared" si="0"/>
        <v>9</v>
      </c>
      <c r="I38" s="94">
        <f t="shared" si="2"/>
        <v>32.22</v>
      </c>
      <c r="J38" s="93">
        <f t="shared" si="1"/>
        <v>9</v>
      </c>
      <c r="K38" s="94">
        <f t="shared" si="3"/>
        <v>32.22</v>
      </c>
      <c r="L38" s="94">
        <f t="shared" si="4"/>
        <v>358</v>
      </c>
      <c r="M38" s="102"/>
    </row>
    <row r="39" spans="1:13" ht="21.75" customHeight="1" x14ac:dyDescent="0.25">
      <c r="A39" s="96">
        <v>22</v>
      </c>
      <c r="B39" s="107" t="s">
        <v>67</v>
      </c>
      <c r="C39" s="101"/>
      <c r="D39" s="108">
        <v>1</v>
      </c>
      <c r="E39" s="94">
        <v>550</v>
      </c>
      <c r="F39" s="94">
        <v>18</v>
      </c>
      <c r="G39" s="94">
        <v>0</v>
      </c>
      <c r="H39" s="94">
        <f t="shared" si="0"/>
        <v>9</v>
      </c>
      <c r="I39" s="94">
        <f t="shared" si="2"/>
        <v>49.5</v>
      </c>
      <c r="J39" s="93">
        <f t="shared" si="1"/>
        <v>9</v>
      </c>
      <c r="K39" s="94">
        <f t="shared" si="3"/>
        <v>49.5</v>
      </c>
      <c r="L39" s="94">
        <f t="shared" si="4"/>
        <v>550</v>
      </c>
      <c r="M39" s="102"/>
    </row>
    <row r="40" spans="1:13" ht="21.75" customHeight="1" x14ac:dyDescent="0.25">
      <c r="A40" s="96">
        <v>23</v>
      </c>
      <c r="B40" s="107" t="s">
        <v>68</v>
      </c>
      <c r="C40" s="101"/>
      <c r="D40" s="108">
        <v>1</v>
      </c>
      <c r="E40" s="94">
        <v>72</v>
      </c>
      <c r="F40" s="94">
        <v>18</v>
      </c>
      <c r="G40" s="94">
        <v>0</v>
      </c>
      <c r="H40" s="94">
        <f t="shared" si="0"/>
        <v>9</v>
      </c>
      <c r="I40" s="94">
        <f t="shared" si="2"/>
        <v>6.4799999999999995</v>
      </c>
      <c r="J40" s="93">
        <f t="shared" si="1"/>
        <v>9</v>
      </c>
      <c r="K40" s="94">
        <f t="shared" si="3"/>
        <v>6.4799999999999995</v>
      </c>
      <c r="L40" s="94">
        <f t="shared" si="4"/>
        <v>72</v>
      </c>
      <c r="M40" s="102"/>
    </row>
    <row r="41" spans="1:13" ht="21.75" customHeight="1" x14ac:dyDescent="0.25">
      <c r="A41" s="96">
        <v>24</v>
      </c>
      <c r="B41" s="107" t="s">
        <v>69</v>
      </c>
      <c r="C41" s="101"/>
      <c r="D41" s="108">
        <v>1</v>
      </c>
      <c r="E41" s="94">
        <v>6500</v>
      </c>
      <c r="F41" s="94">
        <v>18</v>
      </c>
      <c r="G41" s="94">
        <v>0</v>
      </c>
      <c r="H41" s="94">
        <f t="shared" si="0"/>
        <v>9</v>
      </c>
      <c r="I41" s="94">
        <f t="shared" si="2"/>
        <v>585</v>
      </c>
      <c r="J41" s="93">
        <f t="shared" si="1"/>
        <v>9</v>
      </c>
      <c r="K41" s="94">
        <f t="shared" si="3"/>
        <v>585</v>
      </c>
      <c r="L41" s="94">
        <f t="shared" si="4"/>
        <v>6500</v>
      </c>
      <c r="M41" s="102"/>
    </row>
    <row r="42" spans="1:13" ht="69" customHeight="1" x14ac:dyDescent="0.25">
      <c r="A42" s="96">
        <v>25</v>
      </c>
      <c r="B42" s="109" t="s">
        <v>70</v>
      </c>
      <c r="C42" s="101"/>
      <c r="D42" s="108">
        <v>2</v>
      </c>
      <c r="E42" s="94">
        <v>2300</v>
      </c>
      <c r="F42" s="94">
        <v>12</v>
      </c>
      <c r="G42" s="94">
        <v>0</v>
      </c>
      <c r="H42" s="94">
        <f t="shared" si="0"/>
        <v>6</v>
      </c>
      <c r="I42" s="94">
        <f t="shared" si="2"/>
        <v>276</v>
      </c>
      <c r="J42" s="93">
        <f t="shared" si="1"/>
        <v>6</v>
      </c>
      <c r="K42" s="94">
        <f t="shared" si="3"/>
        <v>276</v>
      </c>
      <c r="L42" s="94">
        <f t="shared" si="4"/>
        <v>4600</v>
      </c>
      <c r="M42" s="102"/>
    </row>
    <row r="43" spans="1:13" ht="21.75" customHeight="1" x14ac:dyDescent="0.25">
      <c r="A43" s="87"/>
      <c r="B43" s="86"/>
      <c r="C43" s="88"/>
      <c r="D43" s="89"/>
      <c r="E43" s="90"/>
      <c r="F43" s="90"/>
      <c r="G43" s="91"/>
      <c r="H43" s="90"/>
      <c r="I43" s="90"/>
      <c r="J43" s="92"/>
      <c r="K43" s="90"/>
      <c r="L43" s="90"/>
    </row>
    <row r="44" spans="1:13" ht="21" x14ac:dyDescent="0.35">
      <c r="A44" s="113" t="s">
        <v>24</v>
      </c>
      <c r="B44" s="114"/>
      <c r="C44" s="25"/>
      <c r="D44" s="26"/>
      <c r="E44" s="27" t="s">
        <v>16</v>
      </c>
      <c r="F44" s="27"/>
      <c r="G44" s="60"/>
      <c r="H44" s="36"/>
      <c r="I44" s="62"/>
      <c r="J44" s="59" t="s">
        <v>17</v>
      </c>
      <c r="K44" s="29"/>
      <c r="L44" s="30">
        <f>SUM(L18:L43)</f>
        <v>48203</v>
      </c>
    </row>
    <row r="45" spans="1:13" ht="21" x14ac:dyDescent="0.35">
      <c r="A45" s="79" t="s">
        <v>18</v>
      </c>
      <c r="B45" s="80"/>
      <c r="C45" s="25"/>
      <c r="D45" s="26"/>
      <c r="E45" s="27"/>
      <c r="F45" s="27"/>
      <c r="G45" s="31"/>
      <c r="H45" s="27"/>
      <c r="I45" s="28"/>
      <c r="J45" s="31" t="s">
        <v>5</v>
      </c>
      <c r="K45" s="27"/>
      <c r="L45" s="32">
        <f>SUM(G18:G18)</f>
        <v>0</v>
      </c>
    </row>
    <row r="46" spans="1:13" ht="21" x14ac:dyDescent="0.35">
      <c r="A46" s="33" t="s">
        <v>43</v>
      </c>
      <c r="B46" s="34"/>
      <c r="C46" s="34"/>
      <c r="D46" s="34"/>
      <c r="E46" s="34"/>
      <c r="F46" s="34"/>
      <c r="G46" s="31"/>
      <c r="H46" s="27"/>
      <c r="I46" s="28"/>
      <c r="J46" s="31" t="s">
        <v>6</v>
      </c>
      <c r="K46" s="27"/>
      <c r="L46" s="32">
        <f>SUM(I18:I43)</f>
        <v>3647.49</v>
      </c>
    </row>
    <row r="47" spans="1:13" ht="21" x14ac:dyDescent="0.35">
      <c r="A47" s="5" t="s">
        <v>19</v>
      </c>
      <c r="B47" s="14"/>
      <c r="C47" s="14"/>
      <c r="D47" s="26"/>
      <c r="E47" s="27"/>
      <c r="F47" s="27"/>
      <c r="G47" s="31"/>
      <c r="H47" s="27"/>
      <c r="I47" s="28"/>
      <c r="J47" s="31" t="s">
        <v>7</v>
      </c>
      <c r="K47" s="27"/>
      <c r="L47" s="32">
        <f>SUM(K18:K43)</f>
        <v>3647.49</v>
      </c>
    </row>
    <row r="48" spans="1:13" ht="21" x14ac:dyDescent="0.35">
      <c r="A48" s="35" t="s">
        <v>20</v>
      </c>
      <c r="B48" s="14"/>
      <c r="C48" s="14"/>
      <c r="D48" s="26"/>
      <c r="E48" s="27"/>
      <c r="F48" s="27"/>
      <c r="G48" s="63"/>
      <c r="H48" s="27"/>
      <c r="I48" s="28"/>
      <c r="J48" s="60" t="s">
        <v>21</v>
      </c>
      <c r="K48" s="36"/>
      <c r="L48" s="37">
        <f>SUM(L44:L47)</f>
        <v>55497.979999999996</v>
      </c>
    </row>
    <row r="49" spans="1:12" ht="21" x14ac:dyDescent="0.35">
      <c r="A49" s="38" t="s">
        <v>33</v>
      </c>
      <c r="B49" s="39"/>
      <c r="C49" s="39"/>
      <c r="D49" s="26"/>
      <c r="E49" s="27"/>
      <c r="F49" s="27"/>
      <c r="G49" s="63"/>
      <c r="H49" s="27"/>
      <c r="I49" s="28"/>
      <c r="J49" s="61" t="s">
        <v>22</v>
      </c>
      <c r="K49" s="40"/>
      <c r="L49" s="41">
        <v>0.02</v>
      </c>
    </row>
    <row r="50" spans="1:12" ht="23.25" x14ac:dyDescent="0.35">
      <c r="A50" s="42"/>
      <c r="B50" s="43"/>
      <c r="C50" s="43"/>
      <c r="D50" s="43"/>
      <c r="E50" s="44"/>
      <c r="F50" s="44"/>
      <c r="G50" s="44"/>
      <c r="H50" s="44"/>
      <c r="I50" s="45"/>
      <c r="J50" s="46" t="s">
        <v>23</v>
      </c>
      <c r="K50" s="46"/>
      <c r="L50" s="47">
        <f>SUM(L48:L49)</f>
        <v>55497.999999999993</v>
      </c>
    </row>
    <row r="51" spans="1:12" ht="18.75" x14ac:dyDescent="0.25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50"/>
    </row>
    <row r="52" spans="1:12" ht="21" x14ac:dyDescent="0.35">
      <c r="A52" s="51" t="s">
        <v>35</v>
      </c>
      <c r="B52" s="52"/>
      <c r="C52" s="52"/>
      <c r="D52" s="19"/>
      <c r="E52" s="19"/>
      <c r="F52" s="19"/>
      <c r="G52" s="19"/>
      <c r="H52" s="19"/>
      <c r="I52" s="19"/>
      <c r="J52" s="19"/>
      <c r="K52" s="19"/>
      <c r="L52" s="4"/>
    </row>
    <row r="53" spans="1:12" ht="21" x14ac:dyDescent="0.35">
      <c r="A53" s="53"/>
      <c r="B53" s="52"/>
      <c r="C53" s="52"/>
      <c r="D53" s="14"/>
      <c r="E53" s="14"/>
      <c r="F53" s="14"/>
      <c r="G53" s="14"/>
      <c r="H53" s="14"/>
      <c r="I53" s="14"/>
      <c r="J53" s="14"/>
      <c r="K53" s="14"/>
      <c r="L53" s="7"/>
    </row>
    <row r="54" spans="1:12" ht="21" x14ac:dyDescent="0.35">
      <c r="A54" s="54" t="s">
        <v>27</v>
      </c>
      <c r="B54" s="55"/>
      <c r="C54" s="55"/>
      <c r="D54" s="16"/>
      <c r="E54" s="16"/>
      <c r="F54" s="16"/>
      <c r="G54" s="16"/>
      <c r="H54" s="16"/>
      <c r="I54" s="16"/>
      <c r="J54" s="16"/>
      <c r="K54" s="16"/>
      <c r="L54" s="18"/>
    </row>
  </sheetData>
  <mergeCells count="4">
    <mergeCell ref="F15:G15"/>
    <mergeCell ref="H15:I15"/>
    <mergeCell ref="J15:K15"/>
    <mergeCell ref="A44:B44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2024-02-06T15:53:44Z</dcterms:modified>
</cp:coreProperties>
</file>