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ASSORTED" sheetId="2" r:id="rId1"/>
  </sheets>
  <definedNames>
    <definedName name="_xlnm.Print_Area" localSheetId="0">ASSORTED!$A$1:$L$105</definedName>
  </definedNames>
  <calcPr calcId="145621"/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I65" i="2" s="1"/>
  <c r="K65" i="2" s="1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L19" i="2"/>
  <c r="I19" i="2" s="1"/>
  <c r="K19" i="2" s="1"/>
  <c r="L20" i="2"/>
  <c r="I20" i="2" s="1"/>
  <c r="K20" i="2" s="1"/>
  <c r="L21" i="2"/>
  <c r="I21" i="2" s="1"/>
  <c r="K21" i="2" s="1"/>
  <c r="L22" i="2"/>
  <c r="L23" i="2"/>
  <c r="I23" i="2" s="1"/>
  <c r="K23" i="2" s="1"/>
  <c r="L24" i="2"/>
  <c r="I24" i="2" s="1"/>
  <c r="K24" i="2" s="1"/>
  <c r="L25" i="2"/>
  <c r="I25" i="2" s="1"/>
  <c r="K25" i="2" s="1"/>
  <c r="L26" i="2"/>
  <c r="L27" i="2"/>
  <c r="I27" i="2" s="1"/>
  <c r="K27" i="2" s="1"/>
  <c r="L28" i="2"/>
  <c r="I28" i="2" s="1"/>
  <c r="K28" i="2" s="1"/>
  <c r="L29" i="2"/>
  <c r="I29" i="2" s="1"/>
  <c r="K29" i="2" s="1"/>
  <c r="L30" i="2"/>
  <c r="L31" i="2"/>
  <c r="I31" i="2" s="1"/>
  <c r="K31" i="2" s="1"/>
  <c r="L32" i="2"/>
  <c r="I32" i="2" s="1"/>
  <c r="K32" i="2" s="1"/>
  <c r="L33" i="2"/>
  <c r="I33" i="2" s="1"/>
  <c r="K33" i="2" s="1"/>
  <c r="L34" i="2"/>
  <c r="L35" i="2"/>
  <c r="I35" i="2" s="1"/>
  <c r="K35" i="2" s="1"/>
  <c r="L36" i="2"/>
  <c r="I36" i="2" s="1"/>
  <c r="K36" i="2" s="1"/>
  <c r="L37" i="2"/>
  <c r="I37" i="2" s="1"/>
  <c r="K37" i="2" s="1"/>
  <c r="L38" i="2"/>
  <c r="L39" i="2"/>
  <c r="I39" i="2" s="1"/>
  <c r="K39" i="2" s="1"/>
  <c r="L40" i="2"/>
  <c r="I40" i="2" s="1"/>
  <c r="K40" i="2" s="1"/>
  <c r="L41" i="2"/>
  <c r="I41" i="2" s="1"/>
  <c r="K41" i="2" s="1"/>
  <c r="L42" i="2"/>
  <c r="L43" i="2"/>
  <c r="I43" i="2" s="1"/>
  <c r="K43" i="2" s="1"/>
  <c r="L44" i="2"/>
  <c r="I44" i="2" s="1"/>
  <c r="K44" i="2" s="1"/>
  <c r="L45" i="2"/>
  <c r="I45" i="2" s="1"/>
  <c r="K45" i="2" s="1"/>
  <c r="L46" i="2"/>
  <c r="L47" i="2"/>
  <c r="I47" i="2" s="1"/>
  <c r="K47" i="2" s="1"/>
  <c r="L48" i="2"/>
  <c r="I48" i="2" s="1"/>
  <c r="K48" i="2" s="1"/>
  <c r="L49" i="2"/>
  <c r="I49" i="2" s="1"/>
  <c r="K49" i="2" s="1"/>
  <c r="L50" i="2"/>
  <c r="L51" i="2"/>
  <c r="I51" i="2" s="1"/>
  <c r="K51" i="2" s="1"/>
  <c r="L52" i="2"/>
  <c r="I52" i="2" s="1"/>
  <c r="K52" i="2" s="1"/>
  <c r="L53" i="2"/>
  <c r="I53" i="2" s="1"/>
  <c r="K53" i="2" s="1"/>
  <c r="L54" i="2"/>
  <c r="L55" i="2"/>
  <c r="I55" i="2" s="1"/>
  <c r="K55" i="2" s="1"/>
  <c r="L56" i="2"/>
  <c r="I56" i="2" s="1"/>
  <c r="K56" i="2" s="1"/>
  <c r="L57" i="2"/>
  <c r="I57" i="2" s="1"/>
  <c r="K57" i="2" s="1"/>
  <c r="L58" i="2"/>
  <c r="L59" i="2"/>
  <c r="I59" i="2" s="1"/>
  <c r="K59" i="2" s="1"/>
  <c r="L60" i="2"/>
  <c r="I60" i="2" s="1"/>
  <c r="K60" i="2" s="1"/>
  <c r="L61" i="2"/>
  <c r="I61" i="2" s="1"/>
  <c r="K61" i="2" s="1"/>
  <c r="L62" i="2"/>
  <c r="L63" i="2"/>
  <c r="I63" i="2" s="1"/>
  <c r="K63" i="2" s="1"/>
  <c r="L64" i="2"/>
  <c r="I64" i="2" s="1"/>
  <c r="K64" i="2" s="1"/>
  <c r="L65" i="2"/>
  <c r="L66" i="2"/>
  <c r="L67" i="2"/>
  <c r="I67" i="2" s="1"/>
  <c r="K67" i="2" s="1"/>
  <c r="L68" i="2"/>
  <c r="I68" i="2" s="1"/>
  <c r="K68" i="2" s="1"/>
  <c r="L69" i="2"/>
  <c r="I69" i="2" s="1"/>
  <c r="K69" i="2" s="1"/>
  <c r="L70" i="2"/>
  <c r="L71" i="2"/>
  <c r="I71" i="2" s="1"/>
  <c r="K71" i="2" s="1"/>
  <c r="L72" i="2"/>
  <c r="I72" i="2" s="1"/>
  <c r="K72" i="2" s="1"/>
  <c r="L73" i="2"/>
  <c r="L74" i="2"/>
  <c r="L75" i="2"/>
  <c r="I75" i="2" s="1"/>
  <c r="K75" i="2" s="1"/>
  <c r="L76" i="2"/>
  <c r="L77" i="2"/>
  <c r="I77" i="2" s="1"/>
  <c r="K77" i="2" s="1"/>
  <c r="L78" i="2"/>
  <c r="L79" i="2"/>
  <c r="I79" i="2" s="1"/>
  <c r="K79" i="2" s="1"/>
  <c r="L80" i="2"/>
  <c r="I80" i="2" s="1"/>
  <c r="K80" i="2" s="1"/>
  <c r="L81" i="2"/>
  <c r="L82" i="2"/>
  <c r="L83" i="2"/>
  <c r="I83" i="2" s="1"/>
  <c r="K83" i="2" s="1"/>
  <c r="L84" i="2"/>
  <c r="I84" i="2" s="1"/>
  <c r="K84" i="2" s="1"/>
  <c r="L85" i="2"/>
  <c r="I85" i="2" s="1"/>
  <c r="K85" i="2" s="1"/>
  <c r="L86" i="2"/>
  <c r="L87" i="2"/>
  <c r="I87" i="2" s="1"/>
  <c r="K87" i="2" s="1"/>
  <c r="L88" i="2"/>
  <c r="I88" i="2" s="1"/>
  <c r="K88" i="2" s="1"/>
  <c r="L89" i="2"/>
  <c r="I89" i="2" s="1"/>
  <c r="K89" i="2" s="1"/>
  <c r="L90" i="2"/>
  <c r="L91" i="2"/>
  <c r="I91" i="2" s="1"/>
  <c r="K91" i="2" s="1"/>
  <c r="L92" i="2"/>
  <c r="L93" i="2"/>
  <c r="I93" i="2" l="1"/>
  <c r="K93" i="2" s="1"/>
  <c r="I92" i="2"/>
  <c r="K92" i="2" s="1"/>
  <c r="I81" i="2"/>
  <c r="K81" i="2" s="1"/>
  <c r="I76" i="2"/>
  <c r="K76" i="2" s="1"/>
  <c r="I73" i="2"/>
  <c r="K73" i="2" s="1"/>
  <c r="I90" i="2"/>
  <c r="K90" i="2" s="1"/>
  <c r="I86" i="2"/>
  <c r="K86" i="2" s="1"/>
  <c r="I82" i="2"/>
  <c r="K82" i="2" s="1"/>
  <c r="I78" i="2"/>
  <c r="K78" i="2" s="1"/>
  <c r="I74" i="2"/>
  <c r="K74" i="2" s="1"/>
  <c r="I70" i="2"/>
  <c r="K70" i="2" s="1"/>
  <c r="I66" i="2"/>
  <c r="K66" i="2" s="1"/>
  <c r="I62" i="2"/>
  <c r="K62" i="2" s="1"/>
  <c r="I58" i="2"/>
  <c r="K58" i="2" s="1"/>
  <c r="I54" i="2"/>
  <c r="K54" i="2" s="1"/>
  <c r="I50" i="2"/>
  <c r="K50" i="2" s="1"/>
  <c r="I46" i="2"/>
  <c r="K46" i="2" s="1"/>
  <c r="I42" i="2"/>
  <c r="K42" i="2" s="1"/>
  <c r="I38" i="2"/>
  <c r="K38" i="2" s="1"/>
  <c r="I34" i="2"/>
  <c r="K34" i="2" s="1"/>
  <c r="I30" i="2"/>
  <c r="K30" i="2" s="1"/>
  <c r="I26" i="2"/>
  <c r="K26" i="2" s="1"/>
  <c r="I22" i="2"/>
  <c r="K22" i="2" s="1"/>
  <c r="L18" i="2"/>
  <c r="L95" i="2" s="1"/>
  <c r="H18" i="2" l="1"/>
  <c r="J18" i="2"/>
  <c r="I18" i="2" l="1"/>
  <c r="L97" i="2" s="1"/>
  <c r="L96" i="2"/>
  <c r="K18" i="2" l="1"/>
  <c r="L98" i="2" l="1"/>
  <c r="L99" i="2" s="1"/>
  <c r="L101" i="2" s="1"/>
</calcChain>
</file>

<file path=xl/sharedStrings.xml><?xml version="1.0" encoding="utf-8"?>
<sst xmlns="http://schemas.openxmlformats.org/spreadsheetml/2006/main" count="128" uniqueCount="120">
  <si>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</si>
  <si>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</si>
  <si>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</si>
  <si>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</si>
  <si>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</si>
  <si>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</si>
  <si>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</si>
  <si>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</si>
  <si>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</si>
  <si>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</si>
  <si>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</si>
  <si>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</si>
  <si>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</si>
  <si>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</si>
  <si>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</si>
  <si>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</si>
  <si>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</si>
  <si>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</si>
  <si>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</si>
  <si>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</si>
  <si>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</si>
  <si>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</si>
  <si>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</si>
  <si>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</si>
  <si>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</si>
  <si>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</si>
  <si>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</si>
  <si>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</si>
  <si>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</si>
  <si>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</si>
  <si>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</si>
  <si>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</si>
  <si>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</si>
  <si>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</si>
  <si>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</si>
  <si>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</si>
  <si>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</si>
  <si>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</si>
  <si>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</si>
  <si>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</si>
  <si>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</si>
  <si>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</si>
  <si>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15-30 Days.</t>
    </r>
  </si>
  <si>
    <t>EVENT NO : R2614</t>
  </si>
  <si>
    <t>DATE : 04.01.2025</t>
  </si>
  <si>
    <t>Cartini Fine Dicing Knife-276mm-Green</t>
  </si>
  <si>
    <t>Cartini Fine Dicing Knife-276mm-Red</t>
  </si>
  <si>
    <t>Casio Calculator</t>
  </si>
  <si>
    <t>Chiller Thermometer</t>
  </si>
  <si>
    <t>Cleaning in progress Board</t>
  </si>
  <si>
    <t>Cob Web broom</t>
  </si>
  <si>
    <t>Dry Mop</t>
  </si>
  <si>
    <t>Dump Box</t>
  </si>
  <si>
    <t>Dust pan &amp; Broom Black</t>
  </si>
  <si>
    <t>First Aid Kit</t>
  </si>
  <si>
    <t>Floor Wiper</t>
  </si>
  <si>
    <t>Hand wash dispenser</t>
  </si>
  <si>
    <t>Infrared Thermometers</t>
  </si>
  <si>
    <t>Mop Hanger</t>
  </si>
  <si>
    <t>Probe Thermometer (Pen Type)</t>
  </si>
  <si>
    <t>Regular loop Mop</t>
  </si>
  <si>
    <t>Spray Bottle</t>
  </si>
  <si>
    <t>Tape Dispenser</t>
  </si>
  <si>
    <t>Weighing Scale-10kgs</t>
  </si>
  <si>
    <t>Air tight container 25 ltrs</t>
  </si>
  <si>
    <t>Air tight container 45 ltrs</t>
  </si>
  <si>
    <t>Plastic Storage Container - 4ltrs</t>
  </si>
  <si>
    <t>Aluminum Lemon squeezer</t>
  </si>
  <si>
    <t>Saucepan Lid-24cms dia (for 5ltrs)</t>
  </si>
  <si>
    <t>Bakery Knife-320mm</t>
  </si>
  <si>
    <t>Cartini Scissors-165mm</t>
  </si>
  <si>
    <t>Container Lid - 4ltrs (Green)</t>
  </si>
  <si>
    <t>Container Lid - 4ltrs (Red)</t>
  </si>
  <si>
    <t>copper Ice shaker</t>
  </si>
  <si>
    <t>Corelle Microwave Bowl</t>
  </si>
  <si>
    <t>Cutting Board-Green (340X230mm)</t>
  </si>
  <si>
    <t>Cutting Board-Red (340X230mm)</t>
  </si>
  <si>
    <t>Ginger Crushing Set-Large</t>
  </si>
  <si>
    <t>Glass container 15 ml</t>
  </si>
  <si>
    <t>Nonstick Fry Pan 240mm</t>
  </si>
  <si>
    <t>Nonstick Fry Pan 280 mm</t>
  </si>
  <si>
    <t>Oven Mitts</t>
  </si>
  <si>
    <t>Peg Cup</t>
  </si>
  <si>
    <t>Plastic swing bins - 80 ltrs</t>
  </si>
  <si>
    <t>Polycarbonate jar with lid 1000ml</t>
  </si>
  <si>
    <t>S.S Forceps</t>
  </si>
  <si>
    <t>Silicon Spatula - Big</t>
  </si>
  <si>
    <t>Silicon spatula Green</t>
  </si>
  <si>
    <t>Silicon Spatula Red</t>
  </si>
  <si>
    <t>Squeeze Bottle-Red (12oz)</t>
  </si>
  <si>
    <t>SS canister (TD2) 700ml</t>
  </si>
  <si>
    <t>SS Measuring jar - 100 ml</t>
  </si>
  <si>
    <t>SS Measuring jar - 1000 ml</t>
  </si>
  <si>
    <t>SS Measuring jar - 2000 ml</t>
  </si>
  <si>
    <t>SS Measuring jar - 500 ml</t>
  </si>
  <si>
    <t>SS measuring spoon set</t>
  </si>
  <si>
    <t>SS Milk Ladle-25 inch</t>
  </si>
  <si>
    <t>SS Mug-10cms</t>
  </si>
  <si>
    <t>SS Pointed KOT Punch</t>
  </si>
  <si>
    <t>SS Stirrer with coin on both sides</t>
  </si>
  <si>
    <t>SS Tea Strainer Small</t>
  </si>
  <si>
    <t>SS Tongs</t>
  </si>
  <si>
    <t>SS UTF Funnel</t>
  </si>
  <si>
    <t>SS Whisk</t>
  </si>
  <si>
    <t>Subway Squeeze Bottle (16oz)</t>
  </si>
  <si>
    <t>Vinod Saucepan with Lid-1.1ltr</t>
  </si>
  <si>
    <t>Aroma Diffuser 400 ml</t>
  </si>
  <si>
    <t>Black Caddy</t>
  </si>
  <si>
    <t>Anupam Decanter-5ltrs</t>
  </si>
  <si>
    <t>Godrej Safe Box</t>
  </si>
  <si>
    <t>Melamine Leaf Platter 11 long (S) Blk</t>
  </si>
  <si>
    <t>SS Dustbin with Rotating Top</t>
  </si>
  <si>
    <t>Swipe machine holder</t>
  </si>
  <si>
    <t>Wood Cheese Platter 12 w-dome</t>
  </si>
  <si>
    <t>SORTERA
 Waste sorting bin with lid, white, 37 l (10 gallon)</t>
  </si>
  <si>
    <t>SORTERA
 Waste sorting bin with lid, white, 60 l (16 gallon)</t>
  </si>
  <si>
    <t>Trolley tub - 5 ltrs</t>
  </si>
  <si>
    <t>Cup Holder for V2</t>
  </si>
  <si>
    <t>Bubble Water Can</t>
  </si>
  <si>
    <t>GN Pans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</si>
</sst>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0" fillId="0" borderId="15" xfId="0" applyNumberFormat="1" applyFont="1" applyBorder="1" applyAlignment="1" applyProtection="1">
      <alignment vertical="center" wrapText="1"/>
    </xf>
    <xf numFmtId="0" fontId="30" fillId="0" borderId="1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topLeftCell="A91" zoomScaleNormal="100" workbookViewId="0">
      <selection activeCell="L101" sqref="L101"/>
    </sheetView>
  </sheetViews>
  <sheetFormatPr defaultRowHeight="15" x14ac:dyDescent="0.25"/>
  <cols>
    <col min="1" max="1" width="6.42578125" customWidth="1"/>
    <col min="2" max="2" width="25" customWidth="1"/>
    <col min="3" max="3" width="16.57031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43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44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4" t="s">
        <v>5</v>
      </c>
      <c r="G15" s="105"/>
      <c r="H15" s="104" t="s">
        <v>6</v>
      </c>
      <c r="I15" s="105"/>
      <c r="J15" s="104" t="s">
        <v>7</v>
      </c>
      <c r="K15" s="105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39.75" customHeight="1" x14ac:dyDescent="0.25">
      <c r="A18" s="97">
        <v>1</v>
      </c>
      <c r="B18" s="108" t="s">
        <v>45</v>
      </c>
      <c r="C18" s="99"/>
      <c r="D18" s="109">
        <v>1</v>
      </c>
      <c r="E18" s="98">
        <v>180</v>
      </c>
      <c r="F18" s="98">
        <v>18</v>
      </c>
      <c r="G18" s="98">
        <v>0</v>
      </c>
      <c r="H18" s="98">
        <f t="shared" ref="H18:H81" si="0">F18/2</f>
        <v>9</v>
      </c>
      <c r="I18" s="98">
        <f>H18%*L18</f>
        <v>16.2</v>
      </c>
      <c r="J18" s="98">
        <f t="shared" ref="J18:J81" si="1">F18/2</f>
        <v>9</v>
      </c>
      <c r="K18" s="98">
        <f>I18</f>
        <v>16.2</v>
      </c>
      <c r="L18" s="98">
        <f>D18*E18</f>
        <v>180</v>
      </c>
      <c r="M18" s="92"/>
    </row>
    <row r="19" spans="1:13" ht="39.75" customHeight="1" x14ac:dyDescent="0.25">
      <c r="A19" s="97">
        <v>2</v>
      </c>
      <c r="B19" s="108" t="s">
        <v>46</v>
      </c>
      <c r="C19" s="99"/>
      <c r="D19" s="109">
        <v>1</v>
      </c>
      <c r="E19" s="98">
        <v>180</v>
      </c>
      <c r="F19" s="98">
        <v>18</v>
      </c>
      <c r="G19" s="98">
        <v>0</v>
      </c>
      <c r="H19" s="98">
        <f t="shared" si="0"/>
        <v>9</v>
      </c>
      <c r="I19" s="98">
        <f t="shared" ref="I19:I82" si="2">H19%*L19</f>
        <v>16.2</v>
      </c>
      <c r="J19" s="98">
        <f t="shared" si="1"/>
        <v>9</v>
      </c>
      <c r="K19" s="98">
        <f t="shared" ref="K19:K82" si="3">I19</f>
        <v>16.2</v>
      </c>
      <c r="L19" s="98">
        <f t="shared" ref="L19:L82" si="4">D19*E19</f>
        <v>180</v>
      </c>
      <c r="M19" s="92"/>
    </row>
    <row r="20" spans="1:13" ht="32.25" customHeight="1" x14ac:dyDescent="0.25">
      <c r="A20" s="97">
        <v>3</v>
      </c>
      <c r="B20" s="102" t="s">
        <v>47</v>
      </c>
      <c r="C20" s="99"/>
      <c r="D20" s="109">
        <v>1</v>
      </c>
      <c r="E20" s="98">
        <v>440</v>
      </c>
      <c r="F20" s="98">
        <v>18</v>
      </c>
      <c r="G20" s="98">
        <v>0</v>
      </c>
      <c r="H20" s="98">
        <f t="shared" si="0"/>
        <v>9</v>
      </c>
      <c r="I20" s="98">
        <f t="shared" si="2"/>
        <v>39.6</v>
      </c>
      <c r="J20" s="98">
        <f t="shared" si="1"/>
        <v>9</v>
      </c>
      <c r="K20" s="98">
        <f t="shared" si="3"/>
        <v>39.6</v>
      </c>
      <c r="L20" s="98">
        <f t="shared" si="4"/>
        <v>440</v>
      </c>
      <c r="M20" s="92"/>
    </row>
    <row r="21" spans="1:13" ht="32.25" customHeight="1" x14ac:dyDescent="0.25">
      <c r="A21" s="97">
        <v>4</v>
      </c>
      <c r="B21" s="102" t="s">
        <v>48</v>
      </c>
      <c r="C21" s="99"/>
      <c r="D21" s="109">
        <v>1</v>
      </c>
      <c r="E21" s="98">
        <v>1550</v>
      </c>
      <c r="F21" s="98">
        <v>18</v>
      </c>
      <c r="G21" s="98">
        <v>0</v>
      </c>
      <c r="H21" s="98">
        <f t="shared" si="0"/>
        <v>9</v>
      </c>
      <c r="I21" s="98">
        <f t="shared" si="2"/>
        <v>139.5</v>
      </c>
      <c r="J21" s="98">
        <f t="shared" si="1"/>
        <v>9</v>
      </c>
      <c r="K21" s="98">
        <f t="shared" si="3"/>
        <v>139.5</v>
      </c>
      <c r="L21" s="98">
        <f t="shared" si="4"/>
        <v>1550</v>
      </c>
      <c r="M21" s="92"/>
    </row>
    <row r="22" spans="1:13" ht="32.25" customHeight="1" x14ac:dyDescent="0.25">
      <c r="A22" s="97">
        <v>5</v>
      </c>
      <c r="B22" s="102" t="s">
        <v>49</v>
      </c>
      <c r="C22" s="99"/>
      <c r="D22" s="109">
        <v>1</v>
      </c>
      <c r="E22" s="98">
        <v>550</v>
      </c>
      <c r="F22" s="98">
        <v>18</v>
      </c>
      <c r="G22" s="98">
        <v>0</v>
      </c>
      <c r="H22" s="98">
        <f t="shared" si="0"/>
        <v>9</v>
      </c>
      <c r="I22" s="98">
        <f t="shared" si="2"/>
        <v>49.5</v>
      </c>
      <c r="J22" s="98">
        <f t="shared" si="1"/>
        <v>9</v>
      </c>
      <c r="K22" s="98">
        <f t="shared" si="3"/>
        <v>49.5</v>
      </c>
      <c r="L22" s="98">
        <f t="shared" si="4"/>
        <v>550</v>
      </c>
      <c r="M22" s="92"/>
    </row>
    <row r="23" spans="1:13" ht="32.25" customHeight="1" x14ac:dyDescent="0.25">
      <c r="A23" s="97">
        <v>6</v>
      </c>
      <c r="B23" s="102" t="s">
        <v>50</v>
      </c>
      <c r="C23" s="99"/>
      <c r="D23" s="109">
        <v>1</v>
      </c>
      <c r="E23" s="98">
        <v>300</v>
      </c>
      <c r="F23" s="98">
        <v>18</v>
      </c>
      <c r="G23" s="98">
        <v>0</v>
      </c>
      <c r="H23" s="98">
        <f t="shared" si="0"/>
        <v>9</v>
      </c>
      <c r="I23" s="98">
        <f t="shared" si="2"/>
        <v>27</v>
      </c>
      <c r="J23" s="98">
        <f t="shared" si="1"/>
        <v>9</v>
      </c>
      <c r="K23" s="98">
        <f t="shared" si="3"/>
        <v>27</v>
      </c>
      <c r="L23" s="98">
        <f t="shared" si="4"/>
        <v>300</v>
      </c>
      <c r="M23" s="92"/>
    </row>
    <row r="24" spans="1:13" ht="32.25" customHeight="1" x14ac:dyDescent="0.25">
      <c r="A24" s="97">
        <v>7</v>
      </c>
      <c r="B24" s="102" t="s">
        <v>51</v>
      </c>
      <c r="C24" s="99"/>
      <c r="D24" s="109">
        <v>1</v>
      </c>
      <c r="E24" s="98">
        <v>600</v>
      </c>
      <c r="F24" s="98">
        <v>18</v>
      </c>
      <c r="G24" s="98">
        <v>0</v>
      </c>
      <c r="H24" s="98">
        <f t="shared" si="0"/>
        <v>9</v>
      </c>
      <c r="I24" s="98">
        <f t="shared" si="2"/>
        <v>54</v>
      </c>
      <c r="J24" s="98">
        <f t="shared" si="1"/>
        <v>9</v>
      </c>
      <c r="K24" s="98">
        <f t="shared" si="3"/>
        <v>54</v>
      </c>
      <c r="L24" s="98">
        <f t="shared" si="4"/>
        <v>600</v>
      </c>
      <c r="M24" s="92"/>
    </row>
    <row r="25" spans="1:13" ht="32.25" customHeight="1" x14ac:dyDescent="0.25">
      <c r="A25" s="97">
        <v>8</v>
      </c>
      <c r="B25" s="102" t="s">
        <v>52</v>
      </c>
      <c r="C25" s="99"/>
      <c r="D25" s="109">
        <v>1</v>
      </c>
      <c r="E25" s="98">
        <v>6500</v>
      </c>
      <c r="F25" s="98">
        <v>18</v>
      </c>
      <c r="G25" s="98">
        <v>0</v>
      </c>
      <c r="H25" s="98">
        <f t="shared" si="0"/>
        <v>9</v>
      </c>
      <c r="I25" s="98">
        <f t="shared" si="2"/>
        <v>585</v>
      </c>
      <c r="J25" s="98">
        <f t="shared" si="1"/>
        <v>9</v>
      </c>
      <c r="K25" s="98">
        <f t="shared" si="3"/>
        <v>585</v>
      </c>
      <c r="L25" s="98">
        <f t="shared" si="4"/>
        <v>6500</v>
      </c>
      <c r="M25" s="92"/>
    </row>
    <row r="26" spans="1:13" ht="32.25" customHeight="1" x14ac:dyDescent="0.25">
      <c r="A26" s="97">
        <v>9</v>
      </c>
      <c r="B26" s="102" t="s">
        <v>53</v>
      </c>
      <c r="C26" s="99"/>
      <c r="D26" s="109">
        <v>1</v>
      </c>
      <c r="E26" s="98">
        <v>1250</v>
      </c>
      <c r="F26" s="98">
        <v>18</v>
      </c>
      <c r="G26" s="98">
        <v>0</v>
      </c>
      <c r="H26" s="98">
        <f t="shared" si="0"/>
        <v>9</v>
      </c>
      <c r="I26" s="98">
        <f t="shared" si="2"/>
        <v>112.5</v>
      </c>
      <c r="J26" s="98">
        <f t="shared" si="1"/>
        <v>9</v>
      </c>
      <c r="K26" s="98">
        <f t="shared" si="3"/>
        <v>112.5</v>
      </c>
      <c r="L26" s="98">
        <f t="shared" si="4"/>
        <v>1250</v>
      </c>
      <c r="M26" s="92"/>
    </row>
    <row r="27" spans="1:13" ht="32.25" customHeight="1" x14ac:dyDescent="0.25">
      <c r="A27" s="97">
        <v>10</v>
      </c>
      <c r="B27" s="102" t="s">
        <v>54</v>
      </c>
      <c r="C27" s="99"/>
      <c r="D27" s="109">
        <v>1</v>
      </c>
      <c r="E27" s="98">
        <v>1550</v>
      </c>
      <c r="F27" s="98">
        <v>18</v>
      </c>
      <c r="G27" s="98">
        <v>0</v>
      </c>
      <c r="H27" s="98">
        <f t="shared" si="0"/>
        <v>9</v>
      </c>
      <c r="I27" s="98">
        <f t="shared" si="2"/>
        <v>139.5</v>
      </c>
      <c r="J27" s="98">
        <f t="shared" si="1"/>
        <v>9</v>
      </c>
      <c r="K27" s="98">
        <f t="shared" si="3"/>
        <v>139.5</v>
      </c>
      <c r="L27" s="98">
        <f t="shared" si="4"/>
        <v>1550</v>
      </c>
      <c r="M27" s="92"/>
    </row>
    <row r="28" spans="1:13" ht="32.25" customHeight="1" x14ac:dyDescent="0.25">
      <c r="A28" s="97">
        <v>11</v>
      </c>
      <c r="B28" s="102" t="s">
        <v>55</v>
      </c>
      <c r="C28" s="99"/>
      <c r="D28" s="109">
        <v>1</v>
      </c>
      <c r="E28" s="98">
        <v>350</v>
      </c>
      <c r="F28" s="98">
        <v>18</v>
      </c>
      <c r="G28" s="98">
        <v>0</v>
      </c>
      <c r="H28" s="98">
        <f t="shared" si="0"/>
        <v>9</v>
      </c>
      <c r="I28" s="98">
        <f t="shared" si="2"/>
        <v>31.5</v>
      </c>
      <c r="J28" s="98">
        <f t="shared" si="1"/>
        <v>9</v>
      </c>
      <c r="K28" s="98">
        <f t="shared" si="3"/>
        <v>31.5</v>
      </c>
      <c r="L28" s="98">
        <f t="shared" si="4"/>
        <v>350</v>
      </c>
      <c r="M28" s="92"/>
    </row>
    <row r="29" spans="1:13" ht="32.25" customHeight="1" x14ac:dyDescent="0.25">
      <c r="A29" s="97">
        <v>12</v>
      </c>
      <c r="B29" s="102" t="s">
        <v>56</v>
      </c>
      <c r="C29" s="99"/>
      <c r="D29" s="109">
        <v>2</v>
      </c>
      <c r="E29" s="98">
        <v>748</v>
      </c>
      <c r="F29" s="98">
        <v>18</v>
      </c>
      <c r="G29" s="98">
        <v>0</v>
      </c>
      <c r="H29" s="98">
        <f t="shared" si="0"/>
        <v>9</v>
      </c>
      <c r="I29" s="98">
        <f t="shared" si="2"/>
        <v>134.63999999999999</v>
      </c>
      <c r="J29" s="98">
        <f t="shared" si="1"/>
        <v>9</v>
      </c>
      <c r="K29" s="98">
        <f t="shared" si="3"/>
        <v>134.63999999999999</v>
      </c>
      <c r="L29" s="98">
        <f t="shared" si="4"/>
        <v>1496</v>
      </c>
      <c r="M29" s="92"/>
    </row>
    <row r="30" spans="1:13" ht="32.25" customHeight="1" x14ac:dyDescent="0.25">
      <c r="A30" s="97">
        <v>13</v>
      </c>
      <c r="B30" s="102" t="s">
        <v>57</v>
      </c>
      <c r="C30" s="99"/>
      <c r="D30" s="109">
        <v>1</v>
      </c>
      <c r="E30" s="98">
        <v>1550</v>
      </c>
      <c r="F30" s="98">
        <v>18</v>
      </c>
      <c r="G30" s="98">
        <v>0</v>
      </c>
      <c r="H30" s="98">
        <f t="shared" si="0"/>
        <v>9</v>
      </c>
      <c r="I30" s="98">
        <f t="shared" si="2"/>
        <v>139.5</v>
      </c>
      <c r="J30" s="98">
        <f t="shared" si="1"/>
        <v>9</v>
      </c>
      <c r="K30" s="98">
        <f t="shared" si="3"/>
        <v>139.5</v>
      </c>
      <c r="L30" s="98">
        <f t="shared" si="4"/>
        <v>1550</v>
      </c>
      <c r="M30" s="92"/>
    </row>
    <row r="31" spans="1:13" ht="32.25" customHeight="1" x14ac:dyDescent="0.25">
      <c r="A31" s="97">
        <v>14</v>
      </c>
      <c r="B31" s="102" t="s">
        <v>58</v>
      </c>
      <c r="C31" s="99"/>
      <c r="D31" s="109">
        <v>1</v>
      </c>
      <c r="E31" s="98">
        <v>600</v>
      </c>
      <c r="F31" s="98">
        <v>18</v>
      </c>
      <c r="G31" s="98">
        <v>0</v>
      </c>
      <c r="H31" s="98">
        <f t="shared" si="0"/>
        <v>9</v>
      </c>
      <c r="I31" s="98">
        <f t="shared" si="2"/>
        <v>54</v>
      </c>
      <c r="J31" s="98">
        <f t="shared" si="1"/>
        <v>9</v>
      </c>
      <c r="K31" s="98">
        <f t="shared" si="3"/>
        <v>54</v>
      </c>
      <c r="L31" s="98">
        <f t="shared" si="4"/>
        <v>600</v>
      </c>
      <c r="M31" s="92"/>
    </row>
    <row r="32" spans="1:13" ht="32.25" customHeight="1" x14ac:dyDescent="0.25">
      <c r="A32" s="97">
        <v>15</v>
      </c>
      <c r="B32" s="102" t="s">
        <v>59</v>
      </c>
      <c r="C32" s="99"/>
      <c r="D32" s="109">
        <v>1</v>
      </c>
      <c r="E32" s="98">
        <v>500</v>
      </c>
      <c r="F32" s="98">
        <v>18</v>
      </c>
      <c r="G32" s="98">
        <v>0</v>
      </c>
      <c r="H32" s="98">
        <f t="shared" si="0"/>
        <v>9</v>
      </c>
      <c r="I32" s="98">
        <f t="shared" si="2"/>
        <v>45</v>
      </c>
      <c r="J32" s="98">
        <f t="shared" si="1"/>
        <v>9</v>
      </c>
      <c r="K32" s="98">
        <f t="shared" si="3"/>
        <v>45</v>
      </c>
      <c r="L32" s="98">
        <f t="shared" si="4"/>
        <v>500</v>
      </c>
      <c r="M32" s="92"/>
    </row>
    <row r="33" spans="1:13" ht="32.25" customHeight="1" x14ac:dyDescent="0.25">
      <c r="A33" s="97">
        <v>16</v>
      </c>
      <c r="B33" s="102" t="s">
        <v>60</v>
      </c>
      <c r="C33" s="99"/>
      <c r="D33" s="109">
        <v>1</v>
      </c>
      <c r="E33" s="98">
        <v>600</v>
      </c>
      <c r="F33" s="98">
        <v>18</v>
      </c>
      <c r="G33" s="98">
        <v>0</v>
      </c>
      <c r="H33" s="98">
        <f t="shared" si="0"/>
        <v>9</v>
      </c>
      <c r="I33" s="98">
        <f t="shared" si="2"/>
        <v>54</v>
      </c>
      <c r="J33" s="98">
        <f t="shared" si="1"/>
        <v>9</v>
      </c>
      <c r="K33" s="98">
        <f t="shared" si="3"/>
        <v>54</v>
      </c>
      <c r="L33" s="98">
        <f t="shared" si="4"/>
        <v>600</v>
      </c>
      <c r="M33" s="92"/>
    </row>
    <row r="34" spans="1:13" ht="32.25" customHeight="1" x14ac:dyDescent="0.25">
      <c r="A34" s="97">
        <v>17</v>
      </c>
      <c r="B34" s="102" t="s">
        <v>61</v>
      </c>
      <c r="C34" s="99"/>
      <c r="D34" s="109">
        <v>2</v>
      </c>
      <c r="E34" s="98">
        <v>300</v>
      </c>
      <c r="F34" s="98">
        <v>18</v>
      </c>
      <c r="G34" s="98">
        <v>0</v>
      </c>
      <c r="H34" s="98">
        <f t="shared" si="0"/>
        <v>9</v>
      </c>
      <c r="I34" s="98">
        <f t="shared" si="2"/>
        <v>54</v>
      </c>
      <c r="J34" s="98">
        <f t="shared" si="1"/>
        <v>9</v>
      </c>
      <c r="K34" s="98">
        <f t="shared" si="3"/>
        <v>54</v>
      </c>
      <c r="L34" s="98">
        <f t="shared" si="4"/>
        <v>600</v>
      </c>
      <c r="M34" s="92"/>
    </row>
    <row r="35" spans="1:13" ht="32.25" customHeight="1" x14ac:dyDescent="0.25">
      <c r="A35" s="97">
        <v>18</v>
      </c>
      <c r="B35" s="102" t="s">
        <v>62</v>
      </c>
      <c r="C35" s="99"/>
      <c r="D35" s="109">
        <v>1</v>
      </c>
      <c r="E35" s="98">
        <v>350</v>
      </c>
      <c r="F35" s="98">
        <v>18</v>
      </c>
      <c r="G35" s="98">
        <v>0</v>
      </c>
      <c r="H35" s="98">
        <f t="shared" si="0"/>
        <v>9</v>
      </c>
      <c r="I35" s="98">
        <f t="shared" si="2"/>
        <v>31.5</v>
      </c>
      <c r="J35" s="98">
        <f t="shared" si="1"/>
        <v>9</v>
      </c>
      <c r="K35" s="98">
        <f t="shared" si="3"/>
        <v>31.5</v>
      </c>
      <c r="L35" s="98">
        <f t="shared" si="4"/>
        <v>350</v>
      </c>
      <c r="M35" s="92"/>
    </row>
    <row r="36" spans="1:13" ht="32.25" customHeight="1" x14ac:dyDescent="0.25">
      <c r="A36" s="97">
        <v>19</v>
      </c>
      <c r="B36" s="102" t="s">
        <v>63</v>
      </c>
      <c r="C36" s="99"/>
      <c r="D36" s="109">
        <v>1</v>
      </c>
      <c r="E36" s="98">
        <v>1950</v>
      </c>
      <c r="F36" s="98">
        <v>18</v>
      </c>
      <c r="G36" s="98">
        <v>0</v>
      </c>
      <c r="H36" s="98">
        <f t="shared" si="0"/>
        <v>9</v>
      </c>
      <c r="I36" s="98">
        <f t="shared" si="2"/>
        <v>175.5</v>
      </c>
      <c r="J36" s="98">
        <f t="shared" si="1"/>
        <v>9</v>
      </c>
      <c r="K36" s="98">
        <f t="shared" si="3"/>
        <v>175.5</v>
      </c>
      <c r="L36" s="98">
        <f t="shared" si="4"/>
        <v>1950</v>
      </c>
      <c r="M36" s="92"/>
    </row>
    <row r="37" spans="1:13" ht="32.25" customHeight="1" x14ac:dyDescent="0.25">
      <c r="A37" s="97">
        <v>20</v>
      </c>
      <c r="B37" s="102" t="s">
        <v>64</v>
      </c>
      <c r="C37" s="99"/>
      <c r="D37" s="109">
        <v>2</v>
      </c>
      <c r="E37" s="98">
        <v>850</v>
      </c>
      <c r="F37" s="98">
        <v>18</v>
      </c>
      <c r="G37" s="98">
        <v>0</v>
      </c>
      <c r="H37" s="98">
        <f t="shared" si="0"/>
        <v>9</v>
      </c>
      <c r="I37" s="98">
        <f t="shared" si="2"/>
        <v>153</v>
      </c>
      <c r="J37" s="98">
        <f t="shared" si="1"/>
        <v>9</v>
      </c>
      <c r="K37" s="98">
        <f t="shared" si="3"/>
        <v>153</v>
      </c>
      <c r="L37" s="98">
        <f t="shared" si="4"/>
        <v>1700</v>
      </c>
      <c r="M37" s="92"/>
    </row>
    <row r="38" spans="1:13" ht="32.25" customHeight="1" x14ac:dyDescent="0.25">
      <c r="A38" s="97">
        <v>21</v>
      </c>
      <c r="B38" s="102" t="s">
        <v>65</v>
      </c>
      <c r="C38" s="99"/>
      <c r="D38" s="109">
        <v>2</v>
      </c>
      <c r="E38" s="98">
        <v>1350</v>
      </c>
      <c r="F38" s="98">
        <v>18</v>
      </c>
      <c r="G38" s="98">
        <v>0</v>
      </c>
      <c r="H38" s="98">
        <f t="shared" si="0"/>
        <v>9</v>
      </c>
      <c r="I38" s="98">
        <f t="shared" si="2"/>
        <v>243</v>
      </c>
      <c r="J38" s="98">
        <f t="shared" si="1"/>
        <v>9</v>
      </c>
      <c r="K38" s="98">
        <f t="shared" si="3"/>
        <v>243</v>
      </c>
      <c r="L38" s="98">
        <f t="shared" si="4"/>
        <v>2700</v>
      </c>
      <c r="M38" s="92"/>
    </row>
    <row r="39" spans="1:13" ht="32.25" customHeight="1" x14ac:dyDescent="0.25">
      <c r="A39" s="97">
        <v>22</v>
      </c>
      <c r="B39" s="102" t="s">
        <v>66</v>
      </c>
      <c r="C39" s="99"/>
      <c r="D39" s="109">
        <v>2</v>
      </c>
      <c r="E39" s="98">
        <v>450</v>
      </c>
      <c r="F39" s="98">
        <v>18</v>
      </c>
      <c r="G39" s="98">
        <v>0</v>
      </c>
      <c r="H39" s="98">
        <f t="shared" si="0"/>
        <v>9</v>
      </c>
      <c r="I39" s="98">
        <f t="shared" si="2"/>
        <v>81</v>
      </c>
      <c r="J39" s="98">
        <f t="shared" si="1"/>
        <v>9</v>
      </c>
      <c r="K39" s="98">
        <f t="shared" si="3"/>
        <v>81</v>
      </c>
      <c r="L39" s="98">
        <f t="shared" si="4"/>
        <v>900</v>
      </c>
      <c r="M39" s="92"/>
    </row>
    <row r="40" spans="1:13" ht="32.25" customHeight="1" x14ac:dyDescent="0.25">
      <c r="A40" s="97">
        <v>23</v>
      </c>
      <c r="B40" s="102" t="s">
        <v>67</v>
      </c>
      <c r="C40" s="99"/>
      <c r="D40" s="109">
        <v>1</v>
      </c>
      <c r="E40" s="98">
        <v>120</v>
      </c>
      <c r="F40" s="98">
        <v>12</v>
      </c>
      <c r="G40" s="98">
        <v>0</v>
      </c>
      <c r="H40" s="98">
        <f t="shared" si="0"/>
        <v>6</v>
      </c>
      <c r="I40" s="98">
        <f t="shared" si="2"/>
        <v>7.1999999999999993</v>
      </c>
      <c r="J40" s="98">
        <f t="shared" si="1"/>
        <v>6</v>
      </c>
      <c r="K40" s="98">
        <f t="shared" si="3"/>
        <v>7.1999999999999993</v>
      </c>
      <c r="L40" s="98">
        <f t="shared" si="4"/>
        <v>120</v>
      </c>
      <c r="M40" s="92"/>
    </row>
    <row r="41" spans="1:13" ht="37.5" customHeight="1" x14ac:dyDescent="0.25">
      <c r="A41" s="97">
        <v>24</v>
      </c>
      <c r="B41" s="102" t="s">
        <v>68</v>
      </c>
      <c r="C41" s="99"/>
      <c r="D41" s="109">
        <v>1</v>
      </c>
      <c r="E41" s="98">
        <v>1950</v>
      </c>
      <c r="F41" s="98">
        <v>12</v>
      </c>
      <c r="G41" s="98">
        <v>0</v>
      </c>
      <c r="H41" s="98">
        <f t="shared" si="0"/>
        <v>6</v>
      </c>
      <c r="I41" s="98">
        <f t="shared" si="2"/>
        <v>117</v>
      </c>
      <c r="J41" s="98">
        <f t="shared" si="1"/>
        <v>6</v>
      </c>
      <c r="K41" s="98">
        <f t="shared" si="3"/>
        <v>117</v>
      </c>
      <c r="L41" s="98">
        <f t="shared" si="4"/>
        <v>1950</v>
      </c>
      <c r="M41" s="92"/>
    </row>
    <row r="42" spans="1:13" ht="32.25" customHeight="1" x14ac:dyDescent="0.25">
      <c r="A42" s="97">
        <v>25</v>
      </c>
      <c r="B42" s="102" t="s">
        <v>69</v>
      </c>
      <c r="C42" s="99"/>
      <c r="D42" s="109">
        <v>1</v>
      </c>
      <c r="E42" s="98">
        <v>650</v>
      </c>
      <c r="F42" s="98">
        <v>18</v>
      </c>
      <c r="G42" s="98">
        <v>0</v>
      </c>
      <c r="H42" s="98">
        <f t="shared" si="0"/>
        <v>9</v>
      </c>
      <c r="I42" s="98">
        <f t="shared" si="2"/>
        <v>58.5</v>
      </c>
      <c r="J42" s="98">
        <f t="shared" si="1"/>
        <v>9</v>
      </c>
      <c r="K42" s="98">
        <f t="shared" si="3"/>
        <v>58.5</v>
      </c>
      <c r="L42" s="98">
        <f t="shared" si="4"/>
        <v>650</v>
      </c>
      <c r="M42" s="92"/>
    </row>
    <row r="43" spans="1:13" ht="32.25" customHeight="1" x14ac:dyDescent="0.25">
      <c r="A43" s="97">
        <v>26</v>
      </c>
      <c r="B43" s="102" t="s">
        <v>70</v>
      </c>
      <c r="C43" s="99"/>
      <c r="D43" s="109">
        <v>1</v>
      </c>
      <c r="E43" s="98">
        <v>350</v>
      </c>
      <c r="F43" s="98">
        <v>18</v>
      </c>
      <c r="G43" s="98">
        <v>0</v>
      </c>
      <c r="H43" s="98">
        <f t="shared" si="0"/>
        <v>9</v>
      </c>
      <c r="I43" s="98">
        <f t="shared" si="2"/>
        <v>31.5</v>
      </c>
      <c r="J43" s="98">
        <f t="shared" si="1"/>
        <v>9</v>
      </c>
      <c r="K43" s="98">
        <f t="shared" si="3"/>
        <v>31.5</v>
      </c>
      <c r="L43" s="98">
        <f t="shared" si="4"/>
        <v>350</v>
      </c>
      <c r="M43" s="92"/>
    </row>
    <row r="44" spans="1:13" ht="38.25" customHeight="1" x14ac:dyDescent="0.25">
      <c r="A44" s="97">
        <v>27</v>
      </c>
      <c r="B44" s="108" t="s">
        <v>71</v>
      </c>
      <c r="C44" s="99"/>
      <c r="D44" s="109">
        <v>1</v>
      </c>
      <c r="E44" s="98">
        <v>120</v>
      </c>
      <c r="F44" s="98">
        <v>18</v>
      </c>
      <c r="G44" s="98">
        <v>0</v>
      </c>
      <c r="H44" s="98">
        <f t="shared" si="0"/>
        <v>9</v>
      </c>
      <c r="I44" s="98">
        <f t="shared" si="2"/>
        <v>10.799999999999999</v>
      </c>
      <c r="J44" s="98">
        <f t="shared" si="1"/>
        <v>9</v>
      </c>
      <c r="K44" s="98">
        <f t="shared" si="3"/>
        <v>10.799999999999999</v>
      </c>
      <c r="L44" s="98">
        <f t="shared" si="4"/>
        <v>120</v>
      </c>
      <c r="M44" s="92"/>
    </row>
    <row r="45" spans="1:13" ht="32.25" customHeight="1" x14ac:dyDescent="0.25">
      <c r="A45" s="97">
        <v>28</v>
      </c>
      <c r="B45" s="108" t="s">
        <v>72</v>
      </c>
      <c r="C45" s="99"/>
      <c r="D45" s="109">
        <v>1</v>
      </c>
      <c r="E45" s="98">
        <v>120</v>
      </c>
      <c r="F45" s="98">
        <v>18</v>
      </c>
      <c r="G45" s="98">
        <v>0</v>
      </c>
      <c r="H45" s="98">
        <f t="shared" si="0"/>
        <v>9</v>
      </c>
      <c r="I45" s="98">
        <f t="shared" si="2"/>
        <v>10.799999999999999</v>
      </c>
      <c r="J45" s="98">
        <f t="shared" si="1"/>
        <v>9</v>
      </c>
      <c r="K45" s="98">
        <f t="shared" si="3"/>
        <v>10.799999999999999</v>
      </c>
      <c r="L45" s="98">
        <f t="shared" si="4"/>
        <v>120</v>
      </c>
      <c r="M45" s="92"/>
    </row>
    <row r="46" spans="1:13" ht="32.25" customHeight="1" x14ac:dyDescent="0.25">
      <c r="A46" s="97">
        <v>29</v>
      </c>
      <c r="B46" s="102" t="s">
        <v>73</v>
      </c>
      <c r="C46" s="99"/>
      <c r="D46" s="109">
        <v>1</v>
      </c>
      <c r="E46" s="98">
        <v>550</v>
      </c>
      <c r="F46" s="98">
        <v>12</v>
      </c>
      <c r="G46" s="98">
        <v>0</v>
      </c>
      <c r="H46" s="98">
        <f t="shared" si="0"/>
        <v>6</v>
      </c>
      <c r="I46" s="98">
        <f t="shared" si="2"/>
        <v>33</v>
      </c>
      <c r="J46" s="98">
        <f t="shared" si="1"/>
        <v>6</v>
      </c>
      <c r="K46" s="98">
        <f t="shared" si="3"/>
        <v>33</v>
      </c>
      <c r="L46" s="98">
        <f t="shared" si="4"/>
        <v>550</v>
      </c>
      <c r="M46" s="92"/>
    </row>
    <row r="47" spans="1:13" ht="32.25" customHeight="1" x14ac:dyDescent="0.25">
      <c r="A47" s="97">
        <v>30</v>
      </c>
      <c r="B47" s="102" t="s">
        <v>74</v>
      </c>
      <c r="C47" s="99"/>
      <c r="D47" s="109">
        <v>3</v>
      </c>
      <c r="E47" s="98">
        <v>1250</v>
      </c>
      <c r="F47" s="98">
        <v>18</v>
      </c>
      <c r="G47" s="98">
        <v>0</v>
      </c>
      <c r="H47" s="98">
        <f t="shared" si="0"/>
        <v>9</v>
      </c>
      <c r="I47" s="98">
        <f t="shared" si="2"/>
        <v>337.5</v>
      </c>
      <c r="J47" s="98">
        <f t="shared" si="1"/>
        <v>9</v>
      </c>
      <c r="K47" s="98">
        <f t="shared" si="3"/>
        <v>337.5</v>
      </c>
      <c r="L47" s="98">
        <f t="shared" si="4"/>
        <v>3750</v>
      </c>
      <c r="M47" s="92"/>
    </row>
    <row r="48" spans="1:13" ht="32.25" customHeight="1" x14ac:dyDescent="0.25">
      <c r="A48" s="97">
        <v>31</v>
      </c>
      <c r="B48" s="102" t="s">
        <v>75</v>
      </c>
      <c r="C48" s="99"/>
      <c r="D48" s="109">
        <v>1</v>
      </c>
      <c r="E48" s="98">
        <v>350</v>
      </c>
      <c r="F48" s="98">
        <v>18</v>
      </c>
      <c r="G48" s="98">
        <v>0</v>
      </c>
      <c r="H48" s="98">
        <f t="shared" si="0"/>
        <v>9</v>
      </c>
      <c r="I48" s="98">
        <f t="shared" si="2"/>
        <v>31.5</v>
      </c>
      <c r="J48" s="98">
        <f t="shared" si="1"/>
        <v>9</v>
      </c>
      <c r="K48" s="98">
        <f t="shared" si="3"/>
        <v>31.5</v>
      </c>
      <c r="L48" s="98">
        <f t="shared" si="4"/>
        <v>350</v>
      </c>
      <c r="M48" s="92"/>
    </row>
    <row r="49" spans="1:13" ht="32.25" customHeight="1" x14ac:dyDescent="0.25">
      <c r="A49" s="97">
        <v>32</v>
      </c>
      <c r="B49" s="108" t="s">
        <v>76</v>
      </c>
      <c r="C49" s="99"/>
      <c r="D49" s="109">
        <v>1</v>
      </c>
      <c r="E49" s="98">
        <v>350</v>
      </c>
      <c r="F49" s="98">
        <v>18</v>
      </c>
      <c r="G49" s="98">
        <v>0</v>
      </c>
      <c r="H49" s="98">
        <f t="shared" si="0"/>
        <v>9</v>
      </c>
      <c r="I49" s="98">
        <f t="shared" si="2"/>
        <v>31.5</v>
      </c>
      <c r="J49" s="98">
        <f t="shared" si="1"/>
        <v>9</v>
      </c>
      <c r="K49" s="98">
        <f t="shared" si="3"/>
        <v>31.5</v>
      </c>
      <c r="L49" s="98">
        <f t="shared" si="4"/>
        <v>350</v>
      </c>
      <c r="M49" s="92"/>
    </row>
    <row r="50" spans="1:13" ht="32.25" customHeight="1" x14ac:dyDescent="0.25">
      <c r="A50" s="97">
        <v>33</v>
      </c>
      <c r="B50" s="102" t="s">
        <v>77</v>
      </c>
      <c r="C50" s="99"/>
      <c r="D50" s="109">
        <v>1</v>
      </c>
      <c r="E50" s="98">
        <v>950</v>
      </c>
      <c r="F50" s="98">
        <v>12</v>
      </c>
      <c r="G50" s="98">
        <v>0</v>
      </c>
      <c r="H50" s="98">
        <f t="shared" si="0"/>
        <v>6</v>
      </c>
      <c r="I50" s="98">
        <f t="shared" si="2"/>
        <v>57</v>
      </c>
      <c r="J50" s="98">
        <f t="shared" si="1"/>
        <v>6</v>
      </c>
      <c r="K50" s="98">
        <f t="shared" si="3"/>
        <v>57</v>
      </c>
      <c r="L50" s="98">
        <f t="shared" si="4"/>
        <v>950</v>
      </c>
      <c r="M50" s="92"/>
    </row>
    <row r="51" spans="1:13" ht="32.25" customHeight="1" x14ac:dyDescent="0.25">
      <c r="A51" s="97">
        <v>34</v>
      </c>
      <c r="B51" s="102" t="s">
        <v>78</v>
      </c>
      <c r="C51" s="99"/>
      <c r="D51" s="109">
        <v>1</v>
      </c>
      <c r="E51" s="98">
        <v>40</v>
      </c>
      <c r="F51" s="98">
        <v>18</v>
      </c>
      <c r="G51" s="98">
        <v>0</v>
      </c>
      <c r="H51" s="98">
        <f t="shared" si="0"/>
        <v>9</v>
      </c>
      <c r="I51" s="98">
        <f t="shared" si="2"/>
        <v>3.5999999999999996</v>
      </c>
      <c r="J51" s="98">
        <f t="shared" si="1"/>
        <v>9</v>
      </c>
      <c r="K51" s="98">
        <f t="shared" si="3"/>
        <v>3.5999999999999996</v>
      </c>
      <c r="L51" s="98">
        <f t="shared" si="4"/>
        <v>40</v>
      </c>
      <c r="M51" s="92"/>
    </row>
    <row r="52" spans="1:13" ht="32.25" customHeight="1" x14ac:dyDescent="0.25">
      <c r="A52" s="97">
        <v>35</v>
      </c>
      <c r="B52" s="102" t="s">
        <v>79</v>
      </c>
      <c r="C52" s="99"/>
      <c r="D52" s="109">
        <v>1</v>
      </c>
      <c r="E52" s="98">
        <v>1050</v>
      </c>
      <c r="F52" s="98">
        <v>12</v>
      </c>
      <c r="G52" s="98">
        <v>0</v>
      </c>
      <c r="H52" s="98">
        <f t="shared" si="0"/>
        <v>6</v>
      </c>
      <c r="I52" s="98">
        <f t="shared" si="2"/>
        <v>63</v>
      </c>
      <c r="J52" s="98">
        <f t="shared" si="1"/>
        <v>6</v>
      </c>
      <c r="K52" s="98">
        <f t="shared" si="3"/>
        <v>63</v>
      </c>
      <c r="L52" s="98">
        <f t="shared" si="4"/>
        <v>1050</v>
      </c>
      <c r="M52" s="92"/>
    </row>
    <row r="53" spans="1:13" ht="32.25" customHeight="1" x14ac:dyDescent="0.25">
      <c r="A53" s="97">
        <v>36</v>
      </c>
      <c r="B53" s="108" t="s">
        <v>80</v>
      </c>
      <c r="C53" s="99"/>
      <c r="D53" s="109">
        <v>1</v>
      </c>
      <c r="E53" s="98">
        <v>1350</v>
      </c>
      <c r="F53" s="98">
        <v>12</v>
      </c>
      <c r="G53" s="98">
        <v>0</v>
      </c>
      <c r="H53" s="98">
        <f t="shared" si="0"/>
        <v>6</v>
      </c>
      <c r="I53" s="98">
        <f t="shared" si="2"/>
        <v>81</v>
      </c>
      <c r="J53" s="98">
        <f t="shared" si="1"/>
        <v>6</v>
      </c>
      <c r="K53" s="98">
        <f t="shared" si="3"/>
        <v>81</v>
      </c>
      <c r="L53" s="98">
        <f t="shared" si="4"/>
        <v>1350</v>
      </c>
      <c r="M53" s="92"/>
    </row>
    <row r="54" spans="1:13" ht="32.25" customHeight="1" x14ac:dyDescent="0.25">
      <c r="A54" s="97">
        <v>37</v>
      </c>
      <c r="B54" s="108" t="s">
        <v>81</v>
      </c>
      <c r="C54" s="99"/>
      <c r="D54" s="109">
        <v>1</v>
      </c>
      <c r="E54" s="98">
        <v>468</v>
      </c>
      <c r="F54" s="98">
        <v>18</v>
      </c>
      <c r="G54" s="98">
        <v>0</v>
      </c>
      <c r="H54" s="98">
        <f t="shared" si="0"/>
        <v>9</v>
      </c>
      <c r="I54" s="98">
        <f t="shared" si="2"/>
        <v>42.12</v>
      </c>
      <c r="J54" s="98">
        <f t="shared" si="1"/>
        <v>9</v>
      </c>
      <c r="K54" s="98">
        <f t="shared" si="3"/>
        <v>42.12</v>
      </c>
      <c r="L54" s="98">
        <f t="shared" si="4"/>
        <v>468</v>
      </c>
      <c r="M54" s="92"/>
    </row>
    <row r="55" spans="1:13" ht="32.25" customHeight="1" x14ac:dyDescent="0.25">
      <c r="A55" s="97">
        <v>38</v>
      </c>
      <c r="B55" s="102" t="s">
        <v>82</v>
      </c>
      <c r="C55" s="99"/>
      <c r="D55" s="109">
        <v>1</v>
      </c>
      <c r="E55" s="98">
        <v>60</v>
      </c>
      <c r="F55" s="98">
        <v>12</v>
      </c>
      <c r="G55" s="98">
        <v>0</v>
      </c>
      <c r="H55" s="98">
        <f t="shared" si="0"/>
        <v>6</v>
      </c>
      <c r="I55" s="98">
        <f t="shared" si="2"/>
        <v>3.5999999999999996</v>
      </c>
      <c r="J55" s="98">
        <f t="shared" si="1"/>
        <v>6</v>
      </c>
      <c r="K55" s="98">
        <f t="shared" si="3"/>
        <v>3.5999999999999996</v>
      </c>
      <c r="L55" s="98">
        <f t="shared" si="4"/>
        <v>60</v>
      </c>
      <c r="M55" s="92"/>
    </row>
    <row r="56" spans="1:13" ht="32.25" customHeight="1" x14ac:dyDescent="0.25">
      <c r="A56" s="97">
        <v>39</v>
      </c>
      <c r="B56" s="102" t="s">
        <v>83</v>
      </c>
      <c r="C56" s="99"/>
      <c r="D56" s="109">
        <v>2</v>
      </c>
      <c r="E56" s="98">
        <v>950</v>
      </c>
      <c r="F56" s="98">
        <v>18</v>
      </c>
      <c r="G56" s="98">
        <v>0</v>
      </c>
      <c r="H56" s="98">
        <f t="shared" si="0"/>
        <v>9</v>
      </c>
      <c r="I56" s="98">
        <f t="shared" si="2"/>
        <v>171</v>
      </c>
      <c r="J56" s="98">
        <f t="shared" si="1"/>
        <v>9</v>
      </c>
      <c r="K56" s="98">
        <f t="shared" si="3"/>
        <v>171</v>
      </c>
      <c r="L56" s="98">
        <f t="shared" si="4"/>
        <v>1900</v>
      </c>
      <c r="M56" s="92"/>
    </row>
    <row r="57" spans="1:13" ht="32.25" customHeight="1" x14ac:dyDescent="0.25">
      <c r="A57" s="97">
        <v>40</v>
      </c>
      <c r="B57" s="102" t="s">
        <v>84</v>
      </c>
      <c r="C57" s="99"/>
      <c r="D57" s="109">
        <v>3</v>
      </c>
      <c r="E57" s="98">
        <v>950</v>
      </c>
      <c r="F57" s="98">
        <v>18</v>
      </c>
      <c r="G57" s="98">
        <v>0</v>
      </c>
      <c r="H57" s="98">
        <f t="shared" si="0"/>
        <v>9</v>
      </c>
      <c r="I57" s="98">
        <f t="shared" si="2"/>
        <v>256.5</v>
      </c>
      <c r="J57" s="98">
        <f t="shared" si="1"/>
        <v>9</v>
      </c>
      <c r="K57" s="98">
        <f t="shared" si="3"/>
        <v>256.5</v>
      </c>
      <c r="L57" s="98">
        <f t="shared" si="4"/>
        <v>2850</v>
      </c>
      <c r="M57" s="92"/>
    </row>
    <row r="58" spans="1:13" ht="32.25" customHeight="1" x14ac:dyDescent="0.25">
      <c r="A58" s="97">
        <v>41</v>
      </c>
      <c r="B58" s="102" t="s">
        <v>85</v>
      </c>
      <c r="C58" s="99"/>
      <c r="D58" s="109">
        <v>1</v>
      </c>
      <c r="E58" s="98">
        <v>150</v>
      </c>
      <c r="F58" s="98">
        <v>18</v>
      </c>
      <c r="G58" s="98">
        <v>0</v>
      </c>
      <c r="H58" s="98">
        <f t="shared" si="0"/>
        <v>9</v>
      </c>
      <c r="I58" s="98">
        <f t="shared" si="2"/>
        <v>13.5</v>
      </c>
      <c r="J58" s="98">
        <f t="shared" si="1"/>
        <v>9</v>
      </c>
      <c r="K58" s="98">
        <f t="shared" si="3"/>
        <v>13.5</v>
      </c>
      <c r="L58" s="98">
        <f t="shared" si="4"/>
        <v>150</v>
      </c>
      <c r="M58" s="92"/>
    </row>
    <row r="59" spans="1:13" ht="32.25" customHeight="1" x14ac:dyDescent="0.25">
      <c r="A59" s="97">
        <v>42</v>
      </c>
      <c r="B59" s="102" t="s">
        <v>86</v>
      </c>
      <c r="C59" s="99"/>
      <c r="D59" s="109">
        <v>1</v>
      </c>
      <c r="E59" s="98">
        <v>120</v>
      </c>
      <c r="F59" s="98">
        <v>18</v>
      </c>
      <c r="G59" s="98">
        <v>0</v>
      </c>
      <c r="H59" s="98">
        <f t="shared" si="0"/>
        <v>9</v>
      </c>
      <c r="I59" s="98">
        <f t="shared" si="2"/>
        <v>10.799999999999999</v>
      </c>
      <c r="J59" s="98">
        <f t="shared" si="1"/>
        <v>9</v>
      </c>
      <c r="K59" s="98">
        <f t="shared" si="3"/>
        <v>10.799999999999999</v>
      </c>
      <c r="L59" s="98">
        <f t="shared" si="4"/>
        <v>120</v>
      </c>
      <c r="M59" s="92"/>
    </row>
    <row r="60" spans="1:13" ht="32.25" customHeight="1" x14ac:dyDescent="0.25">
      <c r="A60" s="97">
        <v>43</v>
      </c>
      <c r="B60" s="108" t="s">
        <v>87</v>
      </c>
      <c r="C60" s="99"/>
      <c r="D60" s="109">
        <v>1</v>
      </c>
      <c r="E60" s="98">
        <v>120</v>
      </c>
      <c r="F60" s="98">
        <v>18</v>
      </c>
      <c r="G60" s="98">
        <v>0</v>
      </c>
      <c r="H60" s="98">
        <f t="shared" si="0"/>
        <v>9</v>
      </c>
      <c r="I60" s="98">
        <f t="shared" si="2"/>
        <v>10.799999999999999</v>
      </c>
      <c r="J60" s="98">
        <f t="shared" si="1"/>
        <v>9</v>
      </c>
      <c r="K60" s="98">
        <f t="shared" si="3"/>
        <v>10.799999999999999</v>
      </c>
      <c r="L60" s="98">
        <f t="shared" si="4"/>
        <v>120</v>
      </c>
      <c r="M60" s="92"/>
    </row>
    <row r="61" spans="1:13" ht="32.25" customHeight="1" x14ac:dyDescent="0.25">
      <c r="A61" s="97">
        <v>44</v>
      </c>
      <c r="B61" s="108" t="s">
        <v>88</v>
      </c>
      <c r="C61" s="99"/>
      <c r="D61" s="109">
        <v>1</v>
      </c>
      <c r="E61" s="98">
        <v>120</v>
      </c>
      <c r="F61" s="98">
        <v>18</v>
      </c>
      <c r="G61" s="98">
        <v>0</v>
      </c>
      <c r="H61" s="98">
        <f t="shared" si="0"/>
        <v>9</v>
      </c>
      <c r="I61" s="98">
        <f t="shared" si="2"/>
        <v>10.799999999999999</v>
      </c>
      <c r="J61" s="98">
        <f t="shared" si="1"/>
        <v>9</v>
      </c>
      <c r="K61" s="98">
        <f t="shared" si="3"/>
        <v>10.799999999999999</v>
      </c>
      <c r="L61" s="98">
        <f t="shared" si="4"/>
        <v>120</v>
      </c>
      <c r="M61" s="92"/>
    </row>
    <row r="62" spans="1:13" ht="32.25" customHeight="1" x14ac:dyDescent="0.25">
      <c r="A62" s="97">
        <v>45</v>
      </c>
      <c r="B62" s="108" t="s">
        <v>89</v>
      </c>
      <c r="C62" s="99"/>
      <c r="D62" s="109">
        <v>2</v>
      </c>
      <c r="E62" s="98">
        <v>35</v>
      </c>
      <c r="F62" s="98">
        <v>18</v>
      </c>
      <c r="G62" s="98">
        <v>0</v>
      </c>
      <c r="H62" s="98">
        <f t="shared" si="0"/>
        <v>9</v>
      </c>
      <c r="I62" s="98">
        <f t="shared" si="2"/>
        <v>6.3</v>
      </c>
      <c r="J62" s="98">
        <f t="shared" si="1"/>
        <v>9</v>
      </c>
      <c r="K62" s="98">
        <f t="shared" si="3"/>
        <v>6.3</v>
      </c>
      <c r="L62" s="98">
        <f t="shared" si="4"/>
        <v>70</v>
      </c>
      <c r="M62" s="92"/>
    </row>
    <row r="63" spans="1:13" ht="32.25" customHeight="1" x14ac:dyDescent="0.25">
      <c r="A63" s="97">
        <v>46</v>
      </c>
      <c r="B63" s="102" t="s">
        <v>90</v>
      </c>
      <c r="C63" s="99"/>
      <c r="D63" s="109">
        <v>2</v>
      </c>
      <c r="E63" s="98">
        <v>350</v>
      </c>
      <c r="F63" s="98">
        <v>12</v>
      </c>
      <c r="G63" s="98">
        <v>0</v>
      </c>
      <c r="H63" s="98">
        <f t="shared" si="0"/>
        <v>6</v>
      </c>
      <c r="I63" s="98">
        <f t="shared" si="2"/>
        <v>42</v>
      </c>
      <c r="J63" s="98">
        <f t="shared" si="1"/>
        <v>6</v>
      </c>
      <c r="K63" s="98">
        <f t="shared" si="3"/>
        <v>42</v>
      </c>
      <c r="L63" s="98">
        <f t="shared" si="4"/>
        <v>700</v>
      </c>
      <c r="M63" s="92"/>
    </row>
    <row r="64" spans="1:13" ht="32.25" customHeight="1" x14ac:dyDescent="0.25">
      <c r="A64" s="97">
        <v>47</v>
      </c>
      <c r="B64" s="102" t="s">
        <v>91</v>
      </c>
      <c r="C64" s="99"/>
      <c r="D64" s="109">
        <v>1</v>
      </c>
      <c r="E64" s="98">
        <v>250</v>
      </c>
      <c r="F64" s="98">
        <v>12</v>
      </c>
      <c r="G64" s="98">
        <v>0</v>
      </c>
      <c r="H64" s="98">
        <f t="shared" si="0"/>
        <v>6</v>
      </c>
      <c r="I64" s="98">
        <f t="shared" si="2"/>
        <v>15</v>
      </c>
      <c r="J64" s="98">
        <f t="shared" si="1"/>
        <v>6</v>
      </c>
      <c r="K64" s="98">
        <f t="shared" si="3"/>
        <v>15</v>
      </c>
      <c r="L64" s="98">
        <f t="shared" si="4"/>
        <v>250</v>
      </c>
      <c r="M64" s="92"/>
    </row>
    <row r="65" spans="1:13" ht="32.25" customHeight="1" x14ac:dyDescent="0.25">
      <c r="A65" s="97">
        <v>48</v>
      </c>
      <c r="B65" s="108" t="s">
        <v>92</v>
      </c>
      <c r="C65" s="99"/>
      <c r="D65" s="109">
        <v>2</v>
      </c>
      <c r="E65" s="98">
        <v>450</v>
      </c>
      <c r="F65" s="98">
        <v>12</v>
      </c>
      <c r="G65" s="98">
        <v>0</v>
      </c>
      <c r="H65" s="98">
        <f t="shared" si="0"/>
        <v>6</v>
      </c>
      <c r="I65" s="98">
        <f t="shared" si="2"/>
        <v>54</v>
      </c>
      <c r="J65" s="98">
        <f t="shared" si="1"/>
        <v>6</v>
      </c>
      <c r="K65" s="98">
        <f t="shared" si="3"/>
        <v>54</v>
      </c>
      <c r="L65" s="98">
        <f t="shared" si="4"/>
        <v>900</v>
      </c>
      <c r="M65" s="92"/>
    </row>
    <row r="66" spans="1:13" ht="32.25" customHeight="1" x14ac:dyDescent="0.25">
      <c r="A66" s="97">
        <v>49</v>
      </c>
      <c r="B66" s="108" t="s">
        <v>93</v>
      </c>
      <c r="C66" s="99"/>
      <c r="D66" s="109">
        <v>2</v>
      </c>
      <c r="E66" s="98">
        <v>550</v>
      </c>
      <c r="F66" s="98">
        <v>12</v>
      </c>
      <c r="G66" s="98">
        <v>0</v>
      </c>
      <c r="H66" s="98">
        <f t="shared" si="0"/>
        <v>6</v>
      </c>
      <c r="I66" s="98">
        <f t="shared" si="2"/>
        <v>66</v>
      </c>
      <c r="J66" s="98">
        <f t="shared" si="1"/>
        <v>6</v>
      </c>
      <c r="K66" s="98">
        <f t="shared" si="3"/>
        <v>66</v>
      </c>
      <c r="L66" s="98">
        <f t="shared" si="4"/>
        <v>1100</v>
      </c>
      <c r="M66" s="92"/>
    </row>
    <row r="67" spans="1:13" ht="32.25" customHeight="1" x14ac:dyDescent="0.25">
      <c r="A67" s="97">
        <v>50</v>
      </c>
      <c r="B67" s="108" t="s">
        <v>94</v>
      </c>
      <c r="C67" s="99"/>
      <c r="D67" s="109">
        <v>2</v>
      </c>
      <c r="E67" s="98">
        <v>350</v>
      </c>
      <c r="F67" s="98">
        <v>12</v>
      </c>
      <c r="G67" s="98">
        <v>0</v>
      </c>
      <c r="H67" s="98">
        <f t="shared" si="0"/>
        <v>6</v>
      </c>
      <c r="I67" s="98">
        <f t="shared" si="2"/>
        <v>42</v>
      </c>
      <c r="J67" s="98">
        <f t="shared" si="1"/>
        <v>6</v>
      </c>
      <c r="K67" s="98">
        <f t="shared" si="3"/>
        <v>42</v>
      </c>
      <c r="L67" s="98">
        <f t="shared" si="4"/>
        <v>700</v>
      </c>
      <c r="M67" s="92"/>
    </row>
    <row r="68" spans="1:13" ht="32.25" customHeight="1" x14ac:dyDescent="0.25">
      <c r="A68" s="97">
        <v>51</v>
      </c>
      <c r="B68" s="108" t="s">
        <v>95</v>
      </c>
      <c r="C68" s="99"/>
      <c r="D68" s="109">
        <v>2</v>
      </c>
      <c r="E68" s="98">
        <v>120</v>
      </c>
      <c r="F68" s="98">
        <v>18</v>
      </c>
      <c r="G68" s="98">
        <v>0</v>
      </c>
      <c r="H68" s="98">
        <f t="shared" si="0"/>
        <v>9</v>
      </c>
      <c r="I68" s="98">
        <f t="shared" si="2"/>
        <v>21.599999999999998</v>
      </c>
      <c r="J68" s="98">
        <f t="shared" si="1"/>
        <v>9</v>
      </c>
      <c r="K68" s="98">
        <f t="shared" si="3"/>
        <v>21.599999999999998</v>
      </c>
      <c r="L68" s="98">
        <f t="shared" si="4"/>
        <v>240</v>
      </c>
      <c r="M68" s="92"/>
    </row>
    <row r="69" spans="1:13" ht="32.25" customHeight="1" x14ac:dyDescent="0.25">
      <c r="A69" s="97">
        <v>52</v>
      </c>
      <c r="B69" s="102" t="s">
        <v>96</v>
      </c>
      <c r="C69" s="99"/>
      <c r="D69" s="109">
        <v>1</v>
      </c>
      <c r="E69" s="98">
        <v>550</v>
      </c>
      <c r="F69" s="98">
        <v>18</v>
      </c>
      <c r="G69" s="98">
        <v>0</v>
      </c>
      <c r="H69" s="98">
        <f t="shared" si="0"/>
        <v>9</v>
      </c>
      <c r="I69" s="98">
        <f t="shared" si="2"/>
        <v>49.5</v>
      </c>
      <c r="J69" s="98">
        <f t="shared" si="1"/>
        <v>9</v>
      </c>
      <c r="K69" s="98">
        <f t="shared" si="3"/>
        <v>49.5</v>
      </c>
      <c r="L69" s="98">
        <f t="shared" si="4"/>
        <v>550</v>
      </c>
      <c r="M69" s="92"/>
    </row>
    <row r="70" spans="1:13" ht="32.25" customHeight="1" x14ac:dyDescent="0.25">
      <c r="A70" s="97">
        <v>53</v>
      </c>
      <c r="B70" s="102" t="s">
        <v>97</v>
      </c>
      <c r="C70" s="99"/>
      <c r="D70" s="109">
        <v>2</v>
      </c>
      <c r="E70" s="98">
        <v>150</v>
      </c>
      <c r="F70" s="98">
        <v>12</v>
      </c>
      <c r="G70" s="98">
        <v>0</v>
      </c>
      <c r="H70" s="98">
        <f t="shared" si="0"/>
        <v>6</v>
      </c>
      <c r="I70" s="98">
        <f t="shared" si="2"/>
        <v>18</v>
      </c>
      <c r="J70" s="98">
        <f t="shared" si="1"/>
        <v>6</v>
      </c>
      <c r="K70" s="98">
        <f t="shared" si="3"/>
        <v>18</v>
      </c>
      <c r="L70" s="98">
        <f t="shared" si="4"/>
        <v>300</v>
      </c>
      <c r="M70" s="92"/>
    </row>
    <row r="71" spans="1:13" ht="32.25" customHeight="1" x14ac:dyDescent="0.25">
      <c r="A71" s="97">
        <v>54</v>
      </c>
      <c r="B71" s="102" t="s">
        <v>98</v>
      </c>
      <c r="C71" s="99"/>
      <c r="D71" s="109">
        <v>1</v>
      </c>
      <c r="E71" s="98">
        <v>45</v>
      </c>
      <c r="F71" s="98">
        <v>12</v>
      </c>
      <c r="G71" s="98">
        <v>0</v>
      </c>
      <c r="H71" s="98">
        <f t="shared" si="0"/>
        <v>6</v>
      </c>
      <c r="I71" s="98">
        <f t="shared" si="2"/>
        <v>2.6999999999999997</v>
      </c>
      <c r="J71" s="98">
        <f t="shared" si="1"/>
        <v>6</v>
      </c>
      <c r="K71" s="98">
        <f t="shared" si="3"/>
        <v>2.6999999999999997</v>
      </c>
      <c r="L71" s="98">
        <f t="shared" si="4"/>
        <v>45</v>
      </c>
      <c r="M71" s="92"/>
    </row>
    <row r="72" spans="1:13" ht="32.25" customHeight="1" x14ac:dyDescent="0.25">
      <c r="A72" s="97">
        <v>55</v>
      </c>
      <c r="B72" s="102" t="s">
        <v>99</v>
      </c>
      <c r="C72" s="99"/>
      <c r="D72" s="109">
        <v>2</v>
      </c>
      <c r="E72" s="98">
        <v>450</v>
      </c>
      <c r="F72" s="98">
        <v>18</v>
      </c>
      <c r="G72" s="98">
        <v>0</v>
      </c>
      <c r="H72" s="98">
        <f t="shared" si="0"/>
        <v>9</v>
      </c>
      <c r="I72" s="98">
        <f t="shared" si="2"/>
        <v>81</v>
      </c>
      <c r="J72" s="98">
        <f t="shared" si="1"/>
        <v>9</v>
      </c>
      <c r="K72" s="98">
        <f t="shared" si="3"/>
        <v>81</v>
      </c>
      <c r="L72" s="98">
        <f t="shared" si="4"/>
        <v>900</v>
      </c>
      <c r="M72" s="92"/>
    </row>
    <row r="73" spans="1:13" ht="32.25" customHeight="1" x14ac:dyDescent="0.25">
      <c r="A73" s="97">
        <v>56</v>
      </c>
      <c r="B73" s="102" t="s">
        <v>100</v>
      </c>
      <c r="C73" s="99"/>
      <c r="D73" s="109">
        <v>1</v>
      </c>
      <c r="E73" s="98">
        <v>150</v>
      </c>
      <c r="F73" s="98">
        <v>12</v>
      </c>
      <c r="G73" s="98">
        <v>0</v>
      </c>
      <c r="H73" s="98">
        <f t="shared" si="0"/>
        <v>6</v>
      </c>
      <c r="I73" s="98">
        <f t="shared" si="2"/>
        <v>9</v>
      </c>
      <c r="J73" s="98">
        <f t="shared" si="1"/>
        <v>6</v>
      </c>
      <c r="K73" s="98">
        <f t="shared" si="3"/>
        <v>9</v>
      </c>
      <c r="L73" s="98">
        <f t="shared" si="4"/>
        <v>150</v>
      </c>
      <c r="M73" s="92"/>
    </row>
    <row r="74" spans="1:13" ht="32.25" customHeight="1" x14ac:dyDescent="0.25">
      <c r="A74" s="97">
        <v>57</v>
      </c>
      <c r="B74" s="108" t="s">
        <v>101</v>
      </c>
      <c r="C74" s="99"/>
      <c r="D74" s="109">
        <v>2</v>
      </c>
      <c r="E74" s="98">
        <v>120</v>
      </c>
      <c r="F74" s="98">
        <v>18</v>
      </c>
      <c r="G74" s="98">
        <v>0</v>
      </c>
      <c r="H74" s="98">
        <f t="shared" si="0"/>
        <v>9</v>
      </c>
      <c r="I74" s="98">
        <f t="shared" si="2"/>
        <v>21.599999999999998</v>
      </c>
      <c r="J74" s="98">
        <f t="shared" si="1"/>
        <v>9</v>
      </c>
      <c r="K74" s="98">
        <f t="shared" si="3"/>
        <v>21.599999999999998</v>
      </c>
      <c r="L74" s="98">
        <f t="shared" si="4"/>
        <v>240</v>
      </c>
      <c r="M74" s="92"/>
    </row>
    <row r="75" spans="1:13" ht="32.25" customHeight="1" x14ac:dyDescent="0.25">
      <c r="A75" s="97">
        <v>58</v>
      </c>
      <c r="B75" s="102" t="s">
        <v>102</v>
      </c>
      <c r="C75" s="99"/>
      <c r="D75" s="109">
        <v>1</v>
      </c>
      <c r="E75" s="98">
        <v>180</v>
      </c>
      <c r="F75" s="98">
        <v>12</v>
      </c>
      <c r="G75" s="98">
        <v>0</v>
      </c>
      <c r="H75" s="98">
        <f t="shared" si="0"/>
        <v>6</v>
      </c>
      <c r="I75" s="98">
        <f t="shared" si="2"/>
        <v>10.799999999999999</v>
      </c>
      <c r="J75" s="98">
        <f t="shared" si="1"/>
        <v>6</v>
      </c>
      <c r="K75" s="98">
        <f t="shared" si="3"/>
        <v>10.799999999999999</v>
      </c>
      <c r="L75" s="98">
        <f t="shared" si="4"/>
        <v>180</v>
      </c>
      <c r="M75" s="92"/>
    </row>
    <row r="76" spans="1:13" ht="32.25" customHeight="1" x14ac:dyDescent="0.25">
      <c r="A76" s="97">
        <v>59</v>
      </c>
      <c r="B76" s="108" t="s">
        <v>103</v>
      </c>
      <c r="C76" s="99"/>
      <c r="D76" s="109">
        <v>1</v>
      </c>
      <c r="E76" s="98">
        <v>250</v>
      </c>
      <c r="F76" s="98">
        <v>12</v>
      </c>
      <c r="G76" s="98">
        <v>0</v>
      </c>
      <c r="H76" s="98">
        <f t="shared" si="0"/>
        <v>6</v>
      </c>
      <c r="I76" s="98">
        <f t="shared" si="2"/>
        <v>15</v>
      </c>
      <c r="J76" s="98">
        <f t="shared" si="1"/>
        <v>6</v>
      </c>
      <c r="K76" s="98">
        <f t="shared" si="3"/>
        <v>15</v>
      </c>
      <c r="L76" s="98">
        <f t="shared" si="4"/>
        <v>250</v>
      </c>
      <c r="M76" s="92"/>
    </row>
    <row r="77" spans="1:13" ht="39" customHeight="1" x14ac:dyDescent="0.25">
      <c r="A77" s="97">
        <v>60</v>
      </c>
      <c r="B77" s="108" t="s">
        <v>104</v>
      </c>
      <c r="C77" s="99"/>
      <c r="D77" s="109">
        <v>3</v>
      </c>
      <c r="E77" s="98">
        <v>40</v>
      </c>
      <c r="F77" s="98">
        <v>18</v>
      </c>
      <c r="G77" s="98">
        <v>0</v>
      </c>
      <c r="H77" s="98">
        <f t="shared" si="0"/>
        <v>9</v>
      </c>
      <c r="I77" s="98">
        <f t="shared" si="2"/>
        <v>10.799999999999999</v>
      </c>
      <c r="J77" s="98">
        <f t="shared" si="1"/>
        <v>9</v>
      </c>
      <c r="K77" s="98">
        <f t="shared" si="3"/>
        <v>10.799999999999999</v>
      </c>
      <c r="L77" s="98">
        <f t="shared" si="4"/>
        <v>120</v>
      </c>
      <c r="M77" s="92"/>
    </row>
    <row r="78" spans="1:13" ht="39" customHeight="1" x14ac:dyDescent="0.25">
      <c r="A78" s="97">
        <v>61</v>
      </c>
      <c r="B78" s="102" t="s">
        <v>105</v>
      </c>
      <c r="C78" s="99"/>
      <c r="D78" s="109">
        <v>2</v>
      </c>
      <c r="E78" s="98">
        <v>650</v>
      </c>
      <c r="F78" s="98">
        <v>12</v>
      </c>
      <c r="G78" s="98">
        <v>0</v>
      </c>
      <c r="H78" s="98">
        <f t="shared" si="0"/>
        <v>6</v>
      </c>
      <c r="I78" s="98">
        <f t="shared" si="2"/>
        <v>78</v>
      </c>
      <c r="J78" s="98">
        <f t="shared" si="1"/>
        <v>6</v>
      </c>
      <c r="K78" s="98">
        <f t="shared" si="3"/>
        <v>78</v>
      </c>
      <c r="L78" s="98">
        <f t="shared" si="4"/>
        <v>1300</v>
      </c>
      <c r="M78" s="92"/>
    </row>
    <row r="79" spans="1:13" ht="32.25" customHeight="1" x14ac:dyDescent="0.25">
      <c r="A79" s="97">
        <v>62</v>
      </c>
      <c r="B79" s="102" t="s">
        <v>106</v>
      </c>
      <c r="C79" s="99"/>
      <c r="D79" s="109">
        <v>1</v>
      </c>
      <c r="E79" s="98">
        <v>3500</v>
      </c>
      <c r="F79" s="98">
        <v>18</v>
      </c>
      <c r="G79" s="98">
        <v>0</v>
      </c>
      <c r="H79" s="98">
        <f t="shared" si="0"/>
        <v>9</v>
      </c>
      <c r="I79" s="98">
        <f t="shared" si="2"/>
        <v>315</v>
      </c>
      <c r="J79" s="98">
        <f t="shared" si="1"/>
        <v>9</v>
      </c>
      <c r="K79" s="98">
        <f t="shared" si="3"/>
        <v>315</v>
      </c>
      <c r="L79" s="98">
        <f t="shared" si="4"/>
        <v>3500</v>
      </c>
      <c r="M79" s="92"/>
    </row>
    <row r="80" spans="1:13" ht="32.25" customHeight="1" x14ac:dyDescent="0.25">
      <c r="A80" s="97">
        <v>63</v>
      </c>
      <c r="B80" s="102" t="s">
        <v>107</v>
      </c>
      <c r="C80" s="99"/>
      <c r="D80" s="109">
        <v>2</v>
      </c>
      <c r="E80" s="98">
        <v>300</v>
      </c>
      <c r="F80" s="98">
        <v>18</v>
      </c>
      <c r="G80" s="98">
        <v>0</v>
      </c>
      <c r="H80" s="98">
        <f t="shared" si="0"/>
        <v>9</v>
      </c>
      <c r="I80" s="98">
        <f t="shared" si="2"/>
        <v>54</v>
      </c>
      <c r="J80" s="98">
        <f t="shared" si="1"/>
        <v>9</v>
      </c>
      <c r="K80" s="98">
        <f t="shared" si="3"/>
        <v>54</v>
      </c>
      <c r="L80" s="98">
        <f t="shared" si="4"/>
        <v>600</v>
      </c>
      <c r="M80" s="92"/>
    </row>
    <row r="81" spans="1:13" ht="32.25" customHeight="1" x14ac:dyDescent="0.25">
      <c r="A81" s="97">
        <v>64</v>
      </c>
      <c r="B81" s="102" t="s">
        <v>108</v>
      </c>
      <c r="C81" s="99"/>
      <c r="D81" s="109">
        <v>1</v>
      </c>
      <c r="E81" s="98">
        <v>1950</v>
      </c>
      <c r="F81" s="98">
        <v>12</v>
      </c>
      <c r="G81" s="98">
        <v>0</v>
      </c>
      <c r="H81" s="98">
        <f t="shared" si="0"/>
        <v>6</v>
      </c>
      <c r="I81" s="98">
        <f t="shared" si="2"/>
        <v>117</v>
      </c>
      <c r="J81" s="98">
        <f t="shared" si="1"/>
        <v>6</v>
      </c>
      <c r="K81" s="98">
        <f t="shared" si="3"/>
        <v>117</v>
      </c>
      <c r="L81" s="98">
        <f t="shared" si="4"/>
        <v>1950</v>
      </c>
      <c r="M81" s="92"/>
    </row>
    <row r="82" spans="1:13" ht="32.25" customHeight="1" x14ac:dyDescent="0.25">
      <c r="A82" s="97">
        <v>65</v>
      </c>
      <c r="B82" s="102" t="s">
        <v>109</v>
      </c>
      <c r="C82" s="99"/>
      <c r="D82" s="109">
        <v>1</v>
      </c>
      <c r="E82" s="98">
        <v>12500</v>
      </c>
      <c r="F82" s="98">
        <v>18</v>
      </c>
      <c r="G82" s="98">
        <v>0</v>
      </c>
      <c r="H82" s="98">
        <f t="shared" ref="H82:H93" si="5">F82/2</f>
        <v>9</v>
      </c>
      <c r="I82" s="98">
        <f t="shared" si="2"/>
        <v>1125</v>
      </c>
      <c r="J82" s="98">
        <f t="shared" ref="J82:J93" si="6">F82/2</f>
        <v>9</v>
      </c>
      <c r="K82" s="98">
        <f t="shared" si="3"/>
        <v>1125</v>
      </c>
      <c r="L82" s="98">
        <f t="shared" si="4"/>
        <v>12500</v>
      </c>
      <c r="M82" s="92"/>
    </row>
    <row r="83" spans="1:13" ht="32.25" customHeight="1" x14ac:dyDescent="0.25">
      <c r="A83" s="97">
        <v>66</v>
      </c>
      <c r="B83" s="102" t="s">
        <v>110</v>
      </c>
      <c r="C83" s="99"/>
      <c r="D83" s="109">
        <v>3</v>
      </c>
      <c r="E83" s="98">
        <v>350</v>
      </c>
      <c r="F83" s="98">
        <v>18</v>
      </c>
      <c r="G83" s="98">
        <v>0</v>
      </c>
      <c r="H83" s="98">
        <f t="shared" si="5"/>
        <v>9</v>
      </c>
      <c r="I83" s="98">
        <f t="shared" ref="I83:I93" si="7">H83%*L83</f>
        <v>94.5</v>
      </c>
      <c r="J83" s="98">
        <f t="shared" si="6"/>
        <v>9</v>
      </c>
      <c r="K83" s="98">
        <f t="shared" ref="K83:K93" si="8">I83</f>
        <v>94.5</v>
      </c>
      <c r="L83" s="98">
        <f t="shared" ref="L83:L93" si="9">D83*E83</f>
        <v>1050</v>
      </c>
      <c r="M83" s="92"/>
    </row>
    <row r="84" spans="1:13" ht="32.25" customHeight="1" x14ac:dyDescent="0.25">
      <c r="A84" s="97">
        <v>67</v>
      </c>
      <c r="B84" s="102" t="s">
        <v>111</v>
      </c>
      <c r="C84" s="99"/>
      <c r="D84" s="109">
        <v>2</v>
      </c>
      <c r="E84" s="98">
        <v>2350</v>
      </c>
      <c r="F84" s="98">
        <v>12</v>
      </c>
      <c r="G84" s="98">
        <v>0</v>
      </c>
      <c r="H84" s="98">
        <f t="shared" si="5"/>
        <v>6</v>
      </c>
      <c r="I84" s="98">
        <f t="shared" si="7"/>
        <v>282</v>
      </c>
      <c r="J84" s="98">
        <f t="shared" si="6"/>
        <v>6</v>
      </c>
      <c r="K84" s="98">
        <f t="shared" si="8"/>
        <v>282</v>
      </c>
      <c r="L84" s="98">
        <f t="shared" si="9"/>
        <v>4700</v>
      </c>
      <c r="M84" s="92"/>
    </row>
    <row r="85" spans="1:13" ht="32.25" customHeight="1" x14ac:dyDescent="0.25">
      <c r="A85" s="97">
        <v>68</v>
      </c>
      <c r="B85" s="102" t="s">
        <v>112</v>
      </c>
      <c r="C85" s="99"/>
      <c r="D85" s="109">
        <v>1</v>
      </c>
      <c r="E85" s="98">
        <v>2750</v>
      </c>
      <c r="F85" s="98">
        <v>18</v>
      </c>
      <c r="G85" s="98">
        <v>0</v>
      </c>
      <c r="H85" s="98">
        <f t="shared" si="5"/>
        <v>9</v>
      </c>
      <c r="I85" s="98">
        <f t="shared" si="7"/>
        <v>247.5</v>
      </c>
      <c r="J85" s="98">
        <f t="shared" si="6"/>
        <v>9</v>
      </c>
      <c r="K85" s="98">
        <f t="shared" si="8"/>
        <v>247.5</v>
      </c>
      <c r="L85" s="98">
        <f t="shared" si="9"/>
        <v>2750</v>
      </c>
      <c r="M85" s="92"/>
    </row>
    <row r="86" spans="1:13" ht="32.25" customHeight="1" x14ac:dyDescent="0.25">
      <c r="A86" s="97">
        <v>69</v>
      </c>
      <c r="B86" s="102" t="s">
        <v>113</v>
      </c>
      <c r="C86" s="99"/>
      <c r="D86" s="109">
        <v>1</v>
      </c>
      <c r="E86" s="98">
        <v>2450</v>
      </c>
      <c r="F86" s="98">
        <v>18</v>
      </c>
      <c r="G86" s="98">
        <v>0</v>
      </c>
      <c r="H86" s="98">
        <f t="shared" si="5"/>
        <v>9</v>
      </c>
      <c r="I86" s="98">
        <f t="shared" si="7"/>
        <v>220.5</v>
      </c>
      <c r="J86" s="98">
        <f t="shared" si="6"/>
        <v>9</v>
      </c>
      <c r="K86" s="98">
        <f t="shared" si="8"/>
        <v>220.5</v>
      </c>
      <c r="L86" s="98">
        <f t="shared" si="9"/>
        <v>2450</v>
      </c>
      <c r="M86" s="92"/>
    </row>
    <row r="87" spans="1:13" ht="49.5" customHeight="1" x14ac:dyDescent="0.25">
      <c r="A87" s="97">
        <v>70</v>
      </c>
      <c r="B87" s="102" t="s">
        <v>114</v>
      </c>
      <c r="C87" s="99"/>
      <c r="D87" s="109">
        <v>2</v>
      </c>
      <c r="E87" s="98">
        <v>1200</v>
      </c>
      <c r="F87" s="98">
        <v>18</v>
      </c>
      <c r="G87" s="98">
        <v>0</v>
      </c>
      <c r="H87" s="98">
        <f t="shared" si="5"/>
        <v>9</v>
      </c>
      <c r="I87" s="98">
        <f t="shared" si="7"/>
        <v>216</v>
      </c>
      <c r="J87" s="98">
        <f t="shared" si="6"/>
        <v>9</v>
      </c>
      <c r="K87" s="98">
        <f t="shared" si="8"/>
        <v>216</v>
      </c>
      <c r="L87" s="98">
        <f t="shared" si="9"/>
        <v>2400</v>
      </c>
      <c r="M87" s="92"/>
    </row>
    <row r="88" spans="1:13" ht="49.5" customHeight="1" x14ac:dyDescent="0.25">
      <c r="A88" s="97">
        <v>71</v>
      </c>
      <c r="B88" s="102" t="s">
        <v>115</v>
      </c>
      <c r="C88" s="99"/>
      <c r="D88" s="109">
        <v>2</v>
      </c>
      <c r="E88" s="98">
        <v>1650</v>
      </c>
      <c r="F88" s="98">
        <v>18</v>
      </c>
      <c r="G88" s="98">
        <v>0</v>
      </c>
      <c r="H88" s="98">
        <f t="shared" si="5"/>
        <v>9</v>
      </c>
      <c r="I88" s="98">
        <f t="shared" si="7"/>
        <v>297</v>
      </c>
      <c r="J88" s="98">
        <f t="shared" si="6"/>
        <v>9</v>
      </c>
      <c r="K88" s="98">
        <f t="shared" si="8"/>
        <v>297</v>
      </c>
      <c r="L88" s="98">
        <f t="shared" si="9"/>
        <v>3300</v>
      </c>
      <c r="M88" s="92"/>
    </row>
    <row r="89" spans="1:13" ht="32.25" customHeight="1" x14ac:dyDescent="0.25">
      <c r="A89" s="97">
        <v>72</v>
      </c>
      <c r="B89" s="102" t="s">
        <v>116</v>
      </c>
      <c r="C89" s="99"/>
      <c r="D89" s="109">
        <v>1</v>
      </c>
      <c r="E89" s="98">
        <v>1950</v>
      </c>
      <c r="F89" s="98">
        <v>18</v>
      </c>
      <c r="G89" s="98">
        <v>0</v>
      </c>
      <c r="H89" s="98">
        <f t="shared" si="5"/>
        <v>9</v>
      </c>
      <c r="I89" s="98">
        <f t="shared" si="7"/>
        <v>175.5</v>
      </c>
      <c r="J89" s="98">
        <f t="shared" si="6"/>
        <v>9</v>
      </c>
      <c r="K89" s="98">
        <f t="shared" si="8"/>
        <v>175.5</v>
      </c>
      <c r="L89" s="98">
        <f t="shared" si="9"/>
        <v>1950</v>
      </c>
      <c r="M89" s="92"/>
    </row>
    <row r="90" spans="1:13" ht="32.25" customHeight="1" x14ac:dyDescent="0.25">
      <c r="A90" s="97">
        <v>73</v>
      </c>
      <c r="B90" s="102" t="s">
        <v>117</v>
      </c>
      <c r="C90" s="99"/>
      <c r="D90" s="109">
        <v>1</v>
      </c>
      <c r="E90" s="98">
        <v>6500</v>
      </c>
      <c r="F90" s="98">
        <v>18</v>
      </c>
      <c r="G90" s="98">
        <v>0</v>
      </c>
      <c r="H90" s="98">
        <f t="shared" si="5"/>
        <v>9</v>
      </c>
      <c r="I90" s="98">
        <f t="shared" si="7"/>
        <v>585</v>
      </c>
      <c r="J90" s="98">
        <f t="shared" si="6"/>
        <v>9</v>
      </c>
      <c r="K90" s="98">
        <f t="shared" si="8"/>
        <v>585</v>
      </c>
      <c r="L90" s="98">
        <f t="shared" si="9"/>
        <v>6500</v>
      </c>
      <c r="M90" s="92"/>
    </row>
    <row r="91" spans="1:13" ht="32.25" customHeight="1" x14ac:dyDescent="0.25">
      <c r="A91" s="97">
        <v>74</v>
      </c>
      <c r="B91" s="102" t="s">
        <v>118</v>
      </c>
      <c r="C91" s="99"/>
      <c r="D91" s="109">
        <v>3</v>
      </c>
      <c r="E91" s="98">
        <v>150</v>
      </c>
      <c r="F91" s="98">
        <v>18</v>
      </c>
      <c r="G91" s="98">
        <v>0</v>
      </c>
      <c r="H91" s="98">
        <f t="shared" si="5"/>
        <v>9</v>
      </c>
      <c r="I91" s="98">
        <f t="shared" si="7"/>
        <v>40.5</v>
      </c>
      <c r="J91" s="98">
        <f t="shared" si="6"/>
        <v>9</v>
      </c>
      <c r="K91" s="98">
        <f t="shared" si="8"/>
        <v>40.5</v>
      </c>
      <c r="L91" s="98">
        <f t="shared" si="9"/>
        <v>450</v>
      </c>
      <c r="M91" s="92"/>
    </row>
    <row r="92" spans="1:13" ht="32.25" customHeight="1" x14ac:dyDescent="0.25">
      <c r="A92" s="97">
        <v>75</v>
      </c>
      <c r="B92" s="102" t="s">
        <v>119</v>
      </c>
      <c r="C92" s="99"/>
      <c r="D92" s="109">
        <v>3</v>
      </c>
      <c r="E92" s="98">
        <v>750</v>
      </c>
      <c r="F92" s="98">
        <v>12</v>
      </c>
      <c r="G92" s="98">
        <v>0</v>
      </c>
      <c r="H92" s="98">
        <f t="shared" si="5"/>
        <v>6</v>
      </c>
      <c r="I92" s="98">
        <f t="shared" si="7"/>
        <v>135</v>
      </c>
      <c r="J92" s="98">
        <f t="shared" si="6"/>
        <v>6</v>
      </c>
      <c r="K92" s="98">
        <f t="shared" si="8"/>
        <v>135</v>
      </c>
      <c r="L92" s="98">
        <f t="shared" si="9"/>
        <v>2250</v>
      </c>
      <c r="M92" s="92"/>
    </row>
    <row r="93" spans="1:13" ht="32.25" customHeight="1" x14ac:dyDescent="0.25">
      <c r="A93" s="97">
        <v>76</v>
      </c>
      <c r="B93" s="102" t="s">
        <v>92</v>
      </c>
      <c r="C93" s="99"/>
      <c r="D93" s="109">
        <v>2</v>
      </c>
      <c r="E93" s="98">
        <v>450</v>
      </c>
      <c r="F93" s="98">
        <v>12</v>
      </c>
      <c r="G93" s="98">
        <v>0</v>
      </c>
      <c r="H93" s="98">
        <f t="shared" si="5"/>
        <v>6</v>
      </c>
      <c r="I93" s="98">
        <f t="shared" si="7"/>
        <v>54</v>
      </c>
      <c r="J93" s="98">
        <f t="shared" si="6"/>
        <v>6</v>
      </c>
      <c r="K93" s="98">
        <f t="shared" si="8"/>
        <v>54</v>
      </c>
      <c r="L93" s="98">
        <f t="shared" si="9"/>
        <v>900</v>
      </c>
      <c r="M93" s="92"/>
    </row>
    <row r="94" spans="1:13" ht="29.25" customHeight="1" x14ac:dyDescent="0.25">
      <c r="A94" s="84"/>
      <c r="B94" s="83"/>
      <c r="C94" s="85"/>
      <c r="D94" s="86"/>
      <c r="E94" s="87"/>
      <c r="F94" s="101"/>
      <c r="G94" s="88"/>
      <c r="H94" s="87"/>
      <c r="I94" s="87"/>
      <c r="J94" s="101"/>
      <c r="K94" s="103"/>
      <c r="L94" s="87"/>
    </row>
    <row r="95" spans="1:13" ht="21" x14ac:dyDescent="0.35">
      <c r="A95" s="106" t="s">
        <v>24</v>
      </c>
      <c r="B95" s="107"/>
      <c r="C95" s="26"/>
      <c r="D95" s="27"/>
      <c r="E95" s="28" t="s">
        <v>16</v>
      </c>
      <c r="F95" s="28"/>
      <c r="G95" s="59"/>
      <c r="H95" s="37"/>
      <c r="I95" s="60"/>
      <c r="J95" s="30" t="s">
        <v>17</v>
      </c>
      <c r="K95" s="30"/>
      <c r="L95" s="31">
        <f>SUM(L18:L94)</f>
        <v>99129</v>
      </c>
    </row>
    <row r="96" spans="1:13" ht="21" x14ac:dyDescent="0.35">
      <c r="A96" s="75" t="s">
        <v>18</v>
      </c>
      <c r="B96" s="76"/>
      <c r="C96" s="26"/>
      <c r="D96" s="27"/>
      <c r="E96" s="28"/>
      <c r="F96" s="28"/>
      <c r="G96" s="32"/>
      <c r="H96" s="28"/>
      <c r="I96" s="29"/>
      <c r="J96" s="63" t="s">
        <v>5</v>
      </c>
      <c r="K96" s="28"/>
      <c r="L96" s="33">
        <f>SUM(G18:G18)</f>
        <v>0</v>
      </c>
    </row>
    <row r="97" spans="1:12" ht="21" x14ac:dyDescent="0.35">
      <c r="A97" s="34" t="s">
        <v>42</v>
      </c>
      <c r="B97" s="35"/>
      <c r="C97" s="35"/>
      <c r="D97" s="35"/>
      <c r="E97" s="35"/>
      <c r="F97" s="35"/>
      <c r="G97" s="32"/>
      <c r="H97" s="28"/>
      <c r="I97" s="29"/>
      <c r="J97" s="63" t="s">
        <v>6</v>
      </c>
      <c r="K97" s="28"/>
      <c r="L97" s="33">
        <f>SUM(I18:I94)</f>
        <v>8270.4600000000009</v>
      </c>
    </row>
    <row r="98" spans="1:12" ht="21" x14ac:dyDescent="0.35">
      <c r="A98" s="5" t="s">
        <v>19</v>
      </c>
      <c r="B98" s="14"/>
      <c r="C98" s="14"/>
      <c r="D98" s="27"/>
      <c r="E98" s="28"/>
      <c r="F98" s="28"/>
      <c r="G98" s="32"/>
      <c r="H98" s="28"/>
      <c r="I98" s="29"/>
      <c r="J98" s="63" t="s">
        <v>7</v>
      </c>
      <c r="K98" s="28"/>
      <c r="L98" s="33">
        <f>SUM(K18:K94)</f>
        <v>8270.4600000000009</v>
      </c>
    </row>
    <row r="99" spans="1:12" ht="21" x14ac:dyDescent="0.35">
      <c r="A99" s="36" t="s">
        <v>20</v>
      </c>
      <c r="B99" s="14"/>
      <c r="C99" s="14"/>
      <c r="D99" s="27"/>
      <c r="E99" s="28"/>
      <c r="F99" s="28"/>
      <c r="G99" s="61"/>
      <c r="H99" s="28"/>
      <c r="I99" s="29"/>
      <c r="J99" s="37" t="s">
        <v>21</v>
      </c>
      <c r="K99" s="37"/>
      <c r="L99" s="38">
        <f>SUM(L95:L98)</f>
        <v>115669.92000000001</v>
      </c>
    </row>
    <row r="100" spans="1:12" ht="21" x14ac:dyDescent="0.35">
      <c r="A100" s="39" t="s">
        <v>33</v>
      </c>
      <c r="B100" s="40"/>
      <c r="C100" s="40"/>
      <c r="D100" s="27"/>
      <c r="E100" s="28"/>
      <c r="F100" s="28"/>
      <c r="G100" s="61"/>
      <c r="H100" s="28"/>
      <c r="I100" s="29"/>
      <c r="J100" s="41" t="s">
        <v>22</v>
      </c>
      <c r="K100" s="41"/>
      <c r="L100" s="42">
        <v>0.08</v>
      </c>
    </row>
    <row r="101" spans="1:12" ht="23.25" x14ac:dyDescent="0.35">
      <c r="A101" s="43"/>
      <c r="B101" s="44"/>
      <c r="C101" s="44"/>
      <c r="D101" s="44"/>
      <c r="E101" s="45"/>
      <c r="F101" s="45"/>
      <c r="G101" s="45"/>
      <c r="H101" s="45"/>
      <c r="I101" s="46"/>
      <c r="J101" s="47" t="s">
        <v>23</v>
      </c>
      <c r="K101" s="47"/>
      <c r="L101" s="48">
        <f>SUM(L99:L100)</f>
        <v>115670.00000000001</v>
      </c>
    </row>
    <row r="102" spans="1:12" ht="18.75" x14ac:dyDescent="0.25">
      <c r="A102" s="49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1"/>
    </row>
    <row r="103" spans="1:12" ht="21" x14ac:dyDescent="0.35">
      <c r="A103" s="52" t="s">
        <v>35</v>
      </c>
      <c r="B103" s="53"/>
      <c r="C103" s="53"/>
      <c r="D103" s="20"/>
      <c r="E103" s="20"/>
      <c r="F103" s="20"/>
      <c r="G103" s="20"/>
      <c r="H103" s="20"/>
      <c r="I103" s="20"/>
      <c r="J103" s="20"/>
      <c r="K103" s="20"/>
      <c r="L103" s="4"/>
    </row>
    <row r="104" spans="1:12" ht="21" x14ac:dyDescent="0.35">
      <c r="A104" s="54"/>
      <c r="B104" s="53"/>
      <c r="C104" s="53"/>
      <c r="D104" s="14"/>
      <c r="E104" s="14"/>
      <c r="F104" s="14"/>
      <c r="G104" s="14"/>
      <c r="H104" s="14"/>
      <c r="I104" s="14"/>
      <c r="J104" s="14"/>
      <c r="K104" s="14"/>
      <c r="L104" s="7"/>
    </row>
    <row r="105" spans="1:12" ht="21" x14ac:dyDescent="0.35">
      <c r="A105" s="55" t="s">
        <v>27</v>
      </c>
      <c r="B105" s="56"/>
      <c r="C105" s="56"/>
      <c r="D105" s="17"/>
      <c r="E105" s="17"/>
      <c r="F105" s="17"/>
      <c r="G105" s="17"/>
      <c r="H105" s="17"/>
      <c r="I105" s="17"/>
      <c r="J105" s="17"/>
      <c r="K105" s="17"/>
      <c r="L105" s="19"/>
    </row>
  </sheetData>
  <mergeCells count="4">
    <mergeCell ref="F15:G15"/>
    <mergeCell ref="H15:I15"/>
    <mergeCell ref="J15:K15"/>
    <mergeCell ref="A95:B95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2025-01-06T13:27:45Z</dcterms:modified>
</cp:coreProperties>
</file>