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ASSORTED!$A$1:$M$92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J32" i="2" s="1"/>
  <c r="L32" i="2" s="1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J48" i="2" s="1"/>
  <c r="L48" i="2" s="1"/>
  <c r="I49" i="2"/>
  <c r="J49" i="2" s="1"/>
  <c r="L49" i="2" s="1"/>
  <c r="I50" i="2"/>
  <c r="I51" i="2"/>
  <c r="J51" i="2" s="1"/>
  <c r="L51" i="2" s="1"/>
  <c r="I52" i="2"/>
  <c r="J52" i="2" s="1"/>
  <c r="L52" i="2" s="1"/>
  <c r="I53" i="2"/>
  <c r="J53" i="2" s="1"/>
  <c r="L53" i="2" s="1"/>
  <c r="I54" i="2"/>
  <c r="I55" i="2"/>
  <c r="I56" i="2"/>
  <c r="I57" i="2"/>
  <c r="J57" i="2" s="1"/>
  <c r="L57" i="2" s="1"/>
  <c r="I58" i="2"/>
  <c r="I59" i="2"/>
  <c r="I60" i="2"/>
  <c r="I61" i="2"/>
  <c r="J61" i="2" s="1"/>
  <c r="L61" i="2" s="1"/>
  <c r="I62" i="2"/>
  <c r="I63" i="2"/>
  <c r="I64" i="2"/>
  <c r="I65" i="2"/>
  <c r="J65" i="2" s="1"/>
  <c r="L65" i="2" s="1"/>
  <c r="I66" i="2"/>
  <c r="I67" i="2"/>
  <c r="I68" i="2"/>
  <c r="I69" i="2"/>
  <c r="J69" i="2" s="1"/>
  <c r="L69" i="2" s="1"/>
  <c r="I70" i="2"/>
  <c r="I71" i="2"/>
  <c r="I72" i="2"/>
  <c r="I73" i="2"/>
  <c r="I74" i="2"/>
  <c r="I75" i="2"/>
  <c r="I76" i="2"/>
  <c r="J76" i="2" s="1"/>
  <c r="L76" i="2" s="1"/>
  <c r="I77" i="2"/>
  <c r="J77" i="2" s="1"/>
  <c r="L77" i="2" s="1"/>
  <c r="I78" i="2"/>
  <c r="I79" i="2"/>
  <c r="I80" i="2"/>
  <c r="J19" i="2"/>
  <c r="L19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M19" i="2"/>
  <c r="M20" i="2"/>
  <c r="M21" i="2"/>
  <c r="J21" i="2" s="1"/>
  <c r="L21" i="2" s="1"/>
  <c r="M22" i="2"/>
  <c r="J22" i="2" s="1"/>
  <c r="L22" i="2" s="1"/>
  <c r="M23" i="2"/>
  <c r="J23" i="2" s="1"/>
  <c r="L23" i="2" s="1"/>
  <c r="M24" i="2"/>
  <c r="M25" i="2"/>
  <c r="J25" i="2" s="1"/>
  <c r="L25" i="2" s="1"/>
  <c r="M26" i="2"/>
  <c r="J26" i="2" s="1"/>
  <c r="L26" i="2" s="1"/>
  <c r="M27" i="2"/>
  <c r="J27" i="2" s="1"/>
  <c r="L27" i="2" s="1"/>
  <c r="M28" i="2"/>
  <c r="M29" i="2"/>
  <c r="M30" i="2"/>
  <c r="J30" i="2" s="1"/>
  <c r="L30" i="2" s="1"/>
  <c r="M31" i="2"/>
  <c r="J31" i="2" s="1"/>
  <c r="L31" i="2" s="1"/>
  <c r="M32" i="2"/>
  <c r="M33" i="2"/>
  <c r="J33" i="2" s="1"/>
  <c r="L33" i="2" s="1"/>
  <c r="M34" i="2"/>
  <c r="M35" i="2"/>
  <c r="J35" i="2" s="1"/>
  <c r="L35" i="2" s="1"/>
  <c r="M36" i="2"/>
  <c r="M37" i="2"/>
  <c r="M38" i="2"/>
  <c r="J38" i="2" s="1"/>
  <c r="L38" i="2" s="1"/>
  <c r="M39" i="2"/>
  <c r="J39" i="2" s="1"/>
  <c r="L39" i="2" s="1"/>
  <c r="M40" i="2"/>
  <c r="M41" i="2"/>
  <c r="J41" i="2" s="1"/>
  <c r="L41" i="2" s="1"/>
  <c r="M42" i="2"/>
  <c r="J42" i="2" s="1"/>
  <c r="L42" i="2" s="1"/>
  <c r="M43" i="2"/>
  <c r="J43" i="2" s="1"/>
  <c r="L43" i="2" s="1"/>
  <c r="M44" i="2"/>
  <c r="M45" i="2"/>
  <c r="J45" i="2" s="1"/>
  <c r="L45" i="2" s="1"/>
  <c r="M46" i="2"/>
  <c r="J46" i="2" s="1"/>
  <c r="L46" i="2" s="1"/>
  <c r="M47" i="2"/>
  <c r="J47" i="2" s="1"/>
  <c r="L47" i="2" s="1"/>
  <c r="M48" i="2"/>
  <c r="M49" i="2"/>
  <c r="M50" i="2"/>
  <c r="J50" i="2" s="1"/>
  <c r="L50" i="2" s="1"/>
  <c r="M51" i="2"/>
  <c r="M52" i="2"/>
  <c r="M53" i="2"/>
  <c r="M54" i="2"/>
  <c r="J54" i="2" s="1"/>
  <c r="L54" i="2" s="1"/>
  <c r="M55" i="2"/>
  <c r="J55" i="2" s="1"/>
  <c r="L55" i="2" s="1"/>
  <c r="M56" i="2"/>
  <c r="M57" i="2"/>
  <c r="M58" i="2"/>
  <c r="J58" i="2" s="1"/>
  <c r="L58" i="2" s="1"/>
  <c r="M59" i="2"/>
  <c r="J59" i="2" s="1"/>
  <c r="L59" i="2" s="1"/>
  <c r="M60" i="2"/>
  <c r="M61" i="2"/>
  <c r="M62" i="2"/>
  <c r="J62" i="2" s="1"/>
  <c r="L62" i="2" s="1"/>
  <c r="M63" i="2"/>
  <c r="J63" i="2" s="1"/>
  <c r="L63" i="2" s="1"/>
  <c r="M64" i="2"/>
  <c r="M65" i="2"/>
  <c r="M66" i="2"/>
  <c r="M67" i="2"/>
  <c r="J67" i="2" s="1"/>
  <c r="L67" i="2" s="1"/>
  <c r="M68" i="2"/>
  <c r="M69" i="2"/>
  <c r="M70" i="2"/>
  <c r="J70" i="2" s="1"/>
  <c r="L70" i="2" s="1"/>
  <c r="M71" i="2"/>
  <c r="J71" i="2" s="1"/>
  <c r="L71" i="2" s="1"/>
  <c r="M72" i="2"/>
  <c r="M73" i="2"/>
  <c r="M74" i="2"/>
  <c r="J74" i="2" s="1"/>
  <c r="L74" i="2" s="1"/>
  <c r="M75" i="2"/>
  <c r="J75" i="2" s="1"/>
  <c r="L75" i="2" s="1"/>
  <c r="M76" i="2"/>
  <c r="M77" i="2"/>
  <c r="M78" i="2"/>
  <c r="J78" i="2" s="1"/>
  <c r="L78" i="2" s="1"/>
  <c r="M79" i="2"/>
  <c r="J79" i="2" s="1"/>
  <c r="L79" i="2" s="1"/>
  <c r="M80" i="2"/>
  <c r="J80" i="2" l="1"/>
  <c r="L80" i="2" s="1"/>
  <c r="J73" i="2"/>
  <c r="L73" i="2" s="1"/>
  <c r="J72" i="2"/>
  <c r="L72" i="2" s="1"/>
  <c r="J68" i="2"/>
  <c r="L68" i="2" s="1"/>
  <c r="J66" i="2"/>
  <c r="L66" i="2" s="1"/>
  <c r="J64" i="2"/>
  <c r="L64" i="2" s="1"/>
  <c r="J60" i="2"/>
  <c r="L60" i="2" s="1"/>
  <c r="J56" i="2"/>
  <c r="L56" i="2" s="1"/>
  <c r="J40" i="2"/>
  <c r="L40" i="2" s="1"/>
  <c r="J37" i="2"/>
  <c r="L37" i="2" s="1"/>
  <c r="J34" i="2"/>
  <c r="L34" i="2" s="1"/>
  <c r="J29" i="2"/>
  <c r="L29" i="2" s="1"/>
  <c r="J24" i="2"/>
  <c r="L24" i="2" s="1"/>
  <c r="J44" i="2"/>
  <c r="L44" i="2" s="1"/>
  <c r="J36" i="2"/>
  <c r="L36" i="2" s="1"/>
  <c r="J28" i="2"/>
  <c r="L28" i="2" s="1"/>
  <c r="J20" i="2"/>
  <c r="L20" i="2" s="1"/>
  <c r="M18" i="2"/>
  <c r="M82" i="2" s="1"/>
  <c r="I18" i="2" l="1"/>
  <c r="K18" i="2"/>
  <c r="J18" i="2" l="1"/>
  <c r="M84" i="2" s="1"/>
  <c r="M83" i="2"/>
  <c r="L18" i="2" l="1"/>
  <c r="M85" i="2" l="1"/>
  <c r="M86" i="2" s="1"/>
  <c r="M88" i="2" s="1"/>
</calcChain>
</file>

<file path=xl/sharedStrings.xml><?xml version="1.0" encoding="utf-8"?>
<sst xmlns="http://schemas.openxmlformats.org/spreadsheetml/2006/main" count="117" uniqueCount="110">
  <si>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</si>
  <si>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</si>
  <si>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</si>
  <si>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</si>
  <si>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</si>
  <si>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</si>
  <si>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</si>
  <si>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</si>
  <si>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</si>
  <si>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</si>
  <si>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</si>
  <si>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</si>
  <si>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</si>
  <si>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</si>
  <si>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</si>
  <si>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</si>
  <si>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</si>
  <si>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</si>
  <si>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</si>
  <si>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</si>
  <si>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</si>
  <si>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</si>
  <si>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</si>
  <si>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</si>
  <si>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</si>
  <si>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</si>
  <si>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</si>
  <si>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</si>
  <si>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</si>
  <si>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</si>
  <si>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</si>
  <si>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</si>
  <si>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</si>
  <si>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</si>
  <si>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</si>
  <si>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</si>
  <si>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</si>
  <si>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</si>
  <si>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</si>
  <si>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</si>
  <si>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</si>
  <si>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</si>
  <si>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</si>
  <si>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</si>
  <si>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r>
      <t xml:space="preserve">2) Delivery   </t>
    </r>
    <r>
      <rPr>
        <sz val="14"/>
        <rFont val="Calibri"/>
        <family val="2"/>
      </rPr>
      <t>: Within 30-45 Days.</t>
    </r>
  </si>
  <si>
    <t>EVENT NO : R2169</t>
  </si>
  <si>
    <t>DATE : 05.11.2024</t>
  </si>
  <si>
    <t>Round Bread Basket Fruit Basket with Transparent Dome Lid Basket for Restaurant</t>
  </si>
  <si>
    <t>Commercial Professional Restaurant Cafe Self Serve Bread Basket</t>
  </si>
  <si>
    <t>DOZEN 2 OZ SOUP LADLE HANDLE</t>
  </si>
  <si>
    <t>Sliver Stainless Steel Sandwich Tong 15cm</t>
  </si>
  <si>
    <t>FNS Stainless Steel Buffet Ladle, For Hotel,Restaurant</t>
  </si>
  <si>
    <t>POLYCARBONATE GLASS (OLD FASHIONED DESIGN) Rock  250 ML</t>
  </si>
  <si>
    <t>Boston Shaker tin with weighted SS Base (28 oz)- 900ml</t>
  </si>
  <si>
    <t xml:space="preserve">Boston Shaker SS ( 750 ml ) </t>
  </si>
  <si>
    <t>Hawthorne Strainer SS</t>
  </si>
  <si>
    <t xml:space="preserve">Plastic Pourer </t>
  </si>
  <si>
    <t xml:space="preserve">Garnish Tray (6 box)    ( Jinde ) </t>
  </si>
  <si>
    <t>Muddler ( Wooden )</t>
  </si>
  <si>
    <t xml:space="preserve">4 Compartment Bar Caddy  ( Jinde ) </t>
  </si>
  <si>
    <t xml:space="preserve">Store and Pours -1 ltr    ( Jinde ) </t>
  </si>
  <si>
    <t>Bar Spoon - Red Knob</t>
  </si>
  <si>
    <t xml:space="preserve">Bar Spoon with Muddle Top </t>
  </si>
  <si>
    <t>Fine Strainer Tea Strainer</t>
  </si>
  <si>
    <t xml:space="preserve">Ice Scoop - Polycarbonate  ( Jinde ) </t>
  </si>
  <si>
    <t>Ice Bin Scoop - SS  6</t>
  </si>
  <si>
    <t xml:space="preserve">Citrus Press - Aluminium </t>
  </si>
  <si>
    <t>Citrus Zester</t>
  </si>
  <si>
    <t>Bar Blade Bottle Opener - SS</t>
  </si>
  <si>
    <t>Wine bottle opener</t>
  </si>
  <si>
    <t xml:space="preserve">Bar Floor Mats -3 x 5 ft </t>
  </si>
  <si>
    <t>BAR MAT 3.1X24 INCHES</t>
  </si>
  <si>
    <t>BAR MAT 12X18 INCHES</t>
  </si>
  <si>
    <t>Cutting Board    1 x 9 x 12</t>
  </si>
  <si>
    <t>Igloo Box 50 Ltr   ( Nikamal )</t>
  </si>
  <si>
    <t xml:space="preserve">Glass Rimmer  ( Jinde ) </t>
  </si>
  <si>
    <t xml:space="preserve">Bar Mesh  (2 ft x 40 ft)  ( Tablecraft ) </t>
  </si>
  <si>
    <t>Measuring Jar- Plastic 1 Ltr</t>
  </si>
  <si>
    <t>Ice Crusher- Electric</t>
  </si>
  <si>
    <t>Melon Scooper</t>
  </si>
  <si>
    <t>Milk Frother Small - 350 ml</t>
  </si>
  <si>
    <t>Milk Frother Medium - 600 ml</t>
  </si>
  <si>
    <t xml:space="preserve">Squzee Btl 16 oz   ( Jinde ) </t>
  </si>
  <si>
    <t xml:space="preserve">Electric Kettle 2 Ltr Cordless ( Italia ) </t>
  </si>
  <si>
    <t xml:space="preserve">4 Compartment Cutlery Tray  ( Jinde ) </t>
  </si>
  <si>
    <t>Tea Urn - 10 Ltr  SS</t>
  </si>
  <si>
    <t>Wine Bucket with stands</t>
  </si>
  <si>
    <t xml:space="preserve"> Ice Bucket with Tongs</t>
  </si>
  <si>
    <t xml:space="preserve">Reserved tags SS </t>
  </si>
  <si>
    <t>Tooth Pick Holder SS</t>
  </si>
  <si>
    <t>Straw Holder SS</t>
  </si>
  <si>
    <t>Pepper Mills (10 inch) - Wooden</t>
  </si>
  <si>
    <t>Anti Skid  Tray Round - 14</t>
  </si>
  <si>
    <t>Air Tight storage containers for Bar  ( 1.5 Ltr)</t>
  </si>
  <si>
    <t>Air Tight storage containers for Bar ( 7 Ltr )</t>
  </si>
  <si>
    <t>KOT Rail -24</t>
  </si>
  <si>
    <t>KOT Pick</t>
  </si>
  <si>
    <t>Dispenser Oregano &amp; Chilli Flakes (Glass)</t>
  </si>
  <si>
    <t>Dustbin Neel Kamal 68-87 ltr</t>
  </si>
  <si>
    <t>Garbage Pedal Bin Lid</t>
  </si>
  <si>
    <t>FOOD MENU</t>
  </si>
  <si>
    <t>BAR MENU</t>
  </si>
  <si>
    <t>WOODEN EASEL STANDS</t>
  </si>
  <si>
    <t xml:space="preserve">DRUGS NOT HUGS FRAME INSERT </t>
  </si>
  <si>
    <t>BAR DISPENSE AREA SIGNAGE (CARD)</t>
  </si>
  <si>
    <t xml:space="preserve">REGIONAL LANGUAGE BRASS SIGNAGE </t>
  </si>
  <si>
    <t xml:space="preserve">ANTI DRUG MANDATORY BRASS SIGNAGE </t>
  </si>
  <si>
    <t xml:space="preserve">AGE LIMIT MANDATORY BRASS SIGNAGE </t>
  </si>
  <si>
    <t>COASTER  ROUND</t>
  </si>
  <si>
    <t>TENT CARD HOLDER WOODEN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</si>
</sst>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32" fillId="0" borderId="15" xfId="0" applyNumberFormat="1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6" fillId="3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vertical="top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7" fillId="2" borderId="0" xfId="0" applyFont="1" applyFill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2" fillId="0" borderId="15" xfId="0" applyNumberFormat="1" applyFont="1" applyBorder="1" applyAlignment="1" applyProtection="1">
      <alignment vertical="center" wrapText="1"/>
    </xf>
    <xf numFmtId="0" fontId="30" fillId="4" borderId="15" xfId="0" applyFont="1" applyFill="1" applyBorder="1" applyAlignment="1" applyProtection="1">
      <alignment horizontal="center" vertical="center"/>
      <protection locked="0"/>
    </xf>
    <xf numFmtId="0" fontId="32" fillId="4" borderId="15" xfId="0" applyNumberFormat="1" applyFont="1" applyFill="1" applyBorder="1" applyAlignment="1" applyProtection="1">
      <alignment vertical="center" wrapText="1"/>
    </xf>
    <xf numFmtId="0" fontId="31" fillId="4" borderId="15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2" fillId="4" borderId="15" xfId="0" applyNumberFormat="1" applyFont="1" applyFill="1" applyBorder="1" applyAlignment="1" applyProtection="1">
      <alignment horizontal="center" vertical="center"/>
    </xf>
    <xf numFmtId="2" fontId="30" fillId="4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topLeftCell="A71" zoomScaleNormal="100" workbookViewId="0">
      <selection activeCell="G74" sqref="G74"/>
    </sheetView>
  </sheetViews>
  <sheetFormatPr defaultRowHeight="15" x14ac:dyDescent="0.25"/>
  <cols>
    <col min="1" max="1" width="6.42578125" customWidth="1"/>
    <col min="2" max="2" width="32.5703125" customWidth="1"/>
    <col min="3" max="3" width="13.85546875" customWidth="1"/>
    <col min="4" max="4" width="11.5703125" customWidth="1"/>
    <col min="5" max="5" width="10.85546875" customWidth="1"/>
    <col min="6" max="6" width="12" customWidth="1"/>
    <col min="11" max="11" width="10.42578125" customWidth="1"/>
    <col min="12" max="12" width="11" customWidth="1"/>
    <col min="13" max="13" width="18.42578125" customWidth="1"/>
    <col min="14" max="14" width="13.140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84" t="s">
        <v>41</v>
      </c>
      <c r="C9" s="85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87"/>
      <c r="C10" s="86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97"/>
      <c r="G11" s="97"/>
      <c r="H11" s="97"/>
      <c r="I11" s="97"/>
      <c r="J11" s="97"/>
      <c r="K11" s="57"/>
      <c r="L11" s="57"/>
      <c r="M11" s="58"/>
    </row>
    <row r="12" spans="1:13" ht="18.75" x14ac:dyDescent="0.3">
      <c r="A12" s="54"/>
      <c r="B12" s="91" t="s">
        <v>45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46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89" t="s">
        <v>40</v>
      </c>
      <c r="G15" s="107" t="s">
        <v>5</v>
      </c>
      <c r="H15" s="108"/>
      <c r="I15" s="107" t="s">
        <v>6</v>
      </c>
      <c r="J15" s="108"/>
      <c r="K15" s="107" t="s">
        <v>7</v>
      </c>
      <c r="L15" s="10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9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3"/>
      <c r="B17" s="23"/>
      <c r="C17" s="78"/>
      <c r="D17" s="78"/>
      <c r="E17" s="78" t="s">
        <v>15</v>
      </c>
      <c r="F17" s="90" t="s">
        <v>38</v>
      </c>
      <c r="G17" s="24"/>
      <c r="H17" s="24"/>
      <c r="I17" s="25"/>
      <c r="J17" s="24"/>
      <c r="K17" s="25"/>
      <c r="L17" s="24"/>
      <c r="M17" s="24"/>
    </row>
    <row r="18" spans="1:14" ht="48.75" customHeight="1" x14ac:dyDescent="0.25">
      <c r="A18" s="93">
        <v>1</v>
      </c>
      <c r="B18" s="114" t="s">
        <v>47</v>
      </c>
      <c r="C18" s="96"/>
      <c r="D18" s="95"/>
      <c r="E18" s="98">
        <v>8</v>
      </c>
      <c r="F18" s="94">
        <v>2950</v>
      </c>
      <c r="G18" s="94">
        <v>18</v>
      </c>
      <c r="H18" s="94">
        <v>0</v>
      </c>
      <c r="I18" s="94">
        <f t="shared" ref="I18:I80" si="0">G18/2</f>
        <v>9</v>
      </c>
      <c r="J18" s="94">
        <f>I18%*M18</f>
        <v>2124</v>
      </c>
      <c r="K18" s="94">
        <f t="shared" ref="K18:K80" si="1">G18/2</f>
        <v>9</v>
      </c>
      <c r="L18" s="94">
        <f>J18</f>
        <v>2124</v>
      </c>
      <c r="M18" s="94">
        <f>E18*F18</f>
        <v>23600</v>
      </c>
      <c r="N18" s="88"/>
    </row>
    <row r="19" spans="1:14" ht="48.75" customHeight="1" x14ac:dyDescent="0.25">
      <c r="A19" s="93">
        <v>2</v>
      </c>
      <c r="B19" s="114" t="s">
        <v>48</v>
      </c>
      <c r="C19" s="96"/>
      <c r="D19" s="95"/>
      <c r="E19" s="98">
        <v>8</v>
      </c>
      <c r="F19" s="94">
        <v>2950</v>
      </c>
      <c r="G19" s="94">
        <v>18</v>
      </c>
      <c r="H19" s="94">
        <v>0</v>
      </c>
      <c r="I19" s="94">
        <f t="shared" si="0"/>
        <v>9</v>
      </c>
      <c r="J19" s="94">
        <f t="shared" ref="J19:J80" si="2">I19%*M19</f>
        <v>2124</v>
      </c>
      <c r="K19" s="94">
        <f t="shared" si="1"/>
        <v>9</v>
      </c>
      <c r="L19" s="94">
        <f t="shared" ref="L19:L80" si="3">J19</f>
        <v>2124</v>
      </c>
      <c r="M19" s="94">
        <f t="shared" ref="M19:M80" si="4">E19*F19</f>
        <v>23600</v>
      </c>
      <c r="N19" s="88"/>
    </row>
    <row r="20" spans="1:14" ht="33.75" customHeight="1" x14ac:dyDescent="0.25">
      <c r="A20" s="93">
        <v>3</v>
      </c>
      <c r="B20" s="114" t="s">
        <v>49</v>
      </c>
      <c r="C20" s="96"/>
      <c r="D20" s="95"/>
      <c r="E20" s="98">
        <v>4</v>
      </c>
      <c r="F20" s="94">
        <v>120</v>
      </c>
      <c r="G20" s="94">
        <v>18</v>
      </c>
      <c r="H20" s="94">
        <v>0</v>
      </c>
      <c r="I20" s="94">
        <f t="shared" si="0"/>
        <v>9</v>
      </c>
      <c r="J20" s="94">
        <f t="shared" si="2"/>
        <v>43.199999999999996</v>
      </c>
      <c r="K20" s="94">
        <f t="shared" si="1"/>
        <v>9</v>
      </c>
      <c r="L20" s="94">
        <f t="shared" si="3"/>
        <v>43.199999999999996</v>
      </c>
      <c r="M20" s="94">
        <f t="shared" si="4"/>
        <v>480</v>
      </c>
      <c r="N20" s="88"/>
    </row>
    <row r="21" spans="1:14" ht="38.25" customHeight="1" x14ac:dyDescent="0.25">
      <c r="A21" s="93">
        <v>4</v>
      </c>
      <c r="B21" s="114" t="s">
        <v>50</v>
      </c>
      <c r="C21" s="96"/>
      <c r="D21" s="95"/>
      <c r="E21" s="98">
        <v>12</v>
      </c>
      <c r="F21" s="94">
        <v>90</v>
      </c>
      <c r="G21" s="94">
        <v>18</v>
      </c>
      <c r="H21" s="94">
        <v>0</v>
      </c>
      <c r="I21" s="94">
        <f t="shared" si="0"/>
        <v>9</v>
      </c>
      <c r="J21" s="94">
        <f t="shared" si="2"/>
        <v>97.2</v>
      </c>
      <c r="K21" s="94">
        <f t="shared" si="1"/>
        <v>9</v>
      </c>
      <c r="L21" s="94">
        <f t="shared" si="3"/>
        <v>97.2</v>
      </c>
      <c r="M21" s="94">
        <f t="shared" si="4"/>
        <v>1080</v>
      </c>
      <c r="N21" s="88"/>
    </row>
    <row r="22" spans="1:14" ht="39.75" customHeight="1" x14ac:dyDescent="0.25">
      <c r="A22" s="93">
        <v>5</v>
      </c>
      <c r="B22" s="114" t="s">
        <v>51</v>
      </c>
      <c r="C22" s="96"/>
      <c r="D22" s="95"/>
      <c r="E22" s="98">
        <v>36</v>
      </c>
      <c r="F22" s="94">
        <v>263</v>
      </c>
      <c r="G22" s="94">
        <v>18</v>
      </c>
      <c r="H22" s="94">
        <v>0</v>
      </c>
      <c r="I22" s="94">
        <f t="shared" si="0"/>
        <v>9</v>
      </c>
      <c r="J22" s="94">
        <f t="shared" si="2"/>
        <v>852.12</v>
      </c>
      <c r="K22" s="94">
        <f t="shared" si="1"/>
        <v>9</v>
      </c>
      <c r="L22" s="94">
        <f t="shared" si="3"/>
        <v>852.12</v>
      </c>
      <c r="M22" s="94">
        <f t="shared" si="4"/>
        <v>9468</v>
      </c>
      <c r="N22" s="88"/>
    </row>
    <row r="23" spans="1:14" ht="47.25" customHeight="1" x14ac:dyDescent="0.25">
      <c r="A23" s="93">
        <v>6</v>
      </c>
      <c r="B23" s="114" t="s">
        <v>52</v>
      </c>
      <c r="C23" s="96"/>
      <c r="D23" s="95"/>
      <c r="E23" s="98">
        <v>240</v>
      </c>
      <c r="F23" s="94">
        <v>90</v>
      </c>
      <c r="G23" s="94">
        <v>18</v>
      </c>
      <c r="H23" s="94">
        <v>0</v>
      </c>
      <c r="I23" s="94">
        <f t="shared" si="0"/>
        <v>9</v>
      </c>
      <c r="J23" s="94">
        <f t="shared" si="2"/>
        <v>1944</v>
      </c>
      <c r="K23" s="94">
        <f t="shared" si="1"/>
        <v>9</v>
      </c>
      <c r="L23" s="94">
        <f t="shared" si="3"/>
        <v>1944</v>
      </c>
      <c r="M23" s="94">
        <f t="shared" si="4"/>
        <v>21600</v>
      </c>
      <c r="N23" s="88"/>
    </row>
    <row r="24" spans="1:14" ht="38.25" customHeight="1" x14ac:dyDescent="0.25">
      <c r="A24" s="93">
        <v>7</v>
      </c>
      <c r="B24" s="114" t="s">
        <v>53</v>
      </c>
      <c r="C24" s="96"/>
      <c r="D24" s="95"/>
      <c r="E24" s="98">
        <v>4</v>
      </c>
      <c r="F24" s="94">
        <v>140</v>
      </c>
      <c r="G24" s="94">
        <v>12</v>
      </c>
      <c r="H24" s="94">
        <v>0</v>
      </c>
      <c r="I24" s="94">
        <f t="shared" si="0"/>
        <v>6</v>
      </c>
      <c r="J24" s="94">
        <f t="shared" si="2"/>
        <v>33.6</v>
      </c>
      <c r="K24" s="94">
        <f t="shared" si="1"/>
        <v>6</v>
      </c>
      <c r="L24" s="94">
        <f t="shared" si="3"/>
        <v>33.6</v>
      </c>
      <c r="M24" s="94">
        <f t="shared" si="4"/>
        <v>560</v>
      </c>
      <c r="N24" s="88"/>
    </row>
    <row r="25" spans="1:14" ht="26.25" customHeight="1" x14ac:dyDescent="0.25">
      <c r="A25" s="93">
        <v>8</v>
      </c>
      <c r="B25" s="114" t="s">
        <v>54</v>
      </c>
      <c r="C25" s="96"/>
      <c r="D25" s="95"/>
      <c r="E25" s="98">
        <v>4</v>
      </c>
      <c r="F25" s="94">
        <v>90</v>
      </c>
      <c r="G25" s="94">
        <v>12</v>
      </c>
      <c r="H25" s="94">
        <v>0</v>
      </c>
      <c r="I25" s="94">
        <f t="shared" si="0"/>
        <v>6</v>
      </c>
      <c r="J25" s="94">
        <f t="shared" si="2"/>
        <v>21.599999999999998</v>
      </c>
      <c r="K25" s="94">
        <f t="shared" si="1"/>
        <v>6</v>
      </c>
      <c r="L25" s="94">
        <f t="shared" si="3"/>
        <v>21.599999999999998</v>
      </c>
      <c r="M25" s="94">
        <f t="shared" si="4"/>
        <v>360</v>
      </c>
      <c r="N25" s="88"/>
    </row>
    <row r="26" spans="1:14" ht="26.25" customHeight="1" x14ac:dyDescent="0.25">
      <c r="A26" s="93">
        <v>9</v>
      </c>
      <c r="B26" s="114" t="s">
        <v>55</v>
      </c>
      <c r="C26" s="96"/>
      <c r="D26" s="95"/>
      <c r="E26" s="98">
        <v>5</v>
      </c>
      <c r="F26" s="94">
        <v>80</v>
      </c>
      <c r="G26" s="94">
        <v>12</v>
      </c>
      <c r="H26" s="94">
        <v>0</v>
      </c>
      <c r="I26" s="94">
        <f t="shared" si="0"/>
        <v>6</v>
      </c>
      <c r="J26" s="94">
        <f t="shared" si="2"/>
        <v>24</v>
      </c>
      <c r="K26" s="94">
        <f t="shared" si="1"/>
        <v>6</v>
      </c>
      <c r="L26" s="94">
        <f t="shared" si="3"/>
        <v>24</v>
      </c>
      <c r="M26" s="94">
        <f t="shared" si="4"/>
        <v>400</v>
      </c>
      <c r="N26" s="88"/>
    </row>
    <row r="27" spans="1:14" ht="26.25" customHeight="1" x14ac:dyDescent="0.25">
      <c r="A27" s="93">
        <v>10</v>
      </c>
      <c r="B27" s="114" t="s">
        <v>56</v>
      </c>
      <c r="C27" s="96"/>
      <c r="D27" s="95"/>
      <c r="E27" s="98">
        <v>24</v>
      </c>
      <c r="F27" s="94">
        <v>12</v>
      </c>
      <c r="G27" s="94">
        <v>18</v>
      </c>
      <c r="H27" s="94">
        <v>0</v>
      </c>
      <c r="I27" s="94">
        <f t="shared" si="0"/>
        <v>9</v>
      </c>
      <c r="J27" s="94">
        <f t="shared" si="2"/>
        <v>25.919999999999998</v>
      </c>
      <c r="K27" s="94">
        <f t="shared" si="1"/>
        <v>9</v>
      </c>
      <c r="L27" s="94">
        <f t="shared" si="3"/>
        <v>25.919999999999998</v>
      </c>
      <c r="M27" s="94">
        <f t="shared" si="4"/>
        <v>288</v>
      </c>
      <c r="N27" s="88"/>
    </row>
    <row r="28" spans="1:14" ht="26.25" customHeight="1" x14ac:dyDescent="0.25">
      <c r="A28" s="93">
        <v>11</v>
      </c>
      <c r="B28" s="114" t="s">
        <v>57</v>
      </c>
      <c r="C28" s="96"/>
      <c r="D28" s="95"/>
      <c r="E28" s="98">
        <v>5</v>
      </c>
      <c r="F28" s="94">
        <v>625</v>
      </c>
      <c r="G28" s="94">
        <v>18</v>
      </c>
      <c r="H28" s="94">
        <v>0</v>
      </c>
      <c r="I28" s="94">
        <f t="shared" si="0"/>
        <v>9</v>
      </c>
      <c r="J28" s="94">
        <f t="shared" si="2"/>
        <v>281.25</v>
      </c>
      <c r="K28" s="94">
        <f t="shared" si="1"/>
        <v>9</v>
      </c>
      <c r="L28" s="94">
        <f t="shared" si="3"/>
        <v>281.25</v>
      </c>
      <c r="M28" s="94">
        <f t="shared" si="4"/>
        <v>3125</v>
      </c>
      <c r="N28" s="88"/>
    </row>
    <row r="29" spans="1:14" ht="26.25" customHeight="1" x14ac:dyDescent="0.25">
      <c r="A29" s="93">
        <v>12</v>
      </c>
      <c r="B29" s="114" t="s">
        <v>58</v>
      </c>
      <c r="C29" s="96"/>
      <c r="D29" s="95"/>
      <c r="E29" s="98">
        <v>6</v>
      </c>
      <c r="F29" s="94">
        <v>140</v>
      </c>
      <c r="G29" s="94">
        <v>12</v>
      </c>
      <c r="H29" s="94">
        <v>0</v>
      </c>
      <c r="I29" s="94">
        <f t="shared" si="0"/>
        <v>6</v>
      </c>
      <c r="J29" s="94">
        <f t="shared" si="2"/>
        <v>50.4</v>
      </c>
      <c r="K29" s="94">
        <f t="shared" si="1"/>
        <v>6</v>
      </c>
      <c r="L29" s="94">
        <f t="shared" si="3"/>
        <v>50.4</v>
      </c>
      <c r="M29" s="94">
        <f t="shared" si="4"/>
        <v>840</v>
      </c>
      <c r="N29" s="88"/>
    </row>
    <row r="30" spans="1:14" ht="26.25" customHeight="1" x14ac:dyDescent="0.25">
      <c r="A30" s="93">
        <v>13</v>
      </c>
      <c r="B30" s="114" t="s">
        <v>59</v>
      </c>
      <c r="C30" s="96"/>
      <c r="D30" s="95"/>
      <c r="E30" s="98">
        <v>6</v>
      </c>
      <c r="F30" s="94">
        <v>275</v>
      </c>
      <c r="G30" s="94">
        <v>18</v>
      </c>
      <c r="H30" s="94">
        <v>0</v>
      </c>
      <c r="I30" s="94">
        <f t="shared" si="0"/>
        <v>9</v>
      </c>
      <c r="J30" s="94">
        <f t="shared" si="2"/>
        <v>148.5</v>
      </c>
      <c r="K30" s="94">
        <f t="shared" si="1"/>
        <v>9</v>
      </c>
      <c r="L30" s="94">
        <f t="shared" si="3"/>
        <v>148.5</v>
      </c>
      <c r="M30" s="94">
        <f t="shared" si="4"/>
        <v>1650</v>
      </c>
      <c r="N30" s="88"/>
    </row>
    <row r="31" spans="1:14" ht="26.25" customHeight="1" x14ac:dyDescent="0.25">
      <c r="A31" s="93">
        <v>14</v>
      </c>
      <c r="B31" s="114" t="s">
        <v>60</v>
      </c>
      <c r="C31" s="96"/>
      <c r="D31" s="95"/>
      <c r="E31" s="98">
        <v>10</v>
      </c>
      <c r="F31" s="94">
        <v>130</v>
      </c>
      <c r="G31" s="94">
        <v>18</v>
      </c>
      <c r="H31" s="94">
        <v>0</v>
      </c>
      <c r="I31" s="94">
        <f t="shared" si="0"/>
        <v>9</v>
      </c>
      <c r="J31" s="94">
        <f t="shared" si="2"/>
        <v>117</v>
      </c>
      <c r="K31" s="94">
        <f t="shared" si="1"/>
        <v>9</v>
      </c>
      <c r="L31" s="94">
        <f t="shared" si="3"/>
        <v>117</v>
      </c>
      <c r="M31" s="94">
        <f t="shared" si="4"/>
        <v>1300</v>
      </c>
      <c r="N31" s="88"/>
    </row>
    <row r="32" spans="1:14" ht="26.25" customHeight="1" x14ac:dyDescent="0.25">
      <c r="A32" s="93">
        <v>15</v>
      </c>
      <c r="B32" s="114" t="s">
        <v>61</v>
      </c>
      <c r="C32" s="96"/>
      <c r="D32" s="95"/>
      <c r="E32" s="98">
        <v>6</v>
      </c>
      <c r="F32" s="94">
        <v>45</v>
      </c>
      <c r="G32" s="94">
        <v>18</v>
      </c>
      <c r="H32" s="94">
        <v>0</v>
      </c>
      <c r="I32" s="94">
        <f t="shared" si="0"/>
        <v>9</v>
      </c>
      <c r="J32" s="94">
        <f t="shared" si="2"/>
        <v>24.3</v>
      </c>
      <c r="K32" s="94">
        <f t="shared" si="1"/>
        <v>9</v>
      </c>
      <c r="L32" s="94">
        <f t="shared" si="3"/>
        <v>24.3</v>
      </c>
      <c r="M32" s="94">
        <f t="shared" si="4"/>
        <v>270</v>
      </c>
      <c r="N32" s="88"/>
    </row>
    <row r="33" spans="1:14" ht="26.25" customHeight="1" x14ac:dyDescent="0.25">
      <c r="A33" s="93">
        <v>16</v>
      </c>
      <c r="B33" s="114" t="s">
        <v>62</v>
      </c>
      <c r="C33" s="112"/>
      <c r="D33" s="113"/>
      <c r="E33" s="98">
        <v>6</v>
      </c>
      <c r="F33" s="94">
        <v>75</v>
      </c>
      <c r="G33" s="94">
        <v>18</v>
      </c>
      <c r="H33" s="94">
        <v>0</v>
      </c>
      <c r="I33" s="94">
        <f t="shared" si="0"/>
        <v>9</v>
      </c>
      <c r="J33" s="94">
        <f t="shared" si="2"/>
        <v>40.5</v>
      </c>
      <c r="K33" s="94">
        <f t="shared" si="1"/>
        <v>9</v>
      </c>
      <c r="L33" s="94">
        <f t="shared" si="3"/>
        <v>40.5</v>
      </c>
      <c r="M33" s="94">
        <f t="shared" si="4"/>
        <v>450</v>
      </c>
      <c r="N33" s="111"/>
    </row>
    <row r="34" spans="1:14" ht="30" customHeight="1" x14ac:dyDescent="0.25">
      <c r="A34" s="93">
        <v>17</v>
      </c>
      <c r="B34" s="114" t="s">
        <v>63</v>
      </c>
      <c r="C34" s="96"/>
      <c r="D34" s="95"/>
      <c r="E34" s="98">
        <v>6</v>
      </c>
      <c r="F34" s="94">
        <v>80</v>
      </c>
      <c r="G34" s="94">
        <v>12</v>
      </c>
      <c r="H34" s="94">
        <v>0</v>
      </c>
      <c r="I34" s="94">
        <f t="shared" si="0"/>
        <v>6</v>
      </c>
      <c r="J34" s="94">
        <f t="shared" si="2"/>
        <v>28.799999999999997</v>
      </c>
      <c r="K34" s="94">
        <f t="shared" si="1"/>
        <v>6</v>
      </c>
      <c r="L34" s="94">
        <f t="shared" si="3"/>
        <v>28.799999999999997</v>
      </c>
      <c r="M34" s="94">
        <f t="shared" si="4"/>
        <v>480</v>
      </c>
      <c r="N34" s="88"/>
    </row>
    <row r="35" spans="1:14" ht="30" customHeight="1" x14ac:dyDescent="0.25">
      <c r="A35" s="93">
        <v>18</v>
      </c>
      <c r="B35" s="114" t="s">
        <v>64</v>
      </c>
      <c r="C35" s="96"/>
      <c r="D35" s="95"/>
      <c r="E35" s="98">
        <v>6</v>
      </c>
      <c r="F35" s="94">
        <v>250</v>
      </c>
      <c r="G35" s="94">
        <v>18</v>
      </c>
      <c r="H35" s="94">
        <v>0</v>
      </c>
      <c r="I35" s="94">
        <f t="shared" si="0"/>
        <v>9</v>
      </c>
      <c r="J35" s="94">
        <f t="shared" si="2"/>
        <v>135</v>
      </c>
      <c r="K35" s="94">
        <f t="shared" si="1"/>
        <v>9</v>
      </c>
      <c r="L35" s="94">
        <f t="shared" si="3"/>
        <v>135</v>
      </c>
      <c r="M35" s="94">
        <f t="shared" si="4"/>
        <v>1500</v>
      </c>
      <c r="N35" s="88"/>
    </row>
    <row r="36" spans="1:14" ht="30" customHeight="1" x14ac:dyDescent="0.25">
      <c r="A36" s="93">
        <v>19</v>
      </c>
      <c r="B36" s="114" t="s">
        <v>65</v>
      </c>
      <c r="C36" s="96"/>
      <c r="D36" s="95"/>
      <c r="E36" s="98">
        <v>4</v>
      </c>
      <c r="F36" s="94">
        <v>350</v>
      </c>
      <c r="G36" s="94">
        <v>18</v>
      </c>
      <c r="H36" s="94">
        <v>0</v>
      </c>
      <c r="I36" s="94">
        <f t="shared" si="0"/>
        <v>9</v>
      </c>
      <c r="J36" s="94">
        <f t="shared" si="2"/>
        <v>126</v>
      </c>
      <c r="K36" s="94">
        <f t="shared" si="1"/>
        <v>9</v>
      </c>
      <c r="L36" s="94">
        <f t="shared" si="3"/>
        <v>126</v>
      </c>
      <c r="M36" s="94">
        <f t="shared" si="4"/>
        <v>1400</v>
      </c>
      <c r="N36" s="88"/>
    </row>
    <row r="37" spans="1:14" ht="30" customHeight="1" x14ac:dyDescent="0.25">
      <c r="A37" s="93">
        <v>20</v>
      </c>
      <c r="B37" s="114" t="s">
        <v>66</v>
      </c>
      <c r="C37" s="96"/>
      <c r="D37" s="95"/>
      <c r="E37" s="98">
        <v>6</v>
      </c>
      <c r="F37" s="94">
        <v>120</v>
      </c>
      <c r="G37" s="94">
        <v>12</v>
      </c>
      <c r="H37" s="94">
        <v>0</v>
      </c>
      <c r="I37" s="94">
        <f t="shared" si="0"/>
        <v>6</v>
      </c>
      <c r="J37" s="94">
        <f t="shared" si="2"/>
        <v>43.199999999999996</v>
      </c>
      <c r="K37" s="94">
        <f t="shared" si="1"/>
        <v>6</v>
      </c>
      <c r="L37" s="94">
        <f t="shared" si="3"/>
        <v>43.199999999999996</v>
      </c>
      <c r="M37" s="94">
        <f t="shared" si="4"/>
        <v>720</v>
      </c>
      <c r="N37" s="88"/>
    </row>
    <row r="38" spans="1:14" ht="30" customHeight="1" x14ac:dyDescent="0.25">
      <c r="A38" s="93">
        <v>21</v>
      </c>
      <c r="B38" s="114" t="s">
        <v>67</v>
      </c>
      <c r="C38" s="96"/>
      <c r="D38" s="95"/>
      <c r="E38" s="98">
        <v>2</v>
      </c>
      <c r="F38" s="94">
        <v>120</v>
      </c>
      <c r="G38" s="94">
        <v>18</v>
      </c>
      <c r="H38" s="94">
        <v>0</v>
      </c>
      <c r="I38" s="94">
        <f t="shared" si="0"/>
        <v>9</v>
      </c>
      <c r="J38" s="94">
        <f t="shared" si="2"/>
        <v>21.599999999999998</v>
      </c>
      <c r="K38" s="94">
        <f t="shared" si="1"/>
        <v>9</v>
      </c>
      <c r="L38" s="94">
        <f t="shared" si="3"/>
        <v>21.599999999999998</v>
      </c>
      <c r="M38" s="94">
        <f t="shared" si="4"/>
        <v>240</v>
      </c>
      <c r="N38" s="88"/>
    </row>
    <row r="39" spans="1:14" ht="30" customHeight="1" x14ac:dyDescent="0.25">
      <c r="A39" s="93">
        <v>22</v>
      </c>
      <c r="B39" s="114" t="s">
        <v>68</v>
      </c>
      <c r="C39" s="96"/>
      <c r="D39" s="95"/>
      <c r="E39" s="98">
        <v>12</v>
      </c>
      <c r="F39" s="94">
        <v>45</v>
      </c>
      <c r="G39" s="94">
        <v>12</v>
      </c>
      <c r="H39" s="94">
        <v>0</v>
      </c>
      <c r="I39" s="94">
        <f t="shared" si="0"/>
        <v>6</v>
      </c>
      <c r="J39" s="94">
        <f t="shared" si="2"/>
        <v>32.4</v>
      </c>
      <c r="K39" s="94">
        <f t="shared" si="1"/>
        <v>6</v>
      </c>
      <c r="L39" s="94">
        <f t="shared" si="3"/>
        <v>32.4</v>
      </c>
      <c r="M39" s="94">
        <f t="shared" si="4"/>
        <v>540</v>
      </c>
      <c r="N39" s="88"/>
    </row>
    <row r="40" spans="1:14" ht="30" customHeight="1" x14ac:dyDescent="0.25">
      <c r="A40" s="93">
        <v>23</v>
      </c>
      <c r="B40" s="114" t="s">
        <v>69</v>
      </c>
      <c r="C40" s="96"/>
      <c r="D40" s="95"/>
      <c r="E40" s="98">
        <v>2</v>
      </c>
      <c r="F40" s="94">
        <v>450</v>
      </c>
      <c r="G40" s="94">
        <v>18</v>
      </c>
      <c r="H40" s="94">
        <v>0</v>
      </c>
      <c r="I40" s="94">
        <f t="shared" si="0"/>
        <v>9</v>
      </c>
      <c r="J40" s="94">
        <f t="shared" si="2"/>
        <v>81</v>
      </c>
      <c r="K40" s="94">
        <f t="shared" si="1"/>
        <v>9</v>
      </c>
      <c r="L40" s="94">
        <f t="shared" si="3"/>
        <v>81</v>
      </c>
      <c r="M40" s="94">
        <f t="shared" si="4"/>
        <v>900</v>
      </c>
      <c r="N40" s="88"/>
    </row>
    <row r="41" spans="1:14" ht="30" customHeight="1" x14ac:dyDescent="0.25">
      <c r="A41" s="93">
        <v>24</v>
      </c>
      <c r="B41" s="114" t="s">
        <v>70</v>
      </c>
      <c r="C41" s="96"/>
      <c r="D41" s="95"/>
      <c r="E41" s="98">
        <v>10</v>
      </c>
      <c r="F41" s="94">
        <v>1550</v>
      </c>
      <c r="G41" s="94">
        <v>18</v>
      </c>
      <c r="H41" s="94">
        <v>0</v>
      </c>
      <c r="I41" s="94">
        <f t="shared" si="0"/>
        <v>9</v>
      </c>
      <c r="J41" s="94">
        <f t="shared" si="2"/>
        <v>1395</v>
      </c>
      <c r="K41" s="94">
        <f t="shared" si="1"/>
        <v>9</v>
      </c>
      <c r="L41" s="94">
        <f t="shared" si="3"/>
        <v>1395</v>
      </c>
      <c r="M41" s="94">
        <f t="shared" si="4"/>
        <v>15500</v>
      </c>
      <c r="N41" s="88"/>
    </row>
    <row r="42" spans="1:14" ht="30" customHeight="1" x14ac:dyDescent="0.25">
      <c r="A42" s="93">
        <v>25</v>
      </c>
      <c r="B42" s="114" t="s">
        <v>71</v>
      </c>
      <c r="C42" s="96"/>
      <c r="D42" s="95"/>
      <c r="E42" s="98">
        <v>18</v>
      </c>
      <c r="F42" s="94">
        <v>285</v>
      </c>
      <c r="G42" s="94">
        <v>18</v>
      </c>
      <c r="H42" s="94">
        <v>0</v>
      </c>
      <c r="I42" s="94">
        <f t="shared" si="0"/>
        <v>9</v>
      </c>
      <c r="J42" s="94">
        <f t="shared" si="2"/>
        <v>461.7</v>
      </c>
      <c r="K42" s="94">
        <f t="shared" si="1"/>
        <v>9</v>
      </c>
      <c r="L42" s="94">
        <f t="shared" si="3"/>
        <v>461.7</v>
      </c>
      <c r="M42" s="94">
        <f t="shared" si="4"/>
        <v>5130</v>
      </c>
      <c r="N42" s="88"/>
    </row>
    <row r="43" spans="1:14" ht="30" customHeight="1" x14ac:dyDescent="0.25">
      <c r="A43" s="93">
        <v>26</v>
      </c>
      <c r="B43" s="114" t="s">
        <v>72</v>
      </c>
      <c r="C43" s="96"/>
      <c r="D43" s="95"/>
      <c r="E43" s="98">
        <v>18</v>
      </c>
      <c r="F43" s="94">
        <v>300</v>
      </c>
      <c r="G43" s="94">
        <v>18</v>
      </c>
      <c r="H43" s="94">
        <v>0</v>
      </c>
      <c r="I43" s="94">
        <f t="shared" si="0"/>
        <v>9</v>
      </c>
      <c r="J43" s="94">
        <f t="shared" si="2"/>
        <v>486</v>
      </c>
      <c r="K43" s="94">
        <f t="shared" si="1"/>
        <v>9</v>
      </c>
      <c r="L43" s="94">
        <f t="shared" si="3"/>
        <v>486</v>
      </c>
      <c r="M43" s="94">
        <f t="shared" si="4"/>
        <v>5400</v>
      </c>
      <c r="N43" s="88"/>
    </row>
    <row r="44" spans="1:14" ht="30" customHeight="1" x14ac:dyDescent="0.25">
      <c r="A44" s="93">
        <v>27</v>
      </c>
      <c r="B44" s="114" t="s">
        <v>73</v>
      </c>
      <c r="C44" s="96"/>
      <c r="D44" s="95"/>
      <c r="E44" s="98">
        <v>2</v>
      </c>
      <c r="F44" s="94">
        <v>350</v>
      </c>
      <c r="G44" s="94">
        <v>18</v>
      </c>
      <c r="H44" s="94">
        <v>0</v>
      </c>
      <c r="I44" s="94">
        <f t="shared" si="0"/>
        <v>9</v>
      </c>
      <c r="J44" s="94">
        <f t="shared" si="2"/>
        <v>63</v>
      </c>
      <c r="K44" s="94">
        <f t="shared" si="1"/>
        <v>9</v>
      </c>
      <c r="L44" s="94">
        <f t="shared" si="3"/>
        <v>63</v>
      </c>
      <c r="M44" s="94">
        <f t="shared" si="4"/>
        <v>700</v>
      </c>
      <c r="N44" s="88"/>
    </row>
    <row r="45" spans="1:14" ht="30" customHeight="1" x14ac:dyDescent="0.25">
      <c r="A45" s="93">
        <v>28</v>
      </c>
      <c r="B45" s="114" t="s">
        <v>74</v>
      </c>
      <c r="C45" s="96"/>
      <c r="D45" s="95"/>
      <c r="E45" s="98">
        <v>2</v>
      </c>
      <c r="F45" s="94">
        <v>3500</v>
      </c>
      <c r="G45" s="94">
        <v>18</v>
      </c>
      <c r="H45" s="94">
        <v>0</v>
      </c>
      <c r="I45" s="94">
        <f t="shared" si="0"/>
        <v>9</v>
      </c>
      <c r="J45" s="94">
        <f t="shared" si="2"/>
        <v>630</v>
      </c>
      <c r="K45" s="94">
        <f t="shared" si="1"/>
        <v>9</v>
      </c>
      <c r="L45" s="94">
        <f t="shared" si="3"/>
        <v>630</v>
      </c>
      <c r="M45" s="94">
        <f t="shared" si="4"/>
        <v>7000</v>
      </c>
      <c r="N45" s="88"/>
    </row>
    <row r="46" spans="1:14" ht="30" customHeight="1" x14ac:dyDescent="0.25">
      <c r="A46" s="93">
        <v>29</v>
      </c>
      <c r="B46" s="114" t="s">
        <v>75</v>
      </c>
      <c r="C46" s="96"/>
      <c r="D46" s="95"/>
      <c r="E46" s="98">
        <v>4</v>
      </c>
      <c r="F46" s="94">
        <v>300</v>
      </c>
      <c r="G46" s="94">
        <v>18</v>
      </c>
      <c r="H46" s="94">
        <v>0</v>
      </c>
      <c r="I46" s="94">
        <f t="shared" si="0"/>
        <v>9</v>
      </c>
      <c r="J46" s="94">
        <f t="shared" si="2"/>
        <v>108</v>
      </c>
      <c r="K46" s="94">
        <f t="shared" si="1"/>
        <v>9</v>
      </c>
      <c r="L46" s="94">
        <f t="shared" si="3"/>
        <v>108</v>
      </c>
      <c r="M46" s="94">
        <f t="shared" si="4"/>
        <v>1200</v>
      </c>
      <c r="N46" s="88"/>
    </row>
    <row r="47" spans="1:14" ht="30" customHeight="1" x14ac:dyDescent="0.25">
      <c r="A47" s="93">
        <v>30</v>
      </c>
      <c r="B47" s="114" t="s">
        <v>76</v>
      </c>
      <c r="C47" s="96"/>
      <c r="D47" s="95"/>
      <c r="E47" s="98">
        <v>2</v>
      </c>
      <c r="F47" s="94">
        <v>3250</v>
      </c>
      <c r="G47" s="94">
        <v>18</v>
      </c>
      <c r="H47" s="94">
        <v>0</v>
      </c>
      <c r="I47" s="94">
        <f t="shared" si="0"/>
        <v>9</v>
      </c>
      <c r="J47" s="94">
        <f t="shared" si="2"/>
        <v>585</v>
      </c>
      <c r="K47" s="94">
        <f t="shared" si="1"/>
        <v>9</v>
      </c>
      <c r="L47" s="94">
        <f t="shared" si="3"/>
        <v>585</v>
      </c>
      <c r="M47" s="94">
        <f t="shared" si="4"/>
        <v>6500</v>
      </c>
      <c r="N47" s="88"/>
    </row>
    <row r="48" spans="1:14" ht="30" customHeight="1" x14ac:dyDescent="0.25">
      <c r="A48" s="93">
        <v>31</v>
      </c>
      <c r="B48" s="114" t="s">
        <v>77</v>
      </c>
      <c r="C48" s="96"/>
      <c r="D48" s="95"/>
      <c r="E48" s="98">
        <v>4</v>
      </c>
      <c r="F48" s="94">
        <v>75</v>
      </c>
      <c r="G48" s="94">
        <v>18</v>
      </c>
      <c r="H48" s="94">
        <v>0</v>
      </c>
      <c r="I48" s="94">
        <f t="shared" si="0"/>
        <v>9</v>
      </c>
      <c r="J48" s="94">
        <f t="shared" si="2"/>
        <v>27</v>
      </c>
      <c r="K48" s="94">
        <f t="shared" si="1"/>
        <v>9</v>
      </c>
      <c r="L48" s="94">
        <f t="shared" si="3"/>
        <v>27</v>
      </c>
      <c r="M48" s="94">
        <f t="shared" si="4"/>
        <v>300</v>
      </c>
      <c r="N48" s="88"/>
    </row>
    <row r="49" spans="1:14" ht="30" customHeight="1" x14ac:dyDescent="0.25">
      <c r="A49" s="93">
        <v>32</v>
      </c>
      <c r="B49" s="114" t="s">
        <v>78</v>
      </c>
      <c r="C49" s="96"/>
      <c r="D49" s="95"/>
      <c r="E49" s="98">
        <v>1</v>
      </c>
      <c r="F49" s="94">
        <v>3000</v>
      </c>
      <c r="G49" s="94">
        <v>18</v>
      </c>
      <c r="H49" s="94">
        <v>0</v>
      </c>
      <c r="I49" s="94">
        <f t="shared" si="0"/>
        <v>9</v>
      </c>
      <c r="J49" s="94">
        <f t="shared" si="2"/>
        <v>270</v>
      </c>
      <c r="K49" s="94">
        <f t="shared" si="1"/>
        <v>9</v>
      </c>
      <c r="L49" s="94">
        <f t="shared" si="3"/>
        <v>270</v>
      </c>
      <c r="M49" s="94">
        <f t="shared" si="4"/>
        <v>3000</v>
      </c>
      <c r="N49" s="88"/>
    </row>
    <row r="50" spans="1:14" ht="30" customHeight="1" x14ac:dyDescent="0.25">
      <c r="A50" s="93">
        <v>33</v>
      </c>
      <c r="B50" s="114" t="s">
        <v>79</v>
      </c>
      <c r="C50" s="96"/>
      <c r="D50" s="95"/>
      <c r="E50" s="98">
        <v>2</v>
      </c>
      <c r="F50" s="94">
        <v>120</v>
      </c>
      <c r="G50" s="94">
        <v>18</v>
      </c>
      <c r="H50" s="94">
        <v>0</v>
      </c>
      <c r="I50" s="94">
        <f t="shared" si="0"/>
        <v>9</v>
      </c>
      <c r="J50" s="94">
        <f t="shared" si="2"/>
        <v>21.599999999999998</v>
      </c>
      <c r="K50" s="94">
        <f t="shared" si="1"/>
        <v>9</v>
      </c>
      <c r="L50" s="94">
        <f t="shared" si="3"/>
        <v>21.599999999999998</v>
      </c>
      <c r="M50" s="94">
        <f t="shared" si="4"/>
        <v>240</v>
      </c>
      <c r="N50" s="88"/>
    </row>
    <row r="51" spans="1:14" ht="30" customHeight="1" x14ac:dyDescent="0.25">
      <c r="A51" s="93">
        <v>34</v>
      </c>
      <c r="B51" s="114" t="s">
        <v>80</v>
      </c>
      <c r="C51" s="96"/>
      <c r="D51" s="95"/>
      <c r="E51" s="98">
        <v>4</v>
      </c>
      <c r="F51" s="94">
        <v>120</v>
      </c>
      <c r="G51" s="94">
        <v>12</v>
      </c>
      <c r="H51" s="94">
        <v>0</v>
      </c>
      <c r="I51" s="94">
        <f t="shared" si="0"/>
        <v>6</v>
      </c>
      <c r="J51" s="94">
        <f t="shared" si="2"/>
        <v>28.799999999999997</v>
      </c>
      <c r="K51" s="94">
        <f t="shared" si="1"/>
        <v>6</v>
      </c>
      <c r="L51" s="94">
        <f t="shared" si="3"/>
        <v>28.799999999999997</v>
      </c>
      <c r="M51" s="94">
        <f t="shared" si="4"/>
        <v>480</v>
      </c>
      <c r="N51" s="88"/>
    </row>
    <row r="52" spans="1:14" ht="30" customHeight="1" x14ac:dyDescent="0.25">
      <c r="A52" s="93">
        <v>35</v>
      </c>
      <c r="B52" s="114" t="s">
        <v>81</v>
      </c>
      <c r="C52" s="96"/>
      <c r="D52" s="95"/>
      <c r="E52" s="98">
        <v>4</v>
      </c>
      <c r="F52" s="94">
        <v>140</v>
      </c>
      <c r="G52" s="94">
        <v>12</v>
      </c>
      <c r="H52" s="94">
        <v>0</v>
      </c>
      <c r="I52" s="94">
        <f t="shared" si="0"/>
        <v>6</v>
      </c>
      <c r="J52" s="94">
        <f t="shared" si="2"/>
        <v>33.6</v>
      </c>
      <c r="K52" s="94">
        <f t="shared" si="1"/>
        <v>6</v>
      </c>
      <c r="L52" s="94">
        <f t="shared" si="3"/>
        <v>33.6</v>
      </c>
      <c r="M52" s="94">
        <f t="shared" si="4"/>
        <v>560</v>
      </c>
      <c r="N52" s="88"/>
    </row>
    <row r="53" spans="1:14" ht="30" customHeight="1" x14ac:dyDescent="0.25">
      <c r="A53" s="93">
        <v>36</v>
      </c>
      <c r="B53" s="114" t="s">
        <v>82</v>
      </c>
      <c r="C53" s="96"/>
      <c r="D53" s="95"/>
      <c r="E53" s="98">
        <v>12</v>
      </c>
      <c r="F53" s="94">
        <v>37</v>
      </c>
      <c r="G53" s="94">
        <v>18</v>
      </c>
      <c r="H53" s="94">
        <v>0</v>
      </c>
      <c r="I53" s="94">
        <f t="shared" si="0"/>
        <v>9</v>
      </c>
      <c r="J53" s="94">
        <f t="shared" si="2"/>
        <v>39.96</v>
      </c>
      <c r="K53" s="94">
        <f t="shared" si="1"/>
        <v>9</v>
      </c>
      <c r="L53" s="94">
        <f t="shared" si="3"/>
        <v>39.96</v>
      </c>
      <c r="M53" s="94">
        <f t="shared" si="4"/>
        <v>444</v>
      </c>
      <c r="N53" s="88"/>
    </row>
    <row r="54" spans="1:14" ht="33.75" customHeight="1" x14ac:dyDescent="0.25">
      <c r="A54" s="93">
        <v>37</v>
      </c>
      <c r="B54" s="114" t="s">
        <v>83</v>
      </c>
      <c r="C54" s="96"/>
      <c r="D54" s="95"/>
      <c r="E54" s="98">
        <v>4</v>
      </c>
      <c r="F54" s="94">
        <v>1350</v>
      </c>
      <c r="G54" s="94">
        <v>18</v>
      </c>
      <c r="H54" s="94">
        <v>0</v>
      </c>
      <c r="I54" s="94">
        <f t="shared" si="0"/>
        <v>9</v>
      </c>
      <c r="J54" s="94">
        <f t="shared" si="2"/>
        <v>486</v>
      </c>
      <c r="K54" s="94">
        <f t="shared" si="1"/>
        <v>9</v>
      </c>
      <c r="L54" s="94">
        <f t="shared" si="3"/>
        <v>486</v>
      </c>
      <c r="M54" s="94">
        <f t="shared" si="4"/>
        <v>5400</v>
      </c>
      <c r="N54" s="88"/>
    </row>
    <row r="55" spans="1:14" ht="33.75" customHeight="1" x14ac:dyDescent="0.25">
      <c r="A55" s="93">
        <v>38</v>
      </c>
      <c r="B55" s="114" t="s">
        <v>84</v>
      </c>
      <c r="C55" s="96"/>
      <c r="D55" s="95"/>
      <c r="E55" s="98">
        <v>6</v>
      </c>
      <c r="F55" s="94">
        <v>240</v>
      </c>
      <c r="G55" s="94">
        <v>18</v>
      </c>
      <c r="H55" s="94">
        <v>0</v>
      </c>
      <c r="I55" s="94">
        <f t="shared" si="0"/>
        <v>9</v>
      </c>
      <c r="J55" s="94">
        <f t="shared" si="2"/>
        <v>129.6</v>
      </c>
      <c r="K55" s="94">
        <f t="shared" si="1"/>
        <v>9</v>
      </c>
      <c r="L55" s="94">
        <f t="shared" si="3"/>
        <v>129.6</v>
      </c>
      <c r="M55" s="94">
        <f t="shared" si="4"/>
        <v>1440</v>
      </c>
      <c r="N55" s="88"/>
    </row>
    <row r="56" spans="1:14" ht="30" customHeight="1" x14ac:dyDescent="0.25">
      <c r="A56" s="93">
        <v>39</v>
      </c>
      <c r="B56" s="114" t="s">
        <v>85</v>
      </c>
      <c r="C56" s="96"/>
      <c r="D56" s="95"/>
      <c r="E56" s="98">
        <v>3</v>
      </c>
      <c r="F56" s="94">
        <v>2050</v>
      </c>
      <c r="G56" s="94">
        <v>12</v>
      </c>
      <c r="H56" s="94">
        <v>0</v>
      </c>
      <c r="I56" s="94">
        <f t="shared" si="0"/>
        <v>6</v>
      </c>
      <c r="J56" s="94">
        <f t="shared" si="2"/>
        <v>369</v>
      </c>
      <c r="K56" s="94">
        <f t="shared" si="1"/>
        <v>6</v>
      </c>
      <c r="L56" s="94">
        <f t="shared" si="3"/>
        <v>369</v>
      </c>
      <c r="M56" s="94">
        <f t="shared" si="4"/>
        <v>6150</v>
      </c>
      <c r="N56" s="88"/>
    </row>
    <row r="57" spans="1:14" ht="30" customHeight="1" x14ac:dyDescent="0.25">
      <c r="A57" s="93">
        <v>40</v>
      </c>
      <c r="B57" s="114" t="s">
        <v>86</v>
      </c>
      <c r="C57" s="96"/>
      <c r="D57" s="95"/>
      <c r="E57" s="98">
        <v>2</v>
      </c>
      <c r="F57" s="94">
        <v>1400</v>
      </c>
      <c r="G57" s="94">
        <v>12</v>
      </c>
      <c r="H57" s="94">
        <v>0</v>
      </c>
      <c r="I57" s="94">
        <f t="shared" si="0"/>
        <v>6</v>
      </c>
      <c r="J57" s="94">
        <f t="shared" si="2"/>
        <v>168</v>
      </c>
      <c r="K57" s="94">
        <f t="shared" si="1"/>
        <v>6</v>
      </c>
      <c r="L57" s="94">
        <f t="shared" si="3"/>
        <v>168</v>
      </c>
      <c r="M57" s="94">
        <f t="shared" si="4"/>
        <v>2800</v>
      </c>
      <c r="N57" s="88"/>
    </row>
    <row r="58" spans="1:14" ht="30" customHeight="1" x14ac:dyDescent="0.25">
      <c r="A58" s="93">
        <v>41</v>
      </c>
      <c r="B58" s="114" t="s">
        <v>87</v>
      </c>
      <c r="C58" s="96"/>
      <c r="D58" s="95"/>
      <c r="E58" s="98">
        <v>8</v>
      </c>
      <c r="F58" s="94">
        <v>420</v>
      </c>
      <c r="G58" s="94">
        <v>12</v>
      </c>
      <c r="H58" s="94">
        <v>0</v>
      </c>
      <c r="I58" s="94">
        <f t="shared" si="0"/>
        <v>6</v>
      </c>
      <c r="J58" s="94">
        <f t="shared" si="2"/>
        <v>201.6</v>
      </c>
      <c r="K58" s="94">
        <f t="shared" si="1"/>
        <v>6</v>
      </c>
      <c r="L58" s="94">
        <f t="shared" si="3"/>
        <v>201.6</v>
      </c>
      <c r="M58" s="94">
        <f t="shared" si="4"/>
        <v>3360</v>
      </c>
      <c r="N58" s="88"/>
    </row>
    <row r="59" spans="1:14" ht="30" customHeight="1" x14ac:dyDescent="0.25">
      <c r="A59" s="93">
        <v>42</v>
      </c>
      <c r="B59" s="114" t="s">
        <v>88</v>
      </c>
      <c r="C59" s="96"/>
      <c r="D59" s="95"/>
      <c r="E59" s="98">
        <v>12</v>
      </c>
      <c r="F59" s="94">
        <v>250</v>
      </c>
      <c r="G59" s="94">
        <v>12</v>
      </c>
      <c r="H59" s="94">
        <v>0</v>
      </c>
      <c r="I59" s="94">
        <f t="shared" si="0"/>
        <v>6</v>
      </c>
      <c r="J59" s="94">
        <f t="shared" si="2"/>
        <v>180</v>
      </c>
      <c r="K59" s="94">
        <f t="shared" si="1"/>
        <v>6</v>
      </c>
      <c r="L59" s="94">
        <f t="shared" si="3"/>
        <v>180</v>
      </c>
      <c r="M59" s="94">
        <f t="shared" si="4"/>
        <v>3000</v>
      </c>
      <c r="N59" s="88"/>
    </row>
    <row r="60" spans="1:14" ht="30" customHeight="1" x14ac:dyDescent="0.25">
      <c r="A60" s="93">
        <v>43</v>
      </c>
      <c r="B60" s="114" t="s">
        <v>89</v>
      </c>
      <c r="C60" s="96"/>
      <c r="D60" s="95"/>
      <c r="E60" s="98">
        <v>12</v>
      </c>
      <c r="F60" s="94">
        <v>80</v>
      </c>
      <c r="G60" s="94">
        <v>12</v>
      </c>
      <c r="H60" s="94">
        <v>0</v>
      </c>
      <c r="I60" s="94">
        <f t="shared" si="0"/>
        <v>6</v>
      </c>
      <c r="J60" s="94">
        <f t="shared" si="2"/>
        <v>57.599999999999994</v>
      </c>
      <c r="K60" s="94">
        <f t="shared" si="1"/>
        <v>6</v>
      </c>
      <c r="L60" s="94">
        <f t="shared" si="3"/>
        <v>57.599999999999994</v>
      </c>
      <c r="M60" s="94">
        <f t="shared" si="4"/>
        <v>960</v>
      </c>
      <c r="N60" s="88"/>
    </row>
    <row r="61" spans="1:14" ht="30" customHeight="1" x14ac:dyDescent="0.25">
      <c r="A61" s="93">
        <v>44</v>
      </c>
      <c r="B61" s="114" t="s">
        <v>90</v>
      </c>
      <c r="C61" s="96"/>
      <c r="D61" s="95"/>
      <c r="E61" s="98">
        <v>6</v>
      </c>
      <c r="F61" s="94">
        <v>120</v>
      </c>
      <c r="G61" s="94">
        <v>12</v>
      </c>
      <c r="H61" s="94">
        <v>0</v>
      </c>
      <c r="I61" s="94">
        <f t="shared" si="0"/>
        <v>6</v>
      </c>
      <c r="J61" s="94">
        <f t="shared" si="2"/>
        <v>43.199999999999996</v>
      </c>
      <c r="K61" s="94">
        <f t="shared" si="1"/>
        <v>6</v>
      </c>
      <c r="L61" s="94">
        <f t="shared" si="3"/>
        <v>43.199999999999996</v>
      </c>
      <c r="M61" s="94">
        <f t="shared" si="4"/>
        <v>720</v>
      </c>
      <c r="N61" s="88"/>
    </row>
    <row r="62" spans="1:14" ht="30" customHeight="1" x14ac:dyDescent="0.25">
      <c r="A62" s="93">
        <v>45</v>
      </c>
      <c r="B62" s="114" t="s">
        <v>91</v>
      </c>
      <c r="C62" s="96"/>
      <c r="D62" s="95"/>
      <c r="E62" s="98">
        <v>4</v>
      </c>
      <c r="F62" s="94">
        <v>550</v>
      </c>
      <c r="G62" s="94">
        <v>12</v>
      </c>
      <c r="H62" s="94">
        <v>0</v>
      </c>
      <c r="I62" s="94">
        <f t="shared" si="0"/>
        <v>6</v>
      </c>
      <c r="J62" s="94">
        <f t="shared" si="2"/>
        <v>132</v>
      </c>
      <c r="K62" s="94">
        <f t="shared" si="1"/>
        <v>6</v>
      </c>
      <c r="L62" s="94">
        <f t="shared" si="3"/>
        <v>132</v>
      </c>
      <c r="M62" s="94">
        <f t="shared" si="4"/>
        <v>2200</v>
      </c>
      <c r="N62" s="88"/>
    </row>
    <row r="63" spans="1:14" ht="30" customHeight="1" x14ac:dyDescent="0.25">
      <c r="A63" s="93">
        <v>46</v>
      </c>
      <c r="B63" s="114" t="s">
        <v>92</v>
      </c>
      <c r="C63" s="96"/>
      <c r="D63" s="95"/>
      <c r="E63" s="98">
        <v>24</v>
      </c>
      <c r="F63" s="94">
        <v>140</v>
      </c>
      <c r="G63" s="94">
        <v>18</v>
      </c>
      <c r="H63" s="94">
        <v>0</v>
      </c>
      <c r="I63" s="94">
        <f t="shared" si="0"/>
        <v>9</v>
      </c>
      <c r="J63" s="94">
        <f t="shared" si="2"/>
        <v>302.39999999999998</v>
      </c>
      <c r="K63" s="94">
        <f t="shared" si="1"/>
        <v>9</v>
      </c>
      <c r="L63" s="94">
        <f t="shared" si="3"/>
        <v>302.39999999999998</v>
      </c>
      <c r="M63" s="94">
        <f t="shared" si="4"/>
        <v>3360</v>
      </c>
      <c r="N63" s="88"/>
    </row>
    <row r="64" spans="1:14" ht="37.5" customHeight="1" x14ac:dyDescent="0.25">
      <c r="A64" s="93">
        <v>47</v>
      </c>
      <c r="B64" s="114" t="s">
        <v>93</v>
      </c>
      <c r="C64" s="96"/>
      <c r="D64" s="95"/>
      <c r="E64" s="98">
        <v>12</v>
      </c>
      <c r="F64" s="94">
        <v>140</v>
      </c>
      <c r="G64" s="94">
        <v>18</v>
      </c>
      <c r="H64" s="94">
        <v>0</v>
      </c>
      <c r="I64" s="94">
        <f t="shared" si="0"/>
        <v>9</v>
      </c>
      <c r="J64" s="94">
        <f t="shared" si="2"/>
        <v>151.19999999999999</v>
      </c>
      <c r="K64" s="94">
        <f t="shared" si="1"/>
        <v>9</v>
      </c>
      <c r="L64" s="94">
        <f t="shared" si="3"/>
        <v>151.19999999999999</v>
      </c>
      <c r="M64" s="94">
        <f t="shared" si="4"/>
        <v>1680</v>
      </c>
      <c r="N64" s="88"/>
    </row>
    <row r="65" spans="1:14" ht="37.5" customHeight="1" x14ac:dyDescent="0.25">
      <c r="A65" s="93">
        <v>48</v>
      </c>
      <c r="B65" s="114" t="s">
        <v>94</v>
      </c>
      <c r="C65" s="96"/>
      <c r="D65" s="95"/>
      <c r="E65" s="98">
        <v>2</v>
      </c>
      <c r="F65" s="94">
        <v>350</v>
      </c>
      <c r="G65" s="94">
        <v>18</v>
      </c>
      <c r="H65" s="94">
        <v>0</v>
      </c>
      <c r="I65" s="94">
        <f t="shared" si="0"/>
        <v>9</v>
      </c>
      <c r="J65" s="94">
        <f t="shared" si="2"/>
        <v>63</v>
      </c>
      <c r="K65" s="94">
        <f t="shared" si="1"/>
        <v>9</v>
      </c>
      <c r="L65" s="94">
        <f t="shared" si="3"/>
        <v>63</v>
      </c>
      <c r="M65" s="94">
        <f t="shared" si="4"/>
        <v>700</v>
      </c>
      <c r="N65" s="88"/>
    </row>
    <row r="66" spans="1:14" ht="30" customHeight="1" x14ac:dyDescent="0.25">
      <c r="A66" s="93">
        <v>49</v>
      </c>
      <c r="B66" s="114" t="s">
        <v>95</v>
      </c>
      <c r="C66" s="96"/>
      <c r="D66" s="95"/>
      <c r="E66" s="98">
        <v>6</v>
      </c>
      <c r="F66" s="94">
        <v>350</v>
      </c>
      <c r="G66" s="94">
        <v>12</v>
      </c>
      <c r="H66" s="94">
        <v>0</v>
      </c>
      <c r="I66" s="94">
        <f t="shared" si="0"/>
        <v>6</v>
      </c>
      <c r="J66" s="94">
        <f t="shared" si="2"/>
        <v>126</v>
      </c>
      <c r="K66" s="94">
        <f t="shared" si="1"/>
        <v>6</v>
      </c>
      <c r="L66" s="94">
        <f t="shared" si="3"/>
        <v>126</v>
      </c>
      <c r="M66" s="94">
        <f t="shared" si="4"/>
        <v>2100</v>
      </c>
      <c r="N66" s="88"/>
    </row>
    <row r="67" spans="1:14" ht="30" customHeight="1" x14ac:dyDescent="0.25">
      <c r="A67" s="93">
        <v>50</v>
      </c>
      <c r="B67" s="114" t="s">
        <v>96</v>
      </c>
      <c r="C67" s="96"/>
      <c r="D67" s="95"/>
      <c r="E67" s="98">
        <v>3</v>
      </c>
      <c r="F67" s="94">
        <v>28</v>
      </c>
      <c r="G67" s="94">
        <v>12</v>
      </c>
      <c r="H67" s="94">
        <v>0</v>
      </c>
      <c r="I67" s="94">
        <f t="shared" si="0"/>
        <v>6</v>
      </c>
      <c r="J67" s="94">
        <f t="shared" si="2"/>
        <v>5.04</v>
      </c>
      <c r="K67" s="94">
        <f t="shared" si="1"/>
        <v>6</v>
      </c>
      <c r="L67" s="94">
        <f t="shared" si="3"/>
        <v>5.04</v>
      </c>
      <c r="M67" s="94">
        <f t="shared" si="4"/>
        <v>84</v>
      </c>
      <c r="N67" s="88"/>
    </row>
    <row r="68" spans="1:14" ht="33.75" customHeight="1" x14ac:dyDescent="0.25">
      <c r="A68" s="93">
        <v>51</v>
      </c>
      <c r="B68" s="114" t="s">
        <v>97</v>
      </c>
      <c r="C68" s="96"/>
      <c r="D68" s="95"/>
      <c r="E68" s="98">
        <v>24</v>
      </c>
      <c r="F68" s="94">
        <v>100</v>
      </c>
      <c r="G68" s="94">
        <v>18</v>
      </c>
      <c r="H68" s="94">
        <v>0</v>
      </c>
      <c r="I68" s="94">
        <f t="shared" si="0"/>
        <v>9</v>
      </c>
      <c r="J68" s="94">
        <f t="shared" si="2"/>
        <v>216</v>
      </c>
      <c r="K68" s="94">
        <f t="shared" si="1"/>
        <v>9</v>
      </c>
      <c r="L68" s="94">
        <f t="shared" si="3"/>
        <v>216</v>
      </c>
      <c r="M68" s="94">
        <f t="shared" si="4"/>
        <v>2400</v>
      </c>
      <c r="N68" s="88"/>
    </row>
    <row r="69" spans="1:14" ht="30" customHeight="1" x14ac:dyDescent="0.25">
      <c r="A69" s="93">
        <v>52</v>
      </c>
      <c r="B69" s="114" t="s">
        <v>98</v>
      </c>
      <c r="C69" s="96"/>
      <c r="D69" s="95"/>
      <c r="E69" s="98">
        <v>6</v>
      </c>
      <c r="F69" s="94">
        <v>3500</v>
      </c>
      <c r="G69" s="94">
        <v>18</v>
      </c>
      <c r="H69" s="94">
        <v>0</v>
      </c>
      <c r="I69" s="94">
        <f t="shared" si="0"/>
        <v>9</v>
      </c>
      <c r="J69" s="94">
        <f t="shared" si="2"/>
        <v>1890</v>
      </c>
      <c r="K69" s="94">
        <f t="shared" si="1"/>
        <v>9</v>
      </c>
      <c r="L69" s="94">
        <f t="shared" si="3"/>
        <v>1890</v>
      </c>
      <c r="M69" s="94">
        <f t="shared" si="4"/>
        <v>21000</v>
      </c>
      <c r="N69" s="88"/>
    </row>
    <row r="70" spans="1:14" ht="30" customHeight="1" x14ac:dyDescent="0.25">
      <c r="A70" s="93">
        <v>53</v>
      </c>
      <c r="B70" s="114" t="s">
        <v>99</v>
      </c>
      <c r="C70" s="96"/>
      <c r="D70" s="95"/>
      <c r="E70" s="98">
        <v>4</v>
      </c>
      <c r="F70" s="94">
        <v>1250</v>
      </c>
      <c r="G70" s="94">
        <v>18</v>
      </c>
      <c r="H70" s="94">
        <v>0</v>
      </c>
      <c r="I70" s="94">
        <f t="shared" si="0"/>
        <v>9</v>
      </c>
      <c r="J70" s="94">
        <f t="shared" si="2"/>
        <v>450</v>
      </c>
      <c r="K70" s="94">
        <f t="shared" si="1"/>
        <v>9</v>
      </c>
      <c r="L70" s="94">
        <f t="shared" si="3"/>
        <v>450</v>
      </c>
      <c r="M70" s="94">
        <f t="shared" si="4"/>
        <v>5000</v>
      </c>
      <c r="N70" s="88"/>
    </row>
    <row r="71" spans="1:14" ht="30" customHeight="1" x14ac:dyDescent="0.25">
      <c r="A71" s="93">
        <v>54</v>
      </c>
      <c r="B71" s="114" t="s">
        <v>100</v>
      </c>
      <c r="C71" s="96"/>
      <c r="D71" s="95"/>
      <c r="E71" s="98">
        <v>20</v>
      </c>
      <c r="F71" s="94">
        <v>1250</v>
      </c>
      <c r="G71" s="94">
        <v>18</v>
      </c>
      <c r="H71" s="94">
        <v>0</v>
      </c>
      <c r="I71" s="94">
        <f t="shared" si="0"/>
        <v>9</v>
      </c>
      <c r="J71" s="94">
        <f t="shared" si="2"/>
        <v>2250</v>
      </c>
      <c r="K71" s="94">
        <f t="shared" si="1"/>
        <v>9</v>
      </c>
      <c r="L71" s="94">
        <f t="shared" si="3"/>
        <v>2250</v>
      </c>
      <c r="M71" s="94">
        <f t="shared" si="4"/>
        <v>25000</v>
      </c>
      <c r="N71" s="88"/>
    </row>
    <row r="72" spans="1:14" ht="30" customHeight="1" x14ac:dyDescent="0.25">
      <c r="A72" s="93">
        <v>55</v>
      </c>
      <c r="B72" s="114" t="s">
        <v>101</v>
      </c>
      <c r="C72" s="96"/>
      <c r="D72" s="95"/>
      <c r="E72" s="98">
        <v>20</v>
      </c>
      <c r="F72" s="94">
        <v>1250</v>
      </c>
      <c r="G72" s="94">
        <v>18</v>
      </c>
      <c r="H72" s="94">
        <v>0</v>
      </c>
      <c r="I72" s="94">
        <f t="shared" si="0"/>
        <v>9</v>
      </c>
      <c r="J72" s="94">
        <f t="shared" si="2"/>
        <v>2250</v>
      </c>
      <c r="K72" s="94">
        <f t="shared" si="1"/>
        <v>9</v>
      </c>
      <c r="L72" s="94">
        <f t="shared" si="3"/>
        <v>2250</v>
      </c>
      <c r="M72" s="94">
        <f t="shared" si="4"/>
        <v>25000</v>
      </c>
      <c r="N72" s="88"/>
    </row>
    <row r="73" spans="1:14" ht="30" customHeight="1" x14ac:dyDescent="0.25">
      <c r="A73" s="93">
        <v>56</v>
      </c>
      <c r="B73" s="114" t="s">
        <v>102</v>
      </c>
      <c r="C73" s="96"/>
      <c r="D73" s="95"/>
      <c r="E73" s="98">
        <v>2</v>
      </c>
      <c r="F73" s="94">
        <v>1550</v>
      </c>
      <c r="G73" s="94">
        <v>18</v>
      </c>
      <c r="H73" s="94">
        <v>0</v>
      </c>
      <c r="I73" s="94">
        <f t="shared" si="0"/>
        <v>9</v>
      </c>
      <c r="J73" s="94">
        <f t="shared" si="2"/>
        <v>279</v>
      </c>
      <c r="K73" s="94">
        <f t="shared" si="1"/>
        <v>9</v>
      </c>
      <c r="L73" s="94">
        <f t="shared" si="3"/>
        <v>279</v>
      </c>
      <c r="M73" s="94">
        <f t="shared" si="4"/>
        <v>3100</v>
      </c>
      <c r="N73" s="88"/>
    </row>
    <row r="74" spans="1:14" ht="30" customHeight="1" x14ac:dyDescent="0.25">
      <c r="A74" s="115">
        <v>57</v>
      </c>
      <c r="B74" s="116" t="s">
        <v>103</v>
      </c>
      <c r="C74" s="117"/>
      <c r="D74" s="118"/>
      <c r="E74" s="119">
        <v>5</v>
      </c>
      <c r="F74" s="120">
        <v>0</v>
      </c>
      <c r="G74" s="120">
        <v>18</v>
      </c>
      <c r="H74" s="120">
        <v>0</v>
      </c>
      <c r="I74" s="120">
        <f t="shared" si="0"/>
        <v>9</v>
      </c>
      <c r="J74" s="120">
        <f t="shared" si="2"/>
        <v>0</v>
      </c>
      <c r="K74" s="120">
        <f t="shared" si="1"/>
        <v>9</v>
      </c>
      <c r="L74" s="120">
        <f t="shared" si="3"/>
        <v>0</v>
      </c>
      <c r="M74" s="120">
        <f t="shared" si="4"/>
        <v>0</v>
      </c>
      <c r="N74" s="88"/>
    </row>
    <row r="75" spans="1:14" ht="36" customHeight="1" x14ac:dyDescent="0.25">
      <c r="A75" s="115">
        <v>58</v>
      </c>
      <c r="B75" s="116" t="s">
        <v>104</v>
      </c>
      <c r="C75" s="117"/>
      <c r="D75" s="118"/>
      <c r="E75" s="119">
        <v>2</v>
      </c>
      <c r="F75" s="120">
        <v>0</v>
      </c>
      <c r="G75" s="120">
        <v>18</v>
      </c>
      <c r="H75" s="120">
        <v>0</v>
      </c>
      <c r="I75" s="120">
        <f t="shared" si="0"/>
        <v>9</v>
      </c>
      <c r="J75" s="120">
        <f t="shared" si="2"/>
        <v>0</v>
      </c>
      <c r="K75" s="120">
        <f t="shared" si="1"/>
        <v>9</v>
      </c>
      <c r="L75" s="120">
        <f t="shared" si="3"/>
        <v>0</v>
      </c>
      <c r="M75" s="120">
        <f t="shared" si="4"/>
        <v>0</v>
      </c>
      <c r="N75" s="88"/>
    </row>
    <row r="76" spans="1:14" ht="36" customHeight="1" x14ac:dyDescent="0.25">
      <c r="A76" s="115">
        <v>59</v>
      </c>
      <c r="B76" s="116" t="s">
        <v>105</v>
      </c>
      <c r="C76" s="117"/>
      <c r="D76" s="118"/>
      <c r="E76" s="119">
        <v>1</v>
      </c>
      <c r="F76" s="120">
        <v>0</v>
      </c>
      <c r="G76" s="120">
        <v>18</v>
      </c>
      <c r="H76" s="120">
        <v>0</v>
      </c>
      <c r="I76" s="120">
        <f t="shared" si="0"/>
        <v>9</v>
      </c>
      <c r="J76" s="120">
        <f t="shared" si="2"/>
        <v>0</v>
      </c>
      <c r="K76" s="120">
        <f t="shared" si="1"/>
        <v>9</v>
      </c>
      <c r="L76" s="120">
        <f t="shared" si="3"/>
        <v>0</v>
      </c>
      <c r="M76" s="120">
        <f t="shared" si="4"/>
        <v>0</v>
      </c>
      <c r="N76" s="88"/>
    </row>
    <row r="77" spans="1:14" ht="36" customHeight="1" x14ac:dyDescent="0.25">
      <c r="A77" s="115">
        <v>60</v>
      </c>
      <c r="B77" s="116" t="s">
        <v>106</v>
      </c>
      <c r="C77" s="117"/>
      <c r="D77" s="118"/>
      <c r="E77" s="119">
        <v>1</v>
      </c>
      <c r="F77" s="120">
        <v>0</v>
      </c>
      <c r="G77" s="120">
        <v>18</v>
      </c>
      <c r="H77" s="120">
        <v>0</v>
      </c>
      <c r="I77" s="120">
        <f t="shared" si="0"/>
        <v>9</v>
      </c>
      <c r="J77" s="120">
        <f t="shared" si="2"/>
        <v>0</v>
      </c>
      <c r="K77" s="120">
        <f t="shared" si="1"/>
        <v>9</v>
      </c>
      <c r="L77" s="120">
        <f t="shared" si="3"/>
        <v>0</v>
      </c>
      <c r="M77" s="120">
        <f t="shared" si="4"/>
        <v>0</v>
      </c>
      <c r="N77" s="88"/>
    </row>
    <row r="78" spans="1:14" ht="39" customHeight="1" x14ac:dyDescent="0.25">
      <c r="A78" s="115">
        <v>61</v>
      </c>
      <c r="B78" s="116" t="s">
        <v>107</v>
      </c>
      <c r="C78" s="117"/>
      <c r="D78" s="118"/>
      <c r="E78" s="119">
        <v>1</v>
      </c>
      <c r="F78" s="120">
        <v>0</v>
      </c>
      <c r="G78" s="120">
        <v>18</v>
      </c>
      <c r="H78" s="120">
        <v>0</v>
      </c>
      <c r="I78" s="120">
        <f t="shared" si="0"/>
        <v>9</v>
      </c>
      <c r="J78" s="120">
        <f t="shared" si="2"/>
        <v>0</v>
      </c>
      <c r="K78" s="120">
        <f t="shared" si="1"/>
        <v>9</v>
      </c>
      <c r="L78" s="120">
        <f t="shared" si="3"/>
        <v>0</v>
      </c>
      <c r="M78" s="120">
        <f t="shared" si="4"/>
        <v>0</v>
      </c>
      <c r="N78" s="88"/>
    </row>
    <row r="79" spans="1:14" ht="30" customHeight="1" x14ac:dyDescent="0.25">
      <c r="A79" s="93">
        <v>62</v>
      </c>
      <c r="B79" s="114" t="s">
        <v>108</v>
      </c>
      <c r="C79" s="96"/>
      <c r="D79" s="95"/>
      <c r="E79" s="98">
        <v>300</v>
      </c>
      <c r="F79" s="94">
        <v>80</v>
      </c>
      <c r="G79" s="94">
        <v>18</v>
      </c>
      <c r="H79" s="94">
        <v>0</v>
      </c>
      <c r="I79" s="94">
        <f t="shared" si="0"/>
        <v>9</v>
      </c>
      <c r="J79" s="94">
        <f t="shared" si="2"/>
        <v>2160</v>
      </c>
      <c r="K79" s="94">
        <f t="shared" si="1"/>
        <v>9</v>
      </c>
      <c r="L79" s="94">
        <f t="shared" si="3"/>
        <v>2160</v>
      </c>
      <c r="M79" s="94">
        <f t="shared" si="4"/>
        <v>24000</v>
      </c>
      <c r="N79" s="88"/>
    </row>
    <row r="80" spans="1:14" ht="30" customHeight="1" x14ac:dyDescent="0.25">
      <c r="A80" s="93">
        <v>63</v>
      </c>
      <c r="B80" s="114" t="s">
        <v>109</v>
      </c>
      <c r="C80" s="96"/>
      <c r="D80" s="95"/>
      <c r="E80" s="98">
        <v>20</v>
      </c>
      <c r="F80" s="94">
        <v>300</v>
      </c>
      <c r="G80" s="94">
        <v>12</v>
      </c>
      <c r="H80" s="94">
        <v>0</v>
      </c>
      <c r="I80" s="94">
        <f t="shared" si="0"/>
        <v>6</v>
      </c>
      <c r="J80" s="94">
        <f t="shared" si="2"/>
        <v>360</v>
      </c>
      <c r="K80" s="94">
        <f t="shared" si="1"/>
        <v>6</v>
      </c>
      <c r="L80" s="94">
        <f t="shared" si="3"/>
        <v>360</v>
      </c>
      <c r="M80" s="94">
        <f t="shared" si="4"/>
        <v>6000</v>
      </c>
      <c r="N80" s="88"/>
    </row>
    <row r="81" spans="1:13" ht="29.25" customHeight="1" x14ac:dyDescent="0.25">
      <c r="A81" s="99"/>
      <c r="B81" s="100"/>
      <c r="C81" s="101"/>
      <c r="D81" s="101"/>
      <c r="E81" s="102"/>
      <c r="F81" s="103"/>
      <c r="G81" s="94"/>
      <c r="H81" s="104"/>
      <c r="I81" s="103"/>
      <c r="J81" s="103"/>
      <c r="K81" s="105"/>
      <c r="L81" s="106"/>
      <c r="M81" s="103"/>
    </row>
    <row r="82" spans="1:13" ht="21" x14ac:dyDescent="0.35">
      <c r="A82" s="109" t="s">
        <v>24</v>
      </c>
      <c r="B82" s="110"/>
      <c r="C82" s="26"/>
      <c r="D82" s="26"/>
      <c r="E82" s="27"/>
      <c r="F82" s="28" t="s">
        <v>16</v>
      </c>
      <c r="G82" s="28"/>
      <c r="H82" s="59"/>
      <c r="I82" s="37"/>
      <c r="J82" s="60"/>
      <c r="K82" s="30" t="s">
        <v>17</v>
      </c>
      <c r="L82" s="30"/>
      <c r="M82" s="31">
        <f>SUM(M18:M81)</f>
        <v>286759</v>
      </c>
    </row>
    <row r="83" spans="1:13" ht="21" x14ac:dyDescent="0.35">
      <c r="A83" s="75" t="s">
        <v>18</v>
      </c>
      <c r="B83" s="76"/>
      <c r="C83" s="26"/>
      <c r="D83" s="26"/>
      <c r="E83" s="27"/>
      <c r="F83" s="28"/>
      <c r="G83" s="28"/>
      <c r="H83" s="32"/>
      <c r="I83" s="28"/>
      <c r="J83" s="29"/>
      <c r="K83" s="63" t="s">
        <v>5</v>
      </c>
      <c r="L83" s="28"/>
      <c r="M83" s="33">
        <f>SUM(H18:H18)</f>
        <v>0</v>
      </c>
    </row>
    <row r="84" spans="1:13" ht="21" x14ac:dyDescent="0.35">
      <c r="A84" s="34" t="s">
        <v>44</v>
      </c>
      <c r="B84" s="35"/>
      <c r="C84" s="35"/>
      <c r="D84" s="35"/>
      <c r="E84" s="35"/>
      <c r="F84" s="35"/>
      <c r="G84" s="35"/>
      <c r="H84" s="32"/>
      <c r="I84" s="28"/>
      <c r="J84" s="29"/>
      <c r="K84" s="63" t="s">
        <v>6</v>
      </c>
      <c r="L84" s="28"/>
      <c r="M84" s="33">
        <f>SUM(J18:J81)</f>
        <v>24838.890000000003</v>
      </c>
    </row>
    <row r="85" spans="1:13" ht="21" x14ac:dyDescent="0.35">
      <c r="A85" s="5" t="s">
        <v>19</v>
      </c>
      <c r="B85" s="14"/>
      <c r="C85" s="14"/>
      <c r="D85" s="14"/>
      <c r="E85" s="27"/>
      <c r="F85" s="28"/>
      <c r="G85" s="28"/>
      <c r="H85" s="32"/>
      <c r="I85" s="28"/>
      <c r="J85" s="29"/>
      <c r="K85" s="63" t="s">
        <v>7</v>
      </c>
      <c r="L85" s="28"/>
      <c r="M85" s="33">
        <f>SUM(L18:L81)</f>
        <v>24838.890000000003</v>
      </c>
    </row>
    <row r="86" spans="1:13" ht="21" x14ac:dyDescent="0.35">
      <c r="A86" s="36" t="s">
        <v>20</v>
      </c>
      <c r="B86" s="14"/>
      <c r="C86" s="14"/>
      <c r="D86" s="14"/>
      <c r="E86" s="27"/>
      <c r="F86" s="28"/>
      <c r="G86" s="28"/>
      <c r="H86" s="61"/>
      <c r="I86" s="28"/>
      <c r="J86" s="29"/>
      <c r="K86" s="37" t="s">
        <v>21</v>
      </c>
      <c r="L86" s="37"/>
      <c r="M86" s="38">
        <f>SUM(M82:M85)</f>
        <v>336436.78</v>
      </c>
    </row>
    <row r="87" spans="1:13" ht="21" x14ac:dyDescent="0.35">
      <c r="A87" s="39" t="s">
        <v>33</v>
      </c>
      <c r="B87" s="40"/>
      <c r="C87" s="40"/>
      <c r="D87" s="40"/>
      <c r="E87" s="27"/>
      <c r="F87" s="28"/>
      <c r="G87" s="28"/>
      <c r="H87" s="61"/>
      <c r="I87" s="28"/>
      <c r="J87" s="29"/>
      <c r="K87" s="41" t="s">
        <v>22</v>
      </c>
      <c r="L87" s="41"/>
      <c r="M87" s="42">
        <v>0.22</v>
      </c>
    </row>
    <row r="88" spans="1:13" ht="23.25" x14ac:dyDescent="0.35">
      <c r="A88" s="43"/>
      <c r="B88" s="44"/>
      <c r="C88" s="44"/>
      <c r="D88" s="44"/>
      <c r="E88" s="44"/>
      <c r="F88" s="45"/>
      <c r="G88" s="45"/>
      <c r="H88" s="45"/>
      <c r="I88" s="45"/>
      <c r="J88" s="46"/>
      <c r="K88" s="47" t="s">
        <v>23</v>
      </c>
      <c r="L88" s="47"/>
      <c r="M88" s="48">
        <f>SUM(M86:M87)</f>
        <v>336437</v>
      </c>
    </row>
    <row r="89" spans="1:13" ht="18.75" x14ac:dyDescent="0.25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1"/>
    </row>
    <row r="90" spans="1:13" ht="21" x14ac:dyDescent="0.35">
      <c r="A90" s="52" t="s">
        <v>35</v>
      </c>
      <c r="B90" s="53"/>
      <c r="C90" s="53"/>
      <c r="D90" s="53"/>
      <c r="E90" s="20"/>
      <c r="F90" s="20"/>
      <c r="G90" s="20"/>
      <c r="H90" s="20"/>
      <c r="I90" s="20"/>
      <c r="J90" s="20"/>
      <c r="K90" s="20"/>
      <c r="L90" s="20"/>
      <c r="M90" s="4"/>
    </row>
    <row r="91" spans="1:13" ht="21" x14ac:dyDescent="0.35">
      <c r="A91" s="54"/>
      <c r="B91" s="53"/>
      <c r="C91" s="53"/>
      <c r="D91" s="53"/>
      <c r="E91" s="14"/>
      <c r="F91" s="14"/>
      <c r="G91" s="14"/>
      <c r="H91" s="14"/>
      <c r="I91" s="14"/>
      <c r="J91" s="14"/>
      <c r="K91" s="14"/>
      <c r="L91" s="14"/>
      <c r="M91" s="7"/>
    </row>
    <row r="92" spans="1:13" ht="21" x14ac:dyDescent="0.35">
      <c r="A92" s="55" t="s">
        <v>27</v>
      </c>
      <c r="B92" s="56" t="s">
        <v>43</v>
      </c>
      <c r="C92" s="56"/>
      <c r="D92" s="56"/>
      <c r="E92" s="17"/>
      <c r="F92" s="17"/>
      <c r="G92" s="17"/>
      <c r="H92" s="17"/>
      <c r="I92" s="17"/>
      <c r="J92" s="17"/>
      <c r="K92" s="17"/>
      <c r="L92" s="17"/>
      <c r="M92" s="19"/>
    </row>
  </sheetData>
  <mergeCells count="4">
    <mergeCell ref="G15:H15"/>
    <mergeCell ref="I15:J15"/>
    <mergeCell ref="K15:L15"/>
    <mergeCell ref="A82:B8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2024-11-05T10:16:36Z</dcterms:modified>
</cp:coreProperties>
</file>