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40" windowWidth="15015" windowHeight="7470"/>
  </bookViews>
  <sheets>
    <sheet name="GLASSWARE" sheetId="4" r:id="rId1"/>
  </sheets>
  <calcPr calcId="145621"/>
</workbook>
</file>

<file path=xl/calcChain.xml><?xml version="1.0" encoding="utf-8"?>
<calcChain xmlns="http://schemas.openxmlformats.org/spreadsheetml/2006/main">
  <c r="H35" i="4" l="1"/>
  <c r="H33" i="4"/>
  <c r="H32" i="4"/>
  <c r="H31" i="4"/>
  <c r="H20" i="4" l="1"/>
  <c r="H21" i="4"/>
  <c r="H19" i="4"/>
  <c r="G19" i="4" s="1"/>
  <c r="A19" i="4" l="1"/>
  <c r="A20" i="4" s="1"/>
  <c r="A21" i="4" s="1"/>
  <c r="G20" i="4" l="1"/>
  <c r="G21" i="4"/>
</calcChain>
</file>

<file path=xl/sharedStrings.xml><?xml version="1.0" encoding="utf-8"?>
<sst xmlns="http://schemas.openxmlformats.org/spreadsheetml/2006/main" count="52" uniqueCount="51">
  <si>
    <t>CLIENT DETAILS</t>
  </si>
  <si>
    <t>SUPPLIER DETAILS</t>
  </si>
  <si>
    <t>Sr.</t>
  </si>
  <si>
    <t>ITEM</t>
  </si>
  <si>
    <t>QTY</t>
  </si>
  <si>
    <t xml:space="preserve"> RATE </t>
  </si>
  <si>
    <t>GOODS</t>
  </si>
  <si>
    <t>No.</t>
  </si>
  <si>
    <t xml:space="preserve">   IN  DESCRIPTION</t>
  </si>
  <si>
    <t xml:space="preserve">IN </t>
  </si>
  <si>
    <t>PER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</si>
  <si>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</si>
  <si>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</si>
  <si>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</si>
  <si>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</si>
  <si>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</si>
  <si>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</si>
  <si>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</si>
  <si>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</si>
  <si>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</si>
  <si>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</si>
  <si>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</si>
  <si>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</si>
  <si>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</si>
  <si>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</si>
  <si>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</si>
  <si>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</si>
  <si>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</si>
  <si>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</si>
  <si>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</si>
  <si>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</si>
  <si>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</si>
  <si>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</si>
  <si>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</si>
  <si>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</si>
  <si>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</si>
  <si>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r>
      <t xml:space="preserve">2) Delivery   </t>
    </r>
    <r>
      <rPr>
        <sz val="14"/>
        <rFont val="Calibri"/>
        <family val="2"/>
      </rPr>
      <t>: Within 10-15 Days.</t>
    </r>
  </si>
  <si>
    <t>SPECIFICATIONS</t>
  </si>
  <si>
    <t>GST TAX</t>
  </si>
  <si>
    <t>IGST TAX</t>
  </si>
  <si>
    <t>KAPCO BANQUETS</t>
  </si>
  <si>
    <t>MUMBAI</t>
  </si>
  <si>
    <t>DATE : 05.02.2024</t>
  </si>
  <si>
    <t xml:space="preserve">GLASSWARE </t>
  </si>
  <si>
    <t>R0172</t>
  </si>
  <si>
    <t>1P01907 1960CENTRO ROCK 280ml</t>
  </si>
  <si>
    <t>1P01909 1962 CENTRO BAVERAGES 390ml</t>
  </si>
  <si>
    <t>Ocean Centro (015W12) 350ML</t>
  </si>
  <si>
    <t>P01960</t>
  </si>
  <si>
    <t>P01962</t>
  </si>
  <si>
    <t>1015W12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</si>
</sst>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36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sz val="12"/>
      <name val="宋体"/>
      <charset val="134"/>
    </font>
    <font>
      <sz val="10"/>
      <name val="Arial"/>
      <family val="2"/>
    </font>
    <font>
      <sz val="12"/>
      <name val="Cambria"/>
      <family val="2"/>
      <scheme val="maj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Trebuchet MS"/>
      <family val="2"/>
    </font>
    <font>
      <b/>
      <sz val="12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9" fillId="0" borderId="0"/>
    <xf numFmtId="0" fontId="28" fillId="0" borderId="0">
      <alignment vertical="center"/>
    </xf>
    <xf numFmtId="43" fontId="31" fillId="0" borderId="0" applyFont="0" applyFill="0" applyBorder="0" applyAlignment="0" applyProtection="0"/>
  </cellStyleXfs>
  <cellXfs count="111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5" fillId="0" borderId="1" xfId="0" applyFont="1" applyBorder="1"/>
    <xf numFmtId="0" fontId="14" fillId="0" borderId="2" xfId="0" applyFont="1" applyBorder="1"/>
    <xf numFmtId="0" fontId="0" fillId="0" borderId="0" xfId="0" applyBorder="1"/>
    <xf numFmtId="0" fontId="15" fillId="0" borderId="0" xfId="0" applyFont="1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0" fillId="0" borderId="0" xfId="0" applyFont="1" applyBorder="1" applyAlignment="1"/>
    <xf numFmtId="0" fontId="10" fillId="0" borderId="8" xfId="0" applyFont="1" applyBorder="1" applyAlignment="1"/>
    <xf numFmtId="2" fontId="10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2" fillId="0" borderId="4" xfId="0" applyFont="1" applyBorder="1"/>
    <xf numFmtId="0" fontId="10" fillId="0" borderId="2" xfId="0" applyFont="1" applyBorder="1" applyAlignment="1"/>
    <xf numFmtId="2" fontId="10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0" fillId="0" borderId="6" xfId="0" applyFont="1" applyBorder="1" applyAlignment="1"/>
    <xf numFmtId="2" fontId="10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0" fillId="0" borderId="4" xfId="0" applyFont="1" applyBorder="1"/>
    <xf numFmtId="0" fontId="10" fillId="0" borderId="0" xfId="0" applyFont="1" applyBorder="1"/>
    <xf numFmtId="0" fontId="0" fillId="0" borderId="4" xfId="0" applyBorder="1"/>
    <xf numFmtId="0" fontId="10" fillId="0" borderId="10" xfId="0" applyFont="1" applyBorder="1"/>
    <xf numFmtId="0" fontId="10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24" fillId="0" borderId="0" xfId="0" applyFont="1" applyBorder="1"/>
    <xf numFmtId="0" fontId="16" fillId="0" borderId="4" xfId="0" applyFont="1" applyBorder="1"/>
    <xf numFmtId="0" fontId="25" fillId="0" borderId="0" xfId="0" applyFont="1" applyBorder="1"/>
    <xf numFmtId="0" fontId="17" fillId="0" borderId="4" xfId="0" applyFont="1" applyFill="1" applyBorder="1"/>
    <xf numFmtId="2" fontId="0" fillId="2" borderId="15" xfId="0" applyNumberFormat="1" applyFont="1" applyFill="1" applyBorder="1" applyAlignment="1">
      <alignment horizontal="center" vertical="center"/>
    </xf>
    <xf numFmtId="0" fontId="27" fillId="2" borderId="15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/>
    <xf numFmtId="0" fontId="5" fillId="0" borderId="5" xfId="0" applyFont="1" applyBorder="1"/>
    <xf numFmtId="0" fontId="7" fillId="0" borderId="9" xfId="0" applyFont="1" applyBorder="1"/>
    <xf numFmtId="0" fontId="11" fillId="0" borderId="7" xfId="0" applyFont="1" applyBorder="1" applyAlignment="1"/>
    <xf numFmtId="0" fontId="11" fillId="0" borderId="1" xfId="0" applyFont="1" applyBorder="1" applyAlignment="1"/>
    <xf numFmtId="0" fontId="11" fillId="0" borderId="10" xfId="0" applyFont="1" applyBorder="1" applyAlignment="1"/>
    <xf numFmtId="0" fontId="1" fillId="0" borderId="7" xfId="0" applyFont="1" applyBorder="1" applyAlignment="1"/>
    <xf numFmtId="0" fontId="0" fillId="0" borderId="0" xfId="0" applyAlignment="1">
      <alignment vertical="center"/>
    </xf>
    <xf numFmtId="0" fontId="11" fillId="0" borderId="2" xfId="0" applyFont="1" applyBorder="1" applyAlignment="1"/>
    <xf numFmtId="2" fontId="10" fillId="0" borderId="3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30" fillId="4" borderId="15" xfId="0" applyFont="1" applyFill="1" applyBorder="1" applyAlignment="1">
      <alignment horizontal="center" vertical="center" wrapText="1"/>
    </xf>
    <xf numFmtId="0" fontId="33" fillId="4" borderId="15" xfId="0" applyFont="1" applyFill="1" applyBorder="1" applyAlignment="1">
      <alignment horizontal="center" vertical="center" wrapText="1"/>
    </xf>
    <xf numFmtId="2" fontId="0" fillId="4" borderId="15" xfId="0" applyNumberFormat="1" applyFont="1" applyFill="1" applyBorder="1" applyAlignment="1">
      <alignment horizontal="center" vertical="center"/>
    </xf>
    <xf numFmtId="43" fontId="34" fillId="4" borderId="15" xfId="3" applyNumberFormat="1" applyFont="1" applyFill="1" applyBorder="1" applyAlignment="1">
      <alignment horizontal="center" vertical="center" wrapText="1"/>
    </xf>
    <xf numFmtId="0" fontId="32" fillId="0" borderId="15" xfId="0" applyFont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top"/>
    </xf>
    <xf numFmtId="0" fontId="22" fillId="0" borderId="15" xfId="0" applyFont="1" applyBorder="1" applyAlignment="1">
      <alignment vertical="top"/>
    </xf>
    <xf numFmtId="0" fontId="26" fillId="3" borderId="15" xfId="0" applyFont="1" applyFill="1" applyBorder="1" applyAlignment="1">
      <alignment horizontal="center" vertical="center"/>
    </xf>
    <xf numFmtId="2" fontId="18" fillId="0" borderId="15" xfId="0" applyNumberFormat="1" applyFont="1" applyBorder="1" applyAlignment="1">
      <alignment horizontal="center" vertical="top"/>
    </xf>
    <xf numFmtId="2" fontId="18" fillId="0" borderId="15" xfId="0" applyNumberFormat="1" applyFont="1" applyBorder="1" applyAlignment="1">
      <alignment horizontal="center" vertical="center"/>
    </xf>
    <xf numFmtId="0" fontId="24" fillId="0" borderId="6" xfId="0" applyFont="1" applyBorder="1"/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35" fillId="0" borderId="15" xfId="0" applyFont="1" applyBorder="1" applyAlignment="1">
      <alignment vertical="center" wrapText="1"/>
    </xf>
  </cellXfs>
  <cellStyles count="4">
    <cellStyle name="Comma" xfId="3" builtinId="3"/>
    <cellStyle name="Normal" xfId="0" builtinId="0"/>
    <cellStyle name="Normal 2" xfId="1"/>
    <cellStyle name="常规_INVOICE NEW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topLeftCell="A5" workbookViewId="0">
      <selection activeCell="I29" sqref="I29"/>
    </sheetView>
  </sheetViews>
  <sheetFormatPr defaultRowHeight="15"/>
  <cols>
    <col min="1" max="1" width="6.42578125" customWidth="1"/>
    <col min="2" max="2" width="28.5703125" customWidth="1"/>
    <col min="3" max="3" width="16.5703125" customWidth="1"/>
    <col min="4" max="4" width="9" customWidth="1"/>
    <col min="5" max="5" width="12" customWidth="1"/>
    <col min="6" max="6" width="10.42578125" customWidth="1"/>
    <col min="7" max="7" width="11.7109375" customWidth="1"/>
    <col min="8" max="8" width="17.28515625" customWidth="1"/>
  </cols>
  <sheetData>
    <row r="1" spans="1:8" ht="31.5">
      <c r="A1" s="1" t="s">
        <v>33</v>
      </c>
      <c r="B1" s="2"/>
      <c r="C1" s="2"/>
      <c r="D1" s="2"/>
      <c r="E1" s="2"/>
      <c r="F1" s="3"/>
      <c r="G1" s="3"/>
      <c r="H1" s="82"/>
    </row>
    <row r="2" spans="1:8" ht="18.75">
      <c r="A2" s="75" t="s">
        <v>27</v>
      </c>
      <c r="B2" s="6"/>
      <c r="C2" s="6"/>
      <c r="D2" s="6"/>
      <c r="E2" s="6"/>
      <c r="F2" s="6"/>
      <c r="G2" s="6"/>
      <c r="H2" s="83"/>
    </row>
    <row r="3" spans="1:8" ht="18.75">
      <c r="A3" s="5" t="s">
        <v>28</v>
      </c>
      <c r="B3" s="6"/>
      <c r="C3" s="6"/>
      <c r="D3" s="6"/>
      <c r="E3" s="6"/>
      <c r="F3" s="6"/>
      <c r="G3" s="6"/>
      <c r="H3" s="83"/>
    </row>
    <row r="4" spans="1:8" ht="18.75">
      <c r="A4" s="5" t="s">
        <v>29</v>
      </c>
      <c r="B4" s="6"/>
      <c r="C4" s="6"/>
      <c r="D4" s="6"/>
      <c r="E4" s="6"/>
      <c r="F4" s="6"/>
      <c r="G4" s="6"/>
      <c r="H4" s="83"/>
    </row>
    <row r="5" spans="1:8" ht="18.75">
      <c r="A5" s="56"/>
      <c r="B5" s="57"/>
      <c r="C5" s="57"/>
      <c r="D5" s="57"/>
      <c r="E5" s="57"/>
      <c r="F5" s="57"/>
      <c r="G5" s="57"/>
      <c r="H5" s="83"/>
    </row>
    <row r="6" spans="1:8" ht="18.75">
      <c r="A6" s="5" t="s">
        <v>30</v>
      </c>
      <c r="B6" s="6"/>
      <c r="C6" s="6"/>
      <c r="D6" s="8"/>
      <c r="E6" s="6"/>
      <c r="F6" s="6"/>
      <c r="G6" s="6"/>
      <c r="H6" s="83"/>
    </row>
    <row r="7" spans="1:8" ht="20.25">
      <c r="A7" s="9" t="s">
        <v>31</v>
      </c>
      <c r="B7" s="10"/>
      <c r="C7" s="10"/>
      <c r="D7" s="10"/>
      <c r="E7" s="10"/>
      <c r="F7" s="10"/>
      <c r="G7" s="10"/>
      <c r="H7" s="84"/>
    </row>
    <row r="8" spans="1:8" ht="18.75">
      <c r="A8" s="11"/>
      <c r="B8" s="12" t="s">
        <v>0</v>
      </c>
      <c r="C8" s="12"/>
      <c r="D8" s="58" t="s">
        <v>1</v>
      </c>
      <c r="E8" s="59"/>
      <c r="F8" s="59"/>
      <c r="G8" s="59"/>
      <c r="H8" s="60"/>
    </row>
    <row r="9" spans="1:8" ht="18.75">
      <c r="A9" s="5"/>
      <c r="B9" s="76" t="s">
        <v>40</v>
      </c>
      <c r="C9" s="73"/>
      <c r="D9" s="61" t="s">
        <v>35</v>
      </c>
      <c r="E9" s="62"/>
      <c r="F9" s="62"/>
      <c r="G9" s="62"/>
      <c r="H9" s="63"/>
    </row>
    <row r="10" spans="1:8" ht="18.75">
      <c r="A10" s="5"/>
      <c r="B10" s="76" t="s">
        <v>41</v>
      </c>
      <c r="C10" s="14"/>
      <c r="D10" s="64" t="s">
        <v>24</v>
      </c>
      <c r="E10" s="29"/>
      <c r="F10" s="29"/>
      <c r="G10" s="29"/>
      <c r="H10" s="65"/>
    </row>
    <row r="11" spans="1:8" ht="18.75">
      <c r="A11" s="77"/>
      <c r="B11" s="78"/>
      <c r="C11" s="15"/>
      <c r="D11" s="53" t="s">
        <v>25</v>
      </c>
      <c r="E11" s="54"/>
      <c r="F11" s="54"/>
      <c r="G11" s="54"/>
      <c r="H11" s="55"/>
    </row>
    <row r="12" spans="1:8" ht="18.75">
      <c r="A12" s="50"/>
      <c r="B12" s="76"/>
      <c r="C12" s="13"/>
      <c r="D12" s="36"/>
      <c r="E12" s="66"/>
      <c r="F12" s="66"/>
      <c r="G12" s="66"/>
      <c r="H12" s="67"/>
    </row>
    <row r="13" spans="1:8" ht="15.75">
      <c r="A13" s="79"/>
      <c r="B13" s="105" t="s">
        <v>44</v>
      </c>
      <c r="C13" s="13"/>
      <c r="D13" s="17"/>
      <c r="E13" s="13"/>
      <c r="F13" s="13"/>
      <c r="G13" s="13"/>
      <c r="H13" s="7"/>
    </row>
    <row r="14" spans="1:8" ht="18.75">
      <c r="A14" s="11"/>
      <c r="B14" s="13"/>
      <c r="C14" s="19"/>
      <c r="D14" s="68" t="s">
        <v>42</v>
      </c>
      <c r="E14" s="69"/>
      <c r="F14" s="69"/>
      <c r="G14" s="69"/>
      <c r="H14" s="70"/>
    </row>
    <row r="15" spans="1:8" ht="15.75">
      <c r="A15" s="20" t="s">
        <v>2</v>
      </c>
      <c r="B15" s="20" t="s">
        <v>3</v>
      </c>
      <c r="C15" s="20"/>
      <c r="D15" s="20" t="s">
        <v>4</v>
      </c>
      <c r="E15" s="20" t="s">
        <v>5</v>
      </c>
      <c r="F15" s="108" t="s">
        <v>38</v>
      </c>
      <c r="G15" s="109"/>
      <c r="H15" s="21" t="s">
        <v>6</v>
      </c>
    </row>
    <row r="16" spans="1:8" ht="15.75">
      <c r="A16" s="22" t="s">
        <v>7</v>
      </c>
      <c r="B16" s="22" t="s">
        <v>8</v>
      </c>
      <c r="C16" s="22" t="s">
        <v>37</v>
      </c>
      <c r="D16" s="22" t="s">
        <v>9</v>
      </c>
      <c r="E16" s="22" t="s">
        <v>10</v>
      </c>
      <c r="F16" s="23" t="s">
        <v>11</v>
      </c>
      <c r="G16" s="23" t="s">
        <v>12</v>
      </c>
      <c r="H16" s="23" t="s">
        <v>13</v>
      </c>
    </row>
    <row r="17" spans="1:8" ht="15.75">
      <c r="A17" s="22"/>
      <c r="B17" s="22"/>
      <c r="C17" s="74"/>
      <c r="D17" s="74" t="s">
        <v>14</v>
      </c>
      <c r="E17" s="22" t="s">
        <v>14</v>
      </c>
      <c r="F17" s="23"/>
      <c r="G17" s="23"/>
      <c r="H17" s="23"/>
    </row>
    <row r="18" spans="1:8" s="89" customFormat="1" ht="15.75">
      <c r="A18" s="81"/>
      <c r="B18" s="97" t="s">
        <v>43</v>
      </c>
      <c r="C18" s="94"/>
      <c r="D18" s="95"/>
      <c r="E18" s="96"/>
      <c r="F18" s="96"/>
      <c r="G18" s="96"/>
      <c r="H18" s="96"/>
    </row>
    <row r="19" spans="1:8" s="89" customFormat="1" ht="39.75" customHeight="1">
      <c r="A19" s="81">
        <f t="shared" ref="A19:A21" si="0">A18+1</f>
        <v>1</v>
      </c>
      <c r="B19" s="110" t="s">
        <v>45</v>
      </c>
      <c r="C19" s="99" t="s">
        <v>48</v>
      </c>
      <c r="D19" s="99">
        <v>120</v>
      </c>
      <c r="E19" s="80">
        <v>68</v>
      </c>
      <c r="F19" s="80">
        <v>18</v>
      </c>
      <c r="G19" s="80">
        <f>F19%*H19</f>
        <v>1468.8</v>
      </c>
      <c r="H19" s="80">
        <f>D19*E19</f>
        <v>8160</v>
      </c>
    </row>
    <row r="20" spans="1:8" s="89" customFormat="1" ht="39.75" customHeight="1">
      <c r="A20" s="81">
        <f t="shared" si="0"/>
        <v>2</v>
      </c>
      <c r="B20" s="110" t="s">
        <v>46</v>
      </c>
      <c r="C20" s="99" t="s">
        <v>49</v>
      </c>
      <c r="D20" s="99">
        <v>96</v>
      </c>
      <c r="E20" s="80">
        <v>83</v>
      </c>
      <c r="F20" s="80">
        <v>18</v>
      </c>
      <c r="G20" s="80">
        <f t="shared" ref="G20:G29" si="1">F20%*H20</f>
        <v>1434.24</v>
      </c>
      <c r="H20" s="80">
        <f t="shared" ref="H20:H29" si="2">D20*E20</f>
        <v>7968</v>
      </c>
    </row>
    <row r="21" spans="1:8" s="89" customFormat="1" ht="39.75" customHeight="1">
      <c r="A21" s="81">
        <f t="shared" si="0"/>
        <v>3</v>
      </c>
      <c r="B21" s="110" t="s">
        <v>47</v>
      </c>
      <c r="C21" s="99" t="s">
        <v>50</v>
      </c>
      <c r="D21" s="99">
        <v>60</v>
      </c>
      <c r="E21" s="80">
        <v>170</v>
      </c>
      <c r="F21" s="80">
        <v>18</v>
      </c>
      <c r="G21" s="80">
        <f t="shared" si="1"/>
        <v>1836</v>
      </c>
      <c r="H21" s="80">
        <f t="shared" si="2"/>
        <v>10200</v>
      </c>
    </row>
    <row r="22" spans="1:8" s="89" customFormat="1" ht="21.75" customHeight="1">
      <c r="A22" s="81"/>
      <c r="B22" s="98"/>
      <c r="C22" s="99"/>
      <c r="D22" s="99"/>
      <c r="E22" s="80"/>
      <c r="F22" s="80"/>
      <c r="G22" s="80"/>
      <c r="H22" s="80"/>
    </row>
    <row r="23" spans="1:8" s="89" customFormat="1" ht="21.75" customHeight="1">
      <c r="A23" s="81"/>
      <c r="B23" s="98"/>
      <c r="C23" s="99"/>
      <c r="D23" s="99"/>
      <c r="E23" s="80"/>
      <c r="F23" s="80"/>
      <c r="G23" s="80"/>
      <c r="H23" s="80"/>
    </row>
    <row r="24" spans="1:8" s="89" customFormat="1" ht="21.75" customHeight="1">
      <c r="A24" s="81"/>
      <c r="B24" s="98"/>
      <c r="C24" s="99"/>
      <c r="D24" s="99"/>
      <c r="E24" s="80"/>
      <c r="F24" s="80"/>
      <c r="G24" s="80"/>
      <c r="H24" s="80"/>
    </row>
    <row r="25" spans="1:8" s="89" customFormat="1" ht="21.75" customHeight="1">
      <c r="A25" s="81"/>
      <c r="B25" s="98"/>
      <c r="C25" s="99"/>
      <c r="D25" s="99"/>
      <c r="E25" s="80"/>
      <c r="F25" s="80"/>
      <c r="G25" s="80"/>
      <c r="H25" s="80"/>
    </row>
    <row r="26" spans="1:8" s="89" customFormat="1" ht="21.75" customHeight="1">
      <c r="A26" s="81"/>
      <c r="B26" s="98"/>
      <c r="C26" s="99"/>
      <c r="D26" s="99"/>
      <c r="E26" s="80"/>
      <c r="F26" s="80"/>
      <c r="G26" s="80"/>
      <c r="H26" s="80"/>
    </row>
    <row r="27" spans="1:8" s="89" customFormat="1" ht="28.5" customHeight="1">
      <c r="A27" s="81"/>
      <c r="B27" s="98"/>
      <c r="C27" s="99"/>
      <c r="D27" s="99"/>
      <c r="E27" s="80"/>
      <c r="F27" s="80"/>
      <c r="G27" s="80"/>
      <c r="H27" s="80"/>
    </row>
    <row r="28" spans="1:8" s="89" customFormat="1" ht="29.25" customHeight="1">
      <c r="A28" s="81"/>
      <c r="B28" s="98"/>
      <c r="C28" s="99"/>
      <c r="D28" s="99"/>
      <c r="E28" s="80"/>
      <c r="F28" s="80"/>
      <c r="G28" s="80"/>
      <c r="H28" s="80"/>
    </row>
    <row r="29" spans="1:8" s="89" customFormat="1" ht="21.75" customHeight="1">
      <c r="A29" s="81"/>
      <c r="B29" s="98"/>
      <c r="C29" s="99"/>
      <c r="D29" s="99"/>
      <c r="E29" s="80"/>
      <c r="F29" s="80"/>
      <c r="G29" s="80"/>
      <c r="H29" s="80"/>
    </row>
    <row r="30" spans="1:8" ht="15.75">
      <c r="A30" s="100"/>
      <c r="B30" s="101"/>
      <c r="C30" s="102"/>
      <c r="D30" s="93"/>
      <c r="E30" s="103"/>
      <c r="F30" s="103"/>
      <c r="G30" s="104"/>
      <c r="H30" s="80"/>
    </row>
    <row r="31" spans="1:8" ht="21">
      <c r="A31" s="106" t="s">
        <v>23</v>
      </c>
      <c r="B31" s="107"/>
      <c r="C31" s="24"/>
      <c r="D31" s="25"/>
      <c r="E31" s="26" t="s">
        <v>15</v>
      </c>
      <c r="F31" s="85" t="s">
        <v>16</v>
      </c>
      <c r="G31" s="27"/>
      <c r="H31" s="28">
        <f>SUM(H19:H30)</f>
        <v>26328</v>
      </c>
    </row>
    <row r="32" spans="1:8" ht="21">
      <c r="A32" s="71" t="s">
        <v>17</v>
      </c>
      <c r="B32" s="72"/>
      <c r="C32" s="24"/>
      <c r="D32" s="25"/>
      <c r="E32" s="26"/>
      <c r="F32" s="64" t="s">
        <v>39</v>
      </c>
      <c r="G32" s="26"/>
      <c r="H32" s="30">
        <f>SUM(G19:G29)</f>
        <v>4739.04</v>
      </c>
    </row>
    <row r="33" spans="1:8" ht="21">
      <c r="A33" s="31" t="s">
        <v>36</v>
      </c>
      <c r="B33" s="32"/>
      <c r="C33" s="32"/>
      <c r="D33" s="32"/>
      <c r="E33" s="32"/>
      <c r="F33" s="86" t="s">
        <v>20</v>
      </c>
      <c r="G33" s="34"/>
      <c r="H33" s="35">
        <f>SUM(H31:H32)</f>
        <v>31067.040000000001</v>
      </c>
    </row>
    <row r="34" spans="1:8" ht="21">
      <c r="A34" s="5" t="s">
        <v>18</v>
      </c>
      <c r="B34" s="13"/>
      <c r="C34" s="13"/>
      <c r="D34" s="25"/>
      <c r="E34" s="26"/>
      <c r="F34" s="87" t="s">
        <v>21</v>
      </c>
      <c r="G34" s="38"/>
      <c r="H34" s="39">
        <v>-0.04</v>
      </c>
    </row>
    <row r="35" spans="1:8" ht="23.25">
      <c r="A35" s="33" t="s">
        <v>19</v>
      </c>
      <c r="B35" s="13"/>
      <c r="C35" s="13"/>
      <c r="D35" s="25"/>
      <c r="E35" s="26"/>
      <c r="F35" s="88" t="s">
        <v>22</v>
      </c>
      <c r="G35" s="43"/>
      <c r="H35" s="44">
        <f>SUM(H33:H34)</f>
        <v>31067</v>
      </c>
    </row>
    <row r="36" spans="1:8" ht="21">
      <c r="A36" s="36" t="s">
        <v>32</v>
      </c>
      <c r="B36" s="37"/>
      <c r="C36" s="37"/>
      <c r="D36" s="25"/>
      <c r="E36" s="26"/>
      <c r="F36" s="90"/>
      <c r="G36" s="34"/>
      <c r="H36" s="91"/>
    </row>
    <row r="37" spans="1:8" ht="23.25">
      <c r="A37" s="40"/>
      <c r="B37" s="41"/>
      <c r="C37" s="41"/>
      <c r="D37" s="41"/>
      <c r="E37" s="42"/>
      <c r="F37" s="42"/>
      <c r="G37" s="42"/>
      <c r="H37" s="92"/>
    </row>
    <row r="38" spans="1:8" ht="18.75">
      <c r="A38" s="45"/>
      <c r="B38" s="46"/>
      <c r="C38" s="46"/>
      <c r="D38" s="46"/>
      <c r="E38" s="46"/>
      <c r="F38" s="46"/>
      <c r="G38" s="46"/>
      <c r="H38" s="47"/>
    </row>
    <row r="39" spans="1:8" ht="21">
      <c r="A39" s="48" t="s">
        <v>34</v>
      </c>
      <c r="B39" s="49"/>
      <c r="C39" s="49"/>
      <c r="D39" s="19"/>
      <c r="E39" s="19"/>
      <c r="F39" s="19"/>
      <c r="G39" s="19"/>
      <c r="H39" s="4"/>
    </row>
    <row r="40" spans="1:8" ht="21">
      <c r="A40" s="50"/>
      <c r="B40" s="49"/>
      <c r="C40" s="49"/>
      <c r="D40" s="13"/>
      <c r="E40" s="13"/>
      <c r="F40" s="13"/>
      <c r="G40" s="13"/>
      <c r="H40" s="7"/>
    </row>
    <row r="41" spans="1:8" ht="21">
      <c r="A41" s="51" t="s">
        <v>26</v>
      </c>
      <c r="B41" s="52"/>
      <c r="C41" s="52"/>
      <c r="D41" s="16"/>
      <c r="E41" s="16"/>
      <c r="F41" s="16"/>
      <c r="G41" s="16"/>
      <c r="H41" s="18"/>
    </row>
  </sheetData>
  <mergeCells count="2">
    <mergeCell ref="A31:B31"/>
    <mergeCell ref="F15:G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GLASSWARE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2024-02-05T08:44:05Z</dcterms:modified>
</cp:coreProperties>
</file>