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ASSORTED!$A$1:$M$77</definedName>
  </definedNames>
  <calcPr calcId="145621"/>
</workbook>
</file>

<file path=xl/calcChain.xml><?xml version="1.0" encoding="utf-8"?>
<calcChain xmlns="http://schemas.openxmlformats.org/spreadsheetml/2006/main">
  <c r="J23" i="2" l="1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J60" i="2" s="1"/>
  <c r="L60" i="2" s="1"/>
  <c r="I61" i="2"/>
  <c r="I62" i="2"/>
  <c r="I63" i="2"/>
  <c r="I64" i="2"/>
  <c r="J64" i="2" s="1"/>
  <c r="L64" i="2" s="1"/>
  <c r="I65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M19" i="2"/>
  <c r="M20" i="2"/>
  <c r="M21" i="2"/>
  <c r="M22" i="2"/>
  <c r="J22" i="2" s="1"/>
  <c r="L22" i="2" s="1"/>
  <c r="M23" i="2"/>
  <c r="M24" i="2"/>
  <c r="J24" i="2" s="1"/>
  <c r="L24" i="2" s="1"/>
  <c r="M25" i="2"/>
  <c r="M26" i="2"/>
  <c r="M27" i="2"/>
  <c r="M28" i="2"/>
  <c r="M29" i="2"/>
  <c r="J29" i="2" s="1"/>
  <c r="L29" i="2" s="1"/>
  <c r="M30" i="2"/>
  <c r="J30" i="2" s="1"/>
  <c r="L30" i="2" s="1"/>
  <c r="M31" i="2"/>
  <c r="M32" i="2"/>
  <c r="J32" i="2" s="1"/>
  <c r="L32" i="2" s="1"/>
  <c r="M33" i="2"/>
  <c r="J33" i="2" s="1"/>
  <c r="L33" i="2" s="1"/>
  <c r="M34" i="2"/>
  <c r="J34" i="2" s="1"/>
  <c r="L34" i="2" s="1"/>
  <c r="M35" i="2"/>
  <c r="M36" i="2"/>
  <c r="M37" i="2"/>
  <c r="J37" i="2" s="1"/>
  <c r="L37" i="2" s="1"/>
  <c r="M38" i="2"/>
  <c r="J38" i="2" s="1"/>
  <c r="L38" i="2" s="1"/>
  <c r="M39" i="2"/>
  <c r="M40" i="2"/>
  <c r="J40" i="2" s="1"/>
  <c r="L40" i="2" s="1"/>
  <c r="M41" i="2"/>
  <c r="J41" i="2" s="1"/>
  <c r="L41" i="2" s="1"/>
  <c r="M42" i="2"/>
  <c r="J42" i="2" s="1"/>
  <c r="L42" i="2" s="1"/>
  <c r="M43" i="2"/>
  <c r="M44" i="2"/>
  <c r="M45" i="2"/>
  <c r="M46" i="2"/>
  <c r="J46" i="2" s="1"/>
  <c r="L46" i="2" s="1"/>
  <c r="M47" i="2"/>
  <c r="M48" i="2"/>
  <c r="J48" i="2" s="1"/>
  <c r="L48" i="2" s="1"/>
  <c r="M49" i="2"/>
  <c r="J49" i="2" s="1"/>
  <c r="L49" i="2" s="1"/>
  <c r="M50" i="2"/>
  <c r="J50" i="2" s="1"/>
  <c r="L50" i="2" s="1"/>
  <c r="M51" i="2"/>
  <c r="M52" i="2"/>
  <c r="J52" i="2" s="1"/>
  <c r="L52" i="2" s="1"/>
  <c r="M53" i="2"/>
  <c r="J53" i="2" s="1"/>
  <c r="L53" i="2" s="1"/>
  <c r="M54" i="2"/>
  <c r="J54" i="2" s="1"/>
  <c r="L54" i="2" s="1"/>
  <c r="M55" i="2"/>
  <c r="M56" i="2"/>
  <c r="J56" i="2" s="1"/>
  <c r="L56" i="2" s="1"/>
  <c r="M57" i="2"/>
  <c r="J57" i="2" s="1"/>
  <c r="L57" i="2" s="1"/>
  <c r="M58" i="2"/>
  <c r="J58" i="2" s="1"/>
  <c r="L58" i="2" s="1"/>
  <c r="M59" i="2"/>
  <c r="M60" i="2"/>
  <c r="M61" i="2"/>
  <c r="J61" i="2" s="1"/>
  <c r="L61" i="2" s="1"/>
  <c r="M62" i="2"/>
  <c r="J62" i="2" s="1"/>
  <c r="L62" i="2" s="1"/>
  <c r="M63" i="2"/>
  <c r="M64" i="2"/>
  <c r="M65" i="2"/>
  <c r="J65" i="2" s="1"/>
  <c r="L65" i="2" s="1"/>
  <c r="J63" i="2" l="1"/>
  <c r="L63" i="2" s="1"/>
  <c r="J51" i="2"/>
  <c r="L51" i="2" s="1"/>
  <c r="J47" i="2"/>
  <c r="L47" i="2" s="1"/>
  <c r="J44" i="2"/>
  <c r="L44" i="2" s="1"/>
  <c r="J45" i="2"/>
  <c r="L45" i="2" s="1"/>
  <c r="J36" i="2"/>
  <c r="L36" i="2" s="1"/>
  <c r="J28" i="2"/>
  <c r="L28" i="2" s="1"/>
  <c r="J26" i="2"/>
  <c r="L26" i="2" s="1"/>
  <c r="J25" i="2"/>
  <c r="L25" i="2" s="1"/>
  <c r="J21" i="2"/>
  <c r="L21" i="2" s="1"/>
  <c r="J59" i="2"/>
  <c r="L59" i="2" s="1"/>
  <c r="J55" i="2"/>
  <c r="L55" i="2" s="1"/>
  <c r="J43" i="2"/>
  <c r="L43" i="2" s="1"/>
  <c r="J39" i="2"/>
  <c r="L39" i="2" s="1"/>
  <c r="J35" i="2"/>
  <c r="L35" i="2" s="1"/>
  <c r="J31" i="2"/>
  <c r="L31" i="2" s="1"/>
  <c r="J27" i="2"/>
  <c r="L27" i="2" s="1"/>
  <c r="L23" i="2"/>
  <c r="J20" i="2"/>
  <c r="L20" i="2" s="1"/>
  <c r="J19" i="2"/>
  <c r="L19" i="2" s="1"/>
  <c r="M18" i="2"/>
  <c r="M67" i="2" l="1"/>
  <c r="I18" i="2" l="1"/>
  <c r="J18" i="2" s="1"/>
  <c r="K18" i="2"/>
  <c r="M69" i="2" l="1"/>
  <c r="M68" i="2"/>
  <c r="L18" i="2" l="1"/>
  <c r="M70" i="2" l="1"/>
  <c r="M71" i="2" s="1"/>
  <c r="M73" i="2" s="1"/>
</calcChain>
</file>

<file path=xl/sharedStrings.xml><?xml version="1.0" encoding="utf-8"?>
<sst xmlns="http://schemas.openxmlformats.org/spreadsheetml/2006/main" count="106" uniqueCount="97">
  <si>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</si>
  <si>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</si>
  <si>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</si>
  <si>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</si>
  <si>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</si>
  <si>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</si>
  <si>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</si>
  <si>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</si>
  <si>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</si>
  <si>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</si>
  <si>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</si>
  <si>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</si>
  <si>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</si>
  <si>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</si>
  <si>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</si>
  <si>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</si>
  <si>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</si>
  <si>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</si>
  <si>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</si>
  <si>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</si>
  <si>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</si>
  <si>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</si>
  <si>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</si>
  <si>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</si>
  <si>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</si>
  <si>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</si>
  <si>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</si>
  <si>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</si>
  <si>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</si>
  <si>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</si>
  <si>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</si>
  <si>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</si>
  <si>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</si>
  <si>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</si>
  <si>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</si>
  <si>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</si>
  <si>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</si>
  <si>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</si>
  <si>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</si>
  <si>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</si>
  <si>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</si>
  <si>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</si>
  <si>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</si>
  <si>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</si>
  <si>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</si>
  <si>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R1383</t>
  </si>
  <si>
    <t>DATE : 04.07.2024</t>
  </si>
  <si>
    <t>ROUND SALVER 14  INCHES</t>
  </si>
  <si>
    <t xml:space="preserve">KOT SPIKER </t>
  </si>
  <si>
    <t>KOT RAIL 36  INCH</t>
  </si>
  <si>
    <t>KOT RAIL 24  INCH</t>
  </si>
  <si>
    <t>BAR CADDY</t>
  </si>
  <si>
    <t>BAR MUDDLER SMALL</t>
  </si>
  <si>
    <t>GARNISH TRAY</t>
  </si>
  <si>
    <t>ICE BUCKET OPEN BIG (CHAMPAGNE BUCKET)</t>
  </si>
  <si>
    <t>ICE BUCKET SMALL</t>
  </si>
  <si>
    <t>ICE TONG</t>
  </si>
  <si>
    <t>LEMON SQUEEZER</t>
  </si>
  <si>
    <t>SALT RIMMER</t>
  </si>
  <si>
    <t>STORE &amp; POUR</t>
  </si>
  <si>
    <t xml:space="preserve">BAR KNIVES  </t>
  </si>
  <si>
    <t>CHOPPING BOARD 12X18X1</t>
  </si>
  <si>
    <t>BAR MESH ROLL 40ft</t>
  </si>
  <si>
    <t xml:space="preserve">PEPPER CRUSHER BIG 14 </t>
  </si>
  <si>
    <t>BOSTON SHAKER WITH GLASS</t>
  </si>
  <si>
    <t>BAR MAT</t>
  </si>
  <si>
    <t>COCKTAIL SHAKER</t>
  </si>
  <si>
    <t>BAR SPOOON WITH FORK</t>
  </si>
  <si>
    <t>BAR SPOON WITH STOPPER</t>
  </si>
  <si>
    <t>GRATER SMALL</t>
  </si>
  <si>
    <t>COCKTAIL STRAINER</t>
  </si>
  <si>
    <t>DUSTBIN LARGE</t>
  </si>
  <si>
    <t>RUBBER FLOOR MAT FOR BAR</t>
  </si>
  <si>
    <t>PEELER</t>
  </si>
  <si>
    <t>PLASTIC CONTAINER BIG</t>
  </si>
  <si>
    <t>PLASTIC CONTAINER MEDIUM</t>
  </si>
  <si>
    <t>FUNNEL PLASTIC</t>
  </si>
  <si>
    <t xml:space="preserve">TEA STRAINER </t>
  </si>
  <si>
    <t xml:space="preserve">ICE SCOOPER 3.5 </t>
  </si>
  <si>
    <t>PLASTIC CONTAINER SMALL</t>
  </si>
  <si>
    <t>ICE CRUSHER</t>
  </si>
  <si>
    <t>JTC BLENDER jar (WITH JAR) WITH CABINET</t>
  </si>
  <si>
    <t>JTC BLENDER jar (ONLY JAR)</t>
  </si>
  <si>
    <t>ELECTRICAL WATER HEATER</t>
  </si>
  <si>
    <t>TDS METER</t>
  </si>
  <si>
    <t>ROCK GLASS</t>
  </si>
  <si>
    <t>COLLINS GLASS</t>
  </si>
  <si>
    <t>BANTA BOTTLE</t>
  </si>
  <si>
    <t>LASSI KULLHAD</t>
  </si>
  <si>
    <t>COASTER</t>
  </si>
  <si>
    <t>TREY MATT CANVAS - SMALL</t>
  </si>
  <si>
    <t>TREY MATT CANVAS (BIG)</t>
  </si>
  <si>
    <t>CAMBRO BUCKET</t>
  </si>
  <si>
    <t>12"</t>
  </si>
  <si>
    <t>ACRYLIC</t>
  </si>
  <si>
    <t>12" X 16"</t>
  </si>
  <si>
    <t>18" X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</si>
</sst>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16" fontId="32" fillId="0" borderId="15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NumberFormat="1" applyFont="1" applyBorder="1" applyAlignment="1" applyProtection="1">
      <alignment vertical="center"/>
    </xf>
    <xf numFmtId="0" fontId="34" fillId="0" borderId="1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64</xdr:row>
      <xdr:rowOff>141514</xdr:rowOff>
    </xdr:from>
    <xdr:to>
      <xdr:col>3</xdr:col>
      <xdr:colOff>704850</xdr:colOff>
      <xdr:row>64</xdr:row>
      <xdr:rowOff>904875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1572764"/>
          <a:ext cx="523875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63" zoomScaleNormal="100" workbookViewId="0">
      <selection activeCell="M73" sqref="M73"/>
    </sheetView>
  </sheetViews>
  <sheetFormatPr defaultRowHeight="15" x14ac:dyDescent="0.25"/>
  <cols>
    <col min="1" max="1" width="6.42578125" customWidth="1"/>
    <col min="2" max="2" width="32.42578125" customWidth="1"/>
    <col min="3" max="3" width="14.5703125" customWidth="1"/>
    <col min="4" max="4" width="14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/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ht="28.5" customHeight="1" x14ac:dyDescent="0.25">
      <c r="A18" s="105">
        <v>1</v>
      </c>
      <c r="B18" s="116" t="s">
        <v>47</v>
      </c>
      <c r="C18" s="108"/>
      <c r="D18" s="107"/>
      <c r="E18" s="110">
        <v>10</v>
      </c>
      <c r="F18" s="106">
        <v>250</v>
      </c>
      <c r="G18" s="106">
        <v>18</v>
      </c>
      <c r="H18" s="106">
        <v>0</v>
      </c>
      <c r="I18" s="106">
        <f t="shared" ref="I18:I65" si="0">G18/2</f>
        <v>9</v>
      </c>
      <c r="J18" s="106">
        <f>I18%*M18</f>
        <v>225</v>
      </c>
      <c r="K18" s="106">
        <f t="shared" ref="K18:K65" si="1">G18/2</f>
        <v>9</v>
      </c>
      <c r="L18" s="106">
        <f>J18</f>
        <v>225</v>
      </c>
      <c r="M18" s="106">
        <f>E18*F18</f>
        <v>2500</v>
      </c>
      <c r="N18" s="100"/>
    </row>
    <row r="19" spans="1:14" ht="28.5" customHeight="1" x14ac:dyDescent="0.25">
      <c r="A19" s="105">
        <v>2</v>
      </c>
      <c r="B19" s="116" t="s">
        <v>48</v>
      </c>
      <c r="C19" s="108"/>
      <c r="D19" s="107"/>
      <c r="E19" s="110">
        <v>4</v>
      </c>
      <c r="F19" s="106">
        <v>43</v>
      </c>
      <c r="G19" s="106">
        <v>12</v>
      </c>
      <c r="H19" s="106">
        <v>0</v>
      </c>
      <c r="I19" s="106">
        <f t="shared" si="0"/>
        <v>6</v>
      </c>
      <c r="J19" s="106">
        <f t="shared" ref="J19:J65" si="2">I19%*M19</f>
        <v>10.32</v>
      </c>
      <c r="K19" s="106">
        <f t="shared" si="1"/>
        <v>6</v>
      </c>
      <c r="L19" s="106">
        <f t="shared" ref="L19:L65" si="3">J19</f>
        <v>10.32</v>
      </c>
      <c r="M19" s="106">
        <f t="shared" ref="M19:M65" si="4">E19*F19</f>
        <v>172</v>
      </c>
      <c r="N19" s="100"/>
    </row>
    <row r="20" spans="1:14" ht="28.5" customHeight="1" x14ac:dyDescent="0.25">
      <c r="A20" s="105">
        <v>3</v>
      </c>
      <c r="B20" s="116" t="s">
        <v>49</v>
      </c>
      <c r="C20" s="108"/>
      <c r="D20" s="107"/>
      <c r="E20" s="110">
        <v>1</v>
      </c>
      <c r="F20" s="106">
        <v>450</v>
      </c>
      <c r="G20" s="106">
        <v>12</v>
      </c>
      <c r="H20" s="106">
        <v>0</v>
      </c>
      <c r="I20" s="106">
        <f t="shared" si="0"/>
        <v>6</v>
      </c>
      <c r="J20" s="106">
        <f t="shared" si="2"/>
        <v>27</v>
      </c>
      <c r="K20" s="106">
        <f t="shared" si="1"/>
        <v>6</v>
      </c>
      <c r="L20" s="106">
        <f t="shared" si="3"/>
        <v>27</v>
      </c>
      <c r="M20" s="106">
        <f t="shared" si="4"/>
        <v>450</v>
      </c>
      <c r="N20" s="100"/>
    </row>
    <row r="21" spans="1:14" ht="28.5" customHeight="1" x14ac:dyDescent="0.25">
      <c r="A21" s="105">
        <v>4</v>
      </c>
      <c r="B21" s="116" t="s">
        <v>50</v>
      </c>
      <c r="C21" s="108"/>
      <c r="D21" s="107"/>
      <c r="E21" s="110">
        <v>1</v>
      </c>
      <c r="F21" s="106">
        <v>340</v>
      </c>
      <c r="G21" s="106">
        <v>12</v>
      </c>
      <c r="H21" s="106">
        <v>0</v>
      </c>
      <c r="I21" s="106">
        <f t="shared" si="0"/>
        <v>6</v>
      </c>
      <c r="J21" s="106">
        <f t="shared" si="2"/>
        <v>20.399999999999999</v>
      </c>
      <c r="K21" s="106">
        <f t="shared" si="1"/>
        <v>6</v>
      </c>
      <c r="L21" s="106">
        <f t="shared" si="3"/>
        <v>20.399999999999999</v>
      </c>
      <c r="M21" s="106">
        <f t="shared" si="4"/>
        <v>340</v>
      </c>
      <c r="N21" s="100"/>
    </row>
    <row r="22" spans="1:14" ht="28.5" customHeight="1" x14ac:dyDescent="0.25">
      <c r="A22" s="105">
        <v>5</v>
      </c>
      <c r="B22" s="116" t="s">
        <v>51</v>
      </c>
      <c r="C22" s="108"/>
      <c r="D22" s="107"/>
      <c r="E22" s="110">
        <v>2</v>
      </c>
      <c r="F22" s="106">
        <v>275</v>
      </c>
      <c r="G22" s="106">
        <v>18</v>
      </c>
      <c r="H22" s="106">
        <v>0</v>
      </c>
      <c r="I22" s="106">
        <f t="shared" si="0"/>
        <v>9</v>
      </c>
      <c r="J22" s="106">
        <f t="shared" si="2"/>
        <v>49.5</v>
      </c>
      <c r="K22" s="106">
        <f t="shared" si="1"/>
        <v>9</v>
      </c>
      <c r="L22" s="106">
        <f t="shared" si="3"/>
        <v>49.5</v>
      </c>
      <c r="M22" s="106">
        <f t="shared" si="4"/>
        <v>550</v>
      </c>
      <c r="N22" s="100"/>
    </row>
    <row r="23" spans="1:14" ht="28.5" customHeight="1" x14ac:dyDescent="0.25">
      <c r="A23" s="105">
        <v>6</v>
      </c>
      <c r="B23" s="116" t="s">
        <v>52</v>
      </c>
      <c r="C23" s="108"/>
      <c r="D23" s="107"/>
      <c r="E23" s="110">
        <v>2</v>
      </c>
      <c r="F23" s="106">
        <v>140</v>
      </c>
      <c r="G23" s="106">
        <v>18</v>
      </c>
      <c r="H23" s="106">
        <v>0</v>
      </c>
      <c r="I23" s="106">
        <f t="shared" si="0"/>
        <v>9</v>
      </c>
      <c r="J23" s="106">
        <f t="shared" si="2"/>
        <v>25.2</v>
      </c>
      <c r="K23" s="106">
        <f t="shared" si="1"/>
        <v>9</v>
      </c>
      <c r="L23" s="106">
        <f t="shared" si="3"/>
        <v>25.2</v>
      </c>
      <c r="M23" s="106">
        <f t="shared" si="4"/>
        <v>280</v>
      </c>
      <c r="N23" s="100"/>
    </row>
    <row r="24" spans="1:14" ht="28.5" customHeight="1" x14ac:dyDescent="0.25">
      <c r="A24" s="105">
        <v>7</v>
      </c>
      <c r="B24" s="116" t="s">
        <v>53</v>
      </c>
      <c r="C24" s="108"/>
      <c r="D24" s="107"/>
      <c r="E24" s="110">
        <v>2</v>
      </c>
      <c r="F24" s="106">
        <v>625</v>
      </c>
      <c r="G24" s="106">
        <v>18</v>
      </c>
      <c r="H24" s="106">
        <v>0</v>
      </c>
      <c r="I24" s="106">
        <f t="shared" si="0"/>
        <v>9</v>
      </c>
      <c r="J24" s="106">
        <f t="shared" si="2"/>
        <v>112.5</v>
      </c>
      <c r="K24" s="106">
        <f t="shared" si="1"/>
        <v>9</v>
      </c>
      <c r="L24" s="106">
        <f t="shared" si="3"/>
        <v>112.5</v>
      </c>
      <c r="M24" s="106">
        <f t="shared" si="4"/>
        <v>1250</v>
      </c>
      <c r="N24" s="100"/>
    </row>
    <row r="25" spans="1:14" ht="37.5" customHeight="1" x14ac:dyDescent="0.25">
      <c r="A25" s="105">
        <v>8</v>
      </c>
      <c r="B25" s="109" t="s">
        <v>54</v>
      </c>
      <c r="C25" s="111"/>
      <c r="D25" s="107"/>
      <c r="E25" s="110">
        <v>3</v>
      </c>
      <c r="F25" s="106">
        <v>950</v>
      </c>
      <c r="G25" s="106">
        <v>12</v>
      </c>
      <c r="H25" s="106">
        <v>0</v>
      </c>
      <c r="I25" s="106">
        <f t="shared" si="0"/>
        <v>6</v>
      </c>
      <c r="J25" s="106">
        <f t="shared" si="2"/>
        <v>171</v>
      </c>
      <c r="K25" s="106">
        <f t="shared" si="1"/>
        <v>6</v>
      </c>
      <c r="L25" s="106">
        <f t="shared" si="3"/>
        <v>171</v>
      </c>
      <c r="M25" s="106">
        <f t="shared" si="4"/>
        <v>2850</v>
      </c>
      <c r="N25" s="100"/>
    </row>
    <row r="26" spans="1:14" ht="28.5" customHeight="1" x14ac:dyDescent="0.25">
      <c r="A26" s="105">
        <v>9</v>
      </c>
      <c r="B26" s="116" t="s">
        <v>55</v>
      </c>
      <c r="C26" s="108"/>
      <c r="D26" s="107"/>
      <c r="E26" s="110">
        <v>3</v>
      </c>
      <c r="F26" s="106">
        <v>420</v>
      </c>
      <c r="G26" s="106">
        <v>12</v>
      </c>
      <c r="H26" s="106">
        <v>0</v>
      </c>
      <c r="I26" s="106">
        <f t="shared" si="0"/>
        <v>6</v>
      </c>
      <c r="J26" s="106">
        <f t="shared" si="2"/>
        <v>75.599999999999994</v>
      </c>
      <c r="K26" s="106">
        <f t="shared" si="1"/>
        <v>6</v>
      </c>
      <c r="L26" s="106">
        <f t="shared" si="3"/>
        <v>75.599999999999994</v>
      </c>
      <c r="M26" s="106">
        <f t="shared" si="4"/>
        <v>1260</v>
      </c>
      <c r="N26" s="100"/>
    </row>
    <row r="27" spans="1:14" ht="28.5" customHeight="1" x14ac:dyDescent="0.25">
      <c r="A27" s="105">
        <v>10</v>
      </c>
      <c r="B27" s="116" t="s">
        <v>56</v>
      </c>
      <c r="C27" s="108"/>
      <c r="D27" s="107"/>
      <c r="E27" s="110">
        <v>4</v>
      </c>
      <c r="F27" s="106">
        <v>90</v>
      </c>
      <c r="G27" s="106">
        <v>18</v>
      </c>
      <c r="H27" s="106">
        <v>0</v>
      </c>
      <c r="I27" s="106">
        <f t="shared" si="0"/>
        <v>9</v>
      </c>
      <c r="J27" s="106">
        <f t="shared" si="2"/>
        <v>32.4</v>
      </c>
      <c r="K27" s="106">
        <f t="shared" si="1"/>
        <v>9</v>
      </c>
      <c r="L27" s="106">
        <f t="shared" si="3"/>
        <v>32.4</v>
      </c>
      <c r="M27" s="106">
        <f t="shared" si="4"/>
        <v>360</v>
      </c>
      <c r="N27" s="100"/>
    </row>
    <row r="28" spans="1:14" ht="28.5" customHeight="1" x14ac:dyDescent="0.25">
      <c r="A28" s="105">
        <v>11</v>
      </c>
      <c r="B28" s="116" t="s">
        <v>57</v>
      </c>
      <c r="C28" s="108"/>
      <c r="D28" s="107"/>
      <c r="E28" s="110">
        <v>2</v>
      </c>
      <c r="F28" s="106">
        <v>120</v>
      </c>
      <c r="G28" s="106">
        <v>12</v>
      </c>
      <c r="H28" s="106">
        <v>0</v>
      </c>
      <c r="I28" s="106">
        <f t="shared" si="0"/>
        <v>6</v>
      </c>
      <c r="J28" s="106">
        <f t="shared" si="2"/>
        <v>14.399999999999999</v>
      </c>
      <c r="K28" s="106">
        <f t="shared" si="1"/>
        <v>6</v>
      </c>
      <c r="L28" s="106">
        <f t="shared" si="3"/>
        <v>14.399999999999999</v>
      </c>
      <c r="M28" s="106">
        <f t="shared" si="4"/>
        <v>240</v>
      </c>
      <c r="N28" s="100"/>
    </row>
    <row r="29" spans="1:14" ht="28.5" customHeight="1" x14ac:dyDescent="0.25">
      <c r="A29" s="105">
        <v>12</v>
      </c>
      <c r="B29" s="116" t="s">
        <v>58</v>
      </c>
      <c r="C29" s="108"/>
      <c r="D29" s="107"/>
      <c r="E29" s="110">
        <v>1</v>
      </c>
      <c r="F29" s="106">
        <v>300</v>
      </c>
      <c r="G29" s="106">
        <v>18</v>
      </c>
      <c r="H29" s="106">
        <v>0</v>
      </c>
      <c r="I29" s="106">
        <f t="shared" si="0"/>
        <v>9</v>
      </c>
      <c r="J29" s="106">
        <f t="shared" si="2"/>
        <v>27</v>
      </c>
      <c r="K29" s="106">
        <f t="shared" si="1"/>
        <v>9</v>
      </c>
      <c r="L29" s="106">
        <f t="shared" si="3"/>
        <v>27</v>
      </c>
      <c r="M29" s="106">
        <f t="shared" si="4"/>
        <v>300</v>
      </c>
      <c r="N29" s="100"/>
    </row>
    <row r="30" spans="1:14" ht="28.5" customHeight="1" x14ac:dyDescent="0.25">
      <c r="A30" s="105">
        <v>13</v>
      </c>
      <c r="B30" s="116" t="s">
        <v>59</v>
      </c>
      <c r="C30" s="108"/>
      <c r="D30" s="107"/>
      <c r="E30" s="110">
        <v>6</v>
      </c>
      <c r="F30" s="106">
        <v>130</v>
      </c>
      <c r="G30" s="106">
        <v>18</v>
      </c>
      <c r="H30" s="106">
        <v>0</v>
      </c>
      <c r="I30" s="106">
        <f t="shared" si="0"/>
        <v>9</v>
      </c>
      <c r="J30" s="106">
        <f t="shared" si="2"/>
        <v>70.2</v>
      </c>
      <c r="K30" s="106">
        <f t="shared" si="1"/>
        <v>9</v>
      </c>
      <c r="L30" s="106">
        <f t="shared" si="3"/>
        <v>70.2</v>
      </c>
      <c r="M30" s="106">
        <f t="shared" si="4"/>
        <v>780</v>
      </c>
      <c r="N30" s="100"/>
    </row>
    <row r="31" spans="1:14" ht="28.5" customHeight="1" x14ac:dyDescent="0.25">
      <c r="A31" s="105">
        <v>14</v>
      </c>
      <c r="B31" s="116" t="s">
        <v>60</v>
      </c>
      <c r="C31" s="108"/>
      <c r="D31" s="107"/>
      <c r="E31" s="110">
        <v>2</v>
      </c>
      <c r="F31" s="106">
        <v>110</v>
      </c>
      <c r="G31" s="106">
        <v>18</v>
      </c>
      <c r="H31" s="106">
        <v>0</v>
      </c>
      <c r="I31" s="106">
        <f t="shared" si="0"/>
        <v>9</v>
      </c>
      <c r="J31" s="106">
        <f t="shared" si="2"/>
        <v>19.8</v>
      </c>
      <c r="K31" s="106">
        <f t="shared" si="1"/>
        <v>9</v>
      </c>
      <c r="L31" s="106">
        <f t="shared" si="3"/>
        <v>19.8</v>
      </c>
      <c r="M31" s="106">
        <f t="shared" si="4"/>
        <v>220</v>
      </c>
      <c r="N31" s="100"/>
    </row>
    <row r="32" spans="1:14" ht="28.5" customHeight="1" x14ac:dyDescent="0.25">
      <c r="A32" s="105">
        <v>15</v>
      </c>
      <c r="B32" s="116" t="s">
        <v>60</v>
      </c>
      <c r="C32" s="108"/>
      <c r="D32" s="107"/>
      <c r="E32" s="110">
        <v>1</v>
      </c>
      <c r="F32" s="106">
        <v>140</v>
      </c>
      <c r="G32" s="106">
        <v>18</v>
      </c>
      <c r="H32" s="106">
        <v>0</v>
      </c>
      <c r="I32" s="106">
        <f t="shared" si="0"/>
        <v>9</v>
      </c>
      <c r="J32" s="106">
        <f t="shared" si="2"/>
        <v>12.6</v>
      </c>
      <c r="K32" s="106">
        <f t="shared" si="1"/>
        <v>9</v>
      </c>
      <c r="L32" s="106">
        <f t="shared" si="3"/>
        <v>12.6</v>
      </c>
      <c r="M32" s="106">
        <f t="shared" si="4"/>
        <v>140</v>
      </c>
      <c r="N32" s="100"/>
    </row>
    <row r="33" spans="1:14" ht="28.5" customHeight="1" x14ac:dyDescent="0.25">
      <c r="A33" s="105">
        <v>16</v>
      </c>
      <c r="B33" s="116" t="s">
        <v>61</v>
      </c>
      <c r="C33" s="108"/>
      <c r="D33" s="107"/>
      <c r="E33" s="110">
        <v>1</v>
      </c>
      <c r="F33" s="106">
        <v>493</v>
      </c>
      <c r="G33" s="106">
        <v>18</v>
      </c>
      <c r="H33" s="106">
        <v>0</v>
      </c>
      <c r="I33" s="106">
        <f t="shared" si="0"/>
        <v>9</v>
      </c>
      <c r="J33" s="106">
        <f t="shared" si="2"/>
        <v>44.37</v>
      </c>
      <c r="K33" s="106">
        <f t="shared" si="1"/>
        <v>9</v>
      </c>
      <c r="L33" s="106">
        <f t="shared" si="3"/>
        <v>44.37</v>
      </c>
      <c r="M33" s="106">
        <f t="shared" si="4"/>
        <v>493</v>
      </c>
      <c r="N33" s="100"/>
    </row>
    <row r="34" spans="1:14" ht="28.5" customHeight="1" x14ac:dyDescent="0.25">
      <c r="A34" s="105">
        <v>17</v>
      </c>
      <c r="B34" s="116" t="s">
        <v>62</v>
      </c>
      <c r="C34" s="108"/>
      <c r="D34" s="107"/>
      <c r="E34" s="110">
        <v>20</v>
      </c>
      <c r="F34" s="106">
        <v>3500</v>
      </c>
      <c r="G34" s="106">
        <v>18</v>
      </c>
      <c r="H34" s="106">
        <v>0</v>
      </c>
      <c r="I34" s="106">
        <f t="shared" si="0"/>
        <v>9</v>
      </c>
      <c r="J34" s="106">
        <f t="shared" si="2"/>
        <v>6300</v>
      </c>
      <c r="K34" s="106">
        <f t="shared" si="1"/>
        <v>9</v>
      </c>
      <c r="L34" s="106">
        <f t="shared" si="3"/>
        <v>6300</v>
      </c>
      <c r="M34" s="106">
        <f t="shared" si="4"/>
        <v>70000</v>
      </c>
      <c r="N34" s="100"/>
    </row>
    <row r="35" spans="1:14" ht="28.5" customHeight="1" x14ac:dyDescent="0.25">
      <c r="A35" s="105">
        <v>18</v>
      </c>
      <c r="B35" s="116" t="s">
        <v>63</v>
      </c>
      <c r="C35" s="108" t="s">
        <v>93</v>
      </c>
      <c r="D35" s="107"/>
      <c r="E35" s="110">
        <v>2</v>
      </c>
      <c r="F35" s="106">
        <v>950</v>
      </c>
      <c r="G35" s="106">
        <v>12</v>
      </c>
      <c r="H35" s="106">
        <v>0</v>
      </c>
      <c r="I35" s="106">
        <f t="shared" si="0"/>
        <v>6</v>
      </c>
      <c r="J35" s="106">
        <f t="shared" si="2"/>
        <v>114</v>
      </c>
      <c r="K35" s="106">
        <f t="shared" si="1"/>
        <v>6</v>
      </c>
      <c r="L35" s="106">
        <f t="shared" si="3"/>
        <v>114</v>
      </c>
      <c r="M35" s="106">
        <f t="shared" si="4"/>
        <v>1900</v>
      </c>
      <c r="N35" s="100"/>
    </row>
    <row r="36" spans="1:14" ht="28.5" customHeight="1" x14ac:dyDescent="0.25">
      <c r="A36" s="105">
        <v>19</v>
      </c>
      <c r="B36" s="116" t="s">
        <v>64</v>
      </c>
      <c r="C36" s="108"/>
      <c r="D36" s="107"/>
      <c r="E36" s="110">
        <v>4</v>
      </c>
      <c r="F36" s="106">
        <v>230</v>
      </c>
      <c r="G36" s="106">
        <v>12</v>
      </c>
      <c r="H36" s="106">
        <v>0</v>
      </c>
      <c r="I36" s="106">
        <f t="shared" si="0"/>
        <v>6</v>
      </c>
      <c r="J36" s="106">
        <f t="shared" si="2"/>
        <v>55.199999999999996</v>
      </c>
      <c r="K36" s="106">
        <f t="shared" si="1"/>
        <v>6</v>
      </c>
      <c r="L36" s="106">
        <f t="shared" si="3"/>
        <v>55.199999999999996</v>
      </c>
      <c r="M36" s="106">
        <f t="shared" si="4"/>
        <v>920</v>
      </c>
      <c r="N36" s="100"/>
    </row>
    <row r="37" spans="1:14" ht="28.5" customHeight="1" x14ac:dyDescent="0.25">
      <c r="A37" s="105">
        <v>20</v>
      </c>
      <c r="B37" s="116" t="s">
        <v>65</v>
      </c>
      <c r="C37" s="108"/>
      <c r="D37" s="107"/>
      <c r="E37" s="110">
        <v>12</v>
      </c>
      <c r="F37" s="106">
        <v>285</v>
      </c>
      <c r="G37" s="106">
        <v>18</v>
      </c>
      <c r="H37" s="106">
        <v>0</v>
      </c>
      <c r="I37" s="106">
        <f t="shared" si="0"/>
        <v>9</v>
      </c>
      <c r="J37" s="106">
        <f t="shared" si="2"/>
        <v>307.8</v>
      </c>
      <c r="K37" s="106">
        <f t="shared" si="1"/>
        <v>9</v>
      </c>
      <c r="L37" s="106">
        <f t="shared" si="3"/>
        <v>307.8</v>
      </c>
      <c r="M37" s="106">
        <f t="shared" si="4"/>
        <v>3420</v>
      </c>
      <c r="N37" s="100"/>
    </row>
    <row r="38" spans="1:14" ht="28.5" customHeight="1" x14ac:dyDescent="0.25">
      <c r="A38" s="105">
        <v>21</v>
      </c>
      <c r="B38" s="116" t="s">
        <v>64</v>
      </c>
      <c r="C38" s="108"/>
      <c r="D38" s="107"/>
      <c r="E38" s="110">
        <v>1</v>
      </c>
      <c r="F38" s="106">
        <v>450</v>
      </c>
      <c r="G38" s="106">
        <v>18</v>
      </c>
      <c r="H38" s="106">
        <v>0</v>
      </c>
      <c r="I38" s="106">
        <f t="shared" si="0"/>
        <v>9</v>
      </c>
      <c r="J38" s="106">
        <f t="shared" si="2"/>
        <v>40.5</v>
      </c>
      <c r="K38" s="106">
        <f t="shared" si="1"/>
        <v>9</v>
      </c>
      <c r="L38" s="106">
        <f t="shared" si="3"/>
        <v>40.5</v>
      </c>
      <c r="M38" s="106">
        <f t="shared" si="4"/>
        <v>450</v>
      </c>
      <c r="N38" s="100"/>
    </row>
    <row r="39" spans="1:14" ht="28.5" customHeight="1" x14ac:dyDescent="0.25">
      <c r="A39" s="105">
        <v>22</v>
      </c>
      <c r="B39" s="116" t="s">
        <v>66</v>
      </c>
      <c r="C39" s="108"/>
      <c r="D39" s="107"/>
      <c r="E39" s="110">
        <v>1</v>
      </c>
      <c r="F39" s="106">
        <v>300</v>
      </c>
      <c r="G39" s="106">
        <v>12</v>
      </c>
      <c r="H39" s="106">
        <v>0</v>
      </c>
      <c r="I39" s="106">
        <f t="shared" si="0"/>
        <v>6</v>
      </c>
      <c r="J39" s="106">
        <f t="shared" si="2"/>
        <v>18</v>
      </c>
      <c r="K39" s="106">
        <f t="shared" si="1"/>
        <v>6</v>
      </c>
      <c r="L39" s="106">
        <f t="shared" si="3"/>
        <v>18</v>
      </c>
      <c r="M39" s="106">
        <f t="shared" si="4"/>
        <v>300</v>
      </c>
      <c r="N39" s="100"/>
    </row>
    <row r="40" spans="1:14" ht="28.5" customHeight="1" x14ac:dyDescent="0.25">
      <c r="A40" s="105">
        <v>23</v>
      </c>
      <c r="B40" s="116" t="s">
        <v>67</v>
      </c>
      <c r="C40" s="108"/>
      <c r="D40" s="107"/>
      <c r="E40" s="110">
        <v>1</v>
      </c>
      <c r="F40" s="106">
        <v>90</v>
      </c>
      <c r="G40" s="106">
        <v>18</v>
      </c>
      <c r="H40" s="106">
        <v>0</v>
      </c>
      <c r="I40" s="106">
        <f t="shared" si="0"/>
        <v>9</v>
      </c>
      <c r="J40" s="106">
        <f t="shared" si="2"/>
        <v>8.1</v>
      </c>
      <c r="K40" s="106">
        <f t="shared" si="1"/>
        <v>9</v>
      </c>
      <c r="L40" s="106">
        <f t="shared" si="3"/>
        <v>8.1</v>
      </c>
      <c r="M40" s="106">
        <f t="shared" si="4"/>
        <v>90</v>
      </c>
      <c r="N40" s="100"/>
    </row>
    <row r="41" spans="1:14" ht="28.5" customHeight="1" x14ac:dyDescent="0.25">
      <c r="A41" s="105">
        <v>24</v>
      </c>
      <c r="B41" s="116" t="s">
        <v>68</v>
      </c>
      <c r="C41" s="108"/>
      <c r="D41" s="107"/>
      <c r="E41" s="110">
        <v>2</v>
      </c>
      <c r="F41" s="106">
        <v>90</v>
      </c>
      <c r="G41" s="106">
        <v>18</v>
      </c>
      <c r="H41" s="106">
        <v>0</v>
      </c>
      <c r="I41" s="106">
        <f t="shared" si="0"/>
        <v>9</v>
      </c>
      <c r="J41" s="106">
        <f t="shared" si="2"/>
        <v>16.2</v>
      </c>
      <c r="K41" s="106">
        <f t="shared" si="1"/>
        <v>9</v>
      </c>
      <c r="L41" s="106">
        <f t="shared" si="3"/>
        <v>16.2</v>
      </c>
      <c r="M41" s="106">
        <f t="shared" si="4"/>
        <v>180</v>
      </c>
      <c r="N41" s="100"/>
    </row>
    <row r="42" spans="1:14" ht="28.5" customHeight="1" x14ac:dyDescent="0.25">
      <c r="A42" s="105">
        <v>25</v>
      </c>
      <c r="B42" s="116" t="s">
        <v>69</v>
      </c>
      <c r="C42" s="108"/>
      <c r="D42" s="107"/>
      <c r="E42" s="110">
        <v>1</v>
      </c>
      <c r="F42" s="106">
        <v>80</v>
      </c>
      <c r="G42" s="106">
        <v>18</v>
      </c>
      <c r="H42" s="106">
        <v>0</v>
      </c>
      <c r="I42" s="106">
        <f t="shared" si="0"/>
        <v>9</v>
      </c>
      <c r="J42" s="106">
        <f t="shared" si="2"/>
        <v>7.1999999999999993</v>
      </c>
      <c r="K42" s="106">
        <f t="shared" si="1"/>
        <v>9</v>
      </c>
      <c r="L42" s="106">
        <f t="shared" si="3"/>
        <v>7.1999999999999993</v>
      </c>
      <c r="M42" s="106">
        <f t="shared" si="4"/>
        <v>80</v>
      </c>
      <c r="N42" s="100"/>
    </row>
    <row r="43" spans="1:14" ht="28.5" customHeight="1" x14ac:dyDescent="0.25">
      <c r="A43" s="105">
        <v>26</v>
      </c>
      <c r="B43" s="116" t="s">
        <v>70</v>
      </c>
      <c r="C43" s="108"/>
      <c r="D43" s="107"/>
      <c r="E43" s="110">
        <v>2</v>
      </c>
      <c r="F43" s="106">
        <v>80</v>
      </c>
      <c r="G43" s="106">
        <v>12</v>
      </c>
      <c r="H43" s="106">
        <v>0</v>
      </c>
      <c r="I43" s="106">
        <f t="shared" si="0"/>
        <v>6</v>
      </c>
      <c r="J43" s="106">
        <f t="shared" si="2"/>
        <v>9.6</v>
      </c>
      <c r="K43" s="106">
        <f t="shared" si="1"/>
        <v>6</v>
      </c>
      <c r="L43" s="106">
        <f t="shared" si="3"/>
        <v>9.6</v>
      </c>
      <c r="M43" s="106">
        <f t="shared" si="4"/>
        <v>160</v>
      </c>
      <c r="N43" s="100"/>
    </row>
    <row r="44" spans="1:14" ht="28.5" customHeight="1" x14ac:dyDescent="0.25">
      <c r="A44" s="105">
        <v>27</v>
      </c>
      <c r="B44" s="116" t="s">
        <v>71</v>
      </c>
      <c r="C44" s="108"/>
      <c r="D44" s="107"/>
      <c r="E44" s="110">
        <v>2</v>
      </c>
      <c r="F44" s="106">
        <v>2450</v>
      </c>
      <c r="G44" s="106">
        <v>12</v>
      </c>
      <c r="H44" s="106">
        <v>0</v>
      </c>
      <c r="I44" s="106">
        <f t="shared" si="0"/>
        <v>6</v>
      </c>
      <c r="J44" s="106">
        <f t="shared" si="2"/>
        <v>294</v>
      </c>
      <c r="K44" s="106">
        <f t="shared" si="1"/>
        <v>6</v>
      </c>
      <c r="L44" s="106">
        <f t="shared" si="3"/>
        <v>294</v>
      </c>
      <c r="M44" s="106">
        <f t="shared" si="4"/>
        <v>4900</v>
      </c>
      <c r="N44" s="100"/>
    </row>
    <row r="45" spans="1:14" ht="28.5" customHeight="1" x14ac:dyDescent="0.25">
      <c r="A45" s="105">
        <v>28</v>
      </c>
      <c r="B45" s="116" t="s">
        <v>72</v>
      </c>
      <c r="C45" s="108"/>
      <c r="D45" s="107"/>
      <c r="E45" s="110">
        <v>1</v>
      </c>
      <c r="F45" s="106">
        <v>1550</v>
      </c>
      <c r="G45" s="106">
        <v>18</v>
      </c>
      <c r="H45" s="106">
        <v>0</v>
      </c>
      <c r="I45" s="106">
        <f t="shared" si="0"/>
        <v>9</v>
      </c>
      <c r="J45" s="106">
        <f t="shared" si="2"/>
        <v>139.5</v>
      </c>
      <c r="K45" s="106">
        <f t="shared" si="1"/>
        <v>9</v>
      </c>
      <c r="L45" s="106">
        <f t="shared" si="3"/>
        <v>139.5</v>
      </c>
      <c r="M45" s="106">
        <f t="shared" si="4"/>
        <v>1550</v>
      </c>
      <c r="N45" s="100"/>
    </row>
    <row r="46" spans="1:14" ht="28.5" customHeight="1" x14ac:dyDescent="0.25">
      <c r="A46" s="105">
        <v>29</v>
      </c>
      <c r="B46" s="116" t="s">
        <v>73</v>
      </c>
      <c r="C46" s="108"/>
      <c r="D46" s="107"/>
      <c r="E46" s="110">
        <v>2</v>
      </c>
      <c r="F46" s="106">
        <v>85</v>
      </c>
      <c r="G46" s="106">
        <v>18</v>
      </c>
      <c r="H46" s="106">
        <v>0</v>
      </c>
      <c r="I46" s="106">
        <f t="shared" si="0"/>
        <v>9</v>
      </c>
      <c r="J46" s="106">
        <f t="shared" si="2"/>
        <v>15.299999999999999</v>
      </c>
      <c r="K46" s="106">
        <f t="shared" si="1"/>
        <v>9</v>
      </c>
      <c r="L46" s="106">
        <f t="shared" si="3"/>
        <v>15.299999999999999</v>
      </c>
      <c r="M46" s="106">
        <f t="shared" si="4"/>
        <v>170</v>
      </c>
      <c r="N46" s="100"/>
    </row>
    <row r="47" spans="1:14" ht="28.5" customHeight="1" x14ac:dyDescent="0.25">
      <c r="A47" s="105">
        <v>30</v>
      </c>
      <c r="B47" s="116" t="s">
        <v>74</v>
      </c>
      <c r="C47" s="108"/>
      <c r="D47" s="107"/>
      <c r="E47" s="110">
        <v>4</v>
      </c>
      <c r="F47" s="106">
        <v>950</v>
      </c>
      <c r="G47" s="106">
        <v>18</v>
      </c>
      <c r="H47" s="106">
        <v>0</v>
      </c>
      <c r="I47" s="106">
        <f t="shared" si="0"/>
        <v>9</v>
      </c>
      <c r="J47" s="106">
        <f t="shared" si="2"/>
        <v>342</v>
      </c>
      <c r="K47" s="106">
        <f t="shared" si="1"/>
        <v>9</v>
      </c>
      <c r="L47" s="106">
        <f t="shared" si="3"/>
        <v>342</v>
      </c>
      <c r="M47" s="106">
        <f t="shared" si="4"/>
        <v>3800</v>
      </c>
      <c r="N47" s="100"/>
    </row>
    <row r="48" spans="1:14" ht="28.5" customHeight="1" x14ac:dyDescent="0.25">
      <c r="A48" s="105">
        <v>31</v>
      </c>
      <c r="B48" s="116" t="s">
        <v>75</v>
      </c>
      <c r="C48" s="108"/>
      <c r="D48" s="107"/>
      <c r="E48" s="110">
        <v>6</v>
      </c>
      <c r="F48" s="106">
        <v>600</v>
      </c>
      <c r="G48" s="106">
        <v>18</v>
      </c>
      <c r="H48" s="106">
        <v>0</v>
      </c>
      <c r="I48" s="106">
        <f t="shared" si="0"/>
        <v>9</v>
      </c>
      <c r="J48" s="106">
        <f t="shared" si="2"/>
        <v>324</v>
      </c>
      <c r="K48" s="106">
        <f t="shared" si="1"/>
        <v>9</v>
      </c>
      <c r="L48" s="106">
        <f t="shared" si="3"/>
        <v>324</v>
      </c>
      <c r="M48" s="106">
        <f t="shared" si="4"/>
        <v>3600</v>
      </c>
      <c r="N48" s="100"/>
    </row>
    <row r="49" spans="1:14" ht="28.5" customHeight="1" x14ac:dyDescent="0.25">
      <c r="A49" s="105">
        <v>32</v>
      </c>
      <c r="B49" s="116" t="s">
        <v>76</v>
      </c>
      <c r="C49" s="108"/>
      <c r="D49" s="107"/>
      <c r="E49" s="110">
        <v>2</v>
      </c>
      <c r="F49" s="106">
        <v>75</v>
      </c>
      <c r="G49" s="106">
        <v>18</v>
      </c>
      <c r="H49" s="106">
        <v>0</v>
      </c>
      <c r="I49" s="106">
        <f t="shared" si="0"/>
        <v>9</v>
      </c>
      <c r="J49" s="106">
        <f t="shared" si="2"/>
        <v>13.5</v>
      </c>
      <c r="K49" s="106">
        <f t="shared" si="1"/>
        <v>9</v>
      </c>
      <c r="L49" s="106">
        <f t="shared" si="3"/>
        <v>13.5</v>
      </c>
      <c r="M49" s="106">
        <f t="shared" si="4"/>
        <v>150</v>
      </c>
      <c r="N49" s="100"/>
    </row>
    <row r="50" spans="1:14" ht="28.5" customHeight="1" x14ac:dyDescent="0.25">
      <c r="A50" s="105">
        <v>33</v>
      </c>
      <c r="B50" s="116" t="s">
        <v>77</v>
      </c>
      <c r="C50" s="108"/>
      <c r="D50" s="107"/>
      <c r="E50" s="110">
        <v>2</v>
      </c>
      <c r="F50" s="106">
        <v>120</v>
      </c>
      <c r="G50" s="106">
        <v>12</v>
      </c>
      <c r="H50" s="106">
        <v>0</v>
      </c>
      <c r="I50" s="106">
        <f t="shared" si="0"/>
        <v>6</v>
      </c>
      <c r="J50" s="106">
        <f t="shared" si="2"/>
        <v>14.399999999999999</v>
      </c>
      <c r="K50" s="106">
        <f t="shared" si="1"/>
        <v>6</v>
      </c>
      <c r="L50" s="106">
        <f t="shared" si="3"/>
        <v>14.399999999999999</v>
      </c>
      <c r="M50" s="106">
        <f t="shared" si="4"/>
        <v>240</v>
      </c>
      <c r="N50" s="100"/>
    </row>
    <row r="51" spans="1:14" ht="28.5" customHeight="1" x14ac:dyDescent="0.25">
      <c r="A51" s="105">
        <v>34</v>
      </c>
      <c r="B51" s="116" t="s">
        <v>78</v>
      </c>
      <c r="C51" s="108"/>
      <c r="D51" s="107"/>
      <c r="E51" s="110">
        <v>2</v>
      </c>
      <c r="F51" s="106">
        <v>350</v>
      </c>
      <c r="G51" s="106">
        <v>18</v>
      </c>
      <c r="H51" s="106">
        <v>0</v>
      </c>
      <c r="I51" s="106">
        <f t="shared" si="0"/>
        <v>9</v>
      </c>
      <c r="J51" s="106">
        <f t="shared" si="2"/>
        <v>63</v>
      </c>
      <c r="K51" s="106">
        <f t="shared" si="1"/>
        <v>9</v>
      </c>
      <c r="L51" s="106">
        <f t="shared" si="3"/>
        <v>63</v>
      </c>
      <c r="M51" s="106">
        <f t="shared" si="4"/>
        <v>700</v>
      </c>
      <c r="N51" s="100"/>
    </row>
    <row r="52" spans="1:14" ht="28.5" customHeight="1" x14ac:dyDescent="0.25">
      <c r="A52" s="105">
        <v>35</v>
      </c>
      <c r="B52" s="116" t="s">
        <v>79</v>
      </c>
      <c r="C52" s="108"/>
      <c r="D52" s="107"/>
      <c r="E52" s="110">
        <v>12</v>
      </c>
      <c r="F52" s="106">
        <v>450</v>
      </c>
      <c r="G52" s="106">
        <v>18</v>
      </c>
      <c r="H52" s="106">
        <v>0</v>
      </c>
      <c r="I52" s="106">
        <f t="shared" si="0"/>
        <v>9</v>
      </c>
      <c r="J52" s="106">
        <f t="shared" si="2"/>
        <v>486</v>
      </c>
      <c r="K52" s="106">
        <f t="shared" si="1"/>
        <v>9</v>
      </c>
      <c r="L52" s="106">
        <f t="shared" si="3"/>
        <v>486</v>
      </c>
      <c r="M52" s="106">
        <f t="shared" si="4"/>
        <v>5400</v>
      </c>
      <c r="N52" s="100"/>
    </row>
    <row r="53" spans="1:14" ht="28.5" customHeight="1" x14ac:dyDescent="0.25">
      <c r="A53" s="105">
        <v>36</v>
      </c>
      <c r="B53" s="116" t="s">
        <v>80</v>
      </c>
      <c r="C53" s="108"/>
      <c r="D53" s="107"/>
      <c r="E53" s="110">
        <v>1</v>
      </c>
      <c r="F53" s="106">
        <v>3000</v>
      </c>
      <c r="G53" s="106">
        <v>18</v>
      </c>
      <c r="H53" s="106">
        <v>0</v>
      </c>
      <c r="I53" s="106">
        <f t="shared" si="0"/>
        <v>9</v>
      </c>
      <c r="J53" s="106">
        <f t="shared" si="2"/>
        <v>270</v>
      </c>
      <c r="K53" s="106">
        <f t="shared" si="1"/>
        <v>9</v>
      </c>
      <c r="L53" s="106">
        <f t="shared" si="3"/>
        <v>270</v>
      </c>
      <c r="M53" s="106">
        <f t="shared" si="4"/>
        <v>3000</v>
      </c>
      <c r="N53" s="100"/>
    </row>
    <row r="54" spans="1:14" ht="40.5" customHeight="1" x14ac:dyDescent="0.25">
      <c r="A54" s="105">
        <v>37</v>
      </c>
      <c r="B54" s="109" t="s">
        <v>81</v>
      </c>
      <c r="C54" s="108"/>
      <c r="D54" s="107"/>
      <c r="E54" s="110">
        <v>1</v>
      </c>
      <c r="F54" s="106">
        <v>19500</v>
      </c>
      <c r="G54" s="106">
        <v>18</v>
      </c>
      <c r="H54" s="106">
        <v>0</v>
      </c>
      <c r="I54" s="106">
        <f t="shared" si="0"/>
        <v>9</v>
      </c>
      <c r="J54" s="106">
        <f t="shared" si="2"/>
        <v>1755</v>
      </c>
      <c r="K54" s="106">
        <f t="shared" si="1"/>
        <v>9</v>
      </c>
      <c r="L54" s="106">
        <f t="shared" si="3"/>
        <v>1755</v>
      </c>
      <c r="M54" s="106">
        <f t="shared" si="4"/>
        <v>19500</v>
      </c>
      <c r="N54" s="100"/>
    </row>
    <row r="55" spans="1:14" ht="28.5" customHeight="1" x14ac:dyDescent="0.25">
      <c r="A55" s="105">
        <v>38</v>
      </c>
      <c r="B55" s="116" t="s">
        <v>82</v>
      </c>
      <c r="C55" s="108"/>
      <c r="D55" s="107"/>
      <c r="E55" s="110">
        <v>1</v>
      </c>
      <c r="F55" s="106">
        <v>6000</v>
      </c>
      <c r="G55" s="106">
        <v>18</v>
      </c>
      <c r="H55" s="106">
        <v>0</v>
      </c>
      <c r="I55" s="106">
        <f t="shared" si="0"/>
        <v>9</v>
      </c>
      <c r="J55" s="106">
        <f t="shared" si="2"/>
        <v>540</v>
      </c>
      <c r="K55" s="106">
        <f t="shared" si="1"/>
        <v>9</v>
      </c>
      <c r="L55" s="106">
        <f t="shared" si="3"/>
        <v>540</v>
      </c>
      <c r="M55" s="106">
        <f t="shared" si="4"/>
        <v>6000</v>
      </c>
      <c r="N55" s="100"/>
    </row>
    <row r="56" spans="1:14" ht="28.5" customHeight="1" x14ac:dyDescent="0.25">
      <c r="A56" s="105">
        <v>39</v>
      </c>
      <c r="B56" s="116" t="s">
        <v>83</v>
      </c>
      <c r="C56" s="108"/>
      <c r="D56" s="107"/>
      <c r="E56" s="110">
        <v>1</v>
      </c>
      <c r="F56" s="106">
        <v>1350</v>
      </c>
      <c r="G56" s="106">
        <v>18</v>
      </c>
      <c r="H56" s="106">
        <v>0</v>
      </c>
      <c r="I56" s="106">
        <f t="shared" si="0"/>
        <v>9</v>
      </c>
      <c r="J56" s="106">
        <f t="shared" si="2"/>
        <v>121.5</v>
      </c>
      <c r="K56" s="106">
        <f t="shared" si="1"/>
        <v>9</v>
      </c>
      <c r="L56" s="106">
        <f t="shared" si="3"/>
        <v>121.5</v>
      </c>
      <c r="M56" s="106">
        <f t="shared" si="4"/>
        <v>1350</v>
      </c>
      <c r="N56" s="100"/>
    </row>
    <row r="57" spans="1:14" ht="28.5" customHeight="1" x14ac:dyDescent="0.25">
      <c r="A57" s="105">
        <v>40</v>
      </c>
      <c r="B57" s="116" t="s">
        <v>84</v>
      </c>
      <c r="C57" s="108"/>
      <c r="D57" s="107"/>
      <c r="E57" s="110">
        <v>1</v>
      </c>
      <c r="F57" s="106">
        <v>180</v>
      </c>
      <c r="G57" s="106">
        <v>18</v>
      </c>
      <c r="H57" s="106">
        <v>0</v>
      </c>
      <c r="I57" s="106">
        <f t="shared" si="0"/>
        <v>9</v>
      </c>
      <c r="J57" s="106">
        <f t="shared" si="2"/>
        <v>16.2</v>
      </c>
      <c r="K57" s="106">
        <f t="shared" si="1"/>
        <v>9</v>
      </c>
      <c r="L57" s="106">
        <f t="shared" si="3"/>
        <v>16.2</v>
      </c>
      <c r="M57" s="106">
        <f t="shared" si="4"/>
        <v>180</v>
      </c>
      <c r="N57" s="100"/>
    </row>
    <row r="58" spans="1:14" ht="28.5" customHeight="1" x14ac:dyDescent="0.25">
      <c r="A58" s="105">
        <v>41</v>
      </c>
      <c r="B58" s="116" t="s">
        <v>85</v>
      </c>
      <c r="C58" s="108"/>
      <c r="D58" s="107"/>
      <c r="E58" s="110">
        <v>60</v>
      </c>
      <c r="F58" s="106">
        <v>60</v>
      </c>
      <c r="G58" s="106">
        <v>18</v>
      </c>
      <c r="H58" s="106">
        <v>0</v>
      </c>
      <c r="I58" s="106">
        <f t="shared" si="0"/>
        <v>9</v>
      </c>
      <c r="J58" s="106">
        <f t="shared" si="2"/>
        <v>324</v>
      </c>
      <c r="K58" s="106">
        <f t="shared" si="1"/>
        <v>9</v>
      </c>
      <c r="L58" s="106">
        <f t="shared" si="3"/>
        <v>324</v>
      </c>
      <c r="M58" s="106">
        <f t="shared" si="4"/>
        <v>3600</v>
      </c>
      <c r="N58" s="100"/>
    </row>
    <row r="59" spans="1:14" ht="28.5" customHeight="1" x14ac:dyDescent="0.25">
      <c r="A59" s="105">
        <v>42</v>
      </c>
      <c r="B59" s="116" t="s">
        <v>86</v>
      </c>
      <c r="C59" s="108"/>
      <c r="D59" s="107"/>
      <c r="E59" s="110">
        <v>60</v>
      </c>
      <c r="F59" s="106">
        <v>60</v>
      </c>
      <c r="G59" s="106">
        <v>18</v>
      </c>
      <c r="H59" s="106">
        <v>0</v>
      </c>
      <c r="I59" s="106">
        <f t="shared" si="0"/>
        <v>9</v>
      </c>
      <c r="J59" s="106">
        <f t="shared" si="2"/>
        <v>324</v>
      </c>
      <c r="K59" s="106">
        <f t="shared" si="1"/>
        <v>9</v>
      </c>
      <c r="L59" s="106">
        <f t="shared" si="3"/>
        <v>324</v>
      </c>
      <c r="M59" s="106">
        <f t="shared" si="4"/>
        <v>3600</v>
      </c>
      <c r="N59" s="100"/>
    </row>
    <row r="60" spans="1:14" ht="28.5" customHeight="1" x14ac:dyDescent="0.25">
      <c r="A60" s="105">
        <v>43</v>
      </c>
      <c r="B60" s="116" t="s">
        <v>87</v>
      </c>
      <c r="C60" s="108"/>
      <c r="D60" s="107"/>
      <c r="E60" s="110">
        <v>40</v>
      </c>
      <c r="F60" s="106">
        <v>60</v>
      </c>
      <c r="G60" s="106">
        <v>18</v>
      </c>
      <c r="H60" s="106">
        <v>0</v>
      </c>
      <c r="I60" s="106">
        <f t="shared" si="0"/>
        <v>9</v>
      </c>
      <c r="J60" s="106">
        <f t="shared" si="2"/>
        <v>216</v>
      </c>
      <c r="K60" s="106">
        <f t="shared" si="1"/>
        <v>9</v>
      </c>
      <c r="L60" s="106">
        <f t="shared" si="3"/>
        <v>216</v>
      </c>
      <c r="M60" s="106">
        <f t="shared" si="4"/>
        <v>2400</v>
      </c>
      <c r="N60" s="100"/>
    </row>
    <row r="61" spans="1:14" ht="28.5" customHeight="1" x14ac:dyDescent="0.25">
      <c r="A61" s="105">
        <v>44</v>
      </c>
      <c r="B61" s="116" t="s">
        <v>88</v>
      </c>
      <c r="C61" s="108"/>
      <c r="D61" s="107"/>
      <c r="E61" s="110">
        <v>200</v>
      </c>
      <c r="F61" s="106">
        <v>20</v>
      </c>
      <c r="G61" s="106">
        <v>18</v>
      </c>
      <c r="H61" s="106">
        <v>0</v>
      </c>
      <c r="I61" s="106">
        <f t="shared" si="0"/>
        <v>9</v>
      </c>
      <c r="J61" s="106">
        <f t="shared" si="2"/>
        <v>360</v>
      </c>
      <c r="K61" s="106">
        <f t="shared" si="1"/>
        <v>9</v>
      </c>
      <c r="L61" s="106">
        <f t="shared" si="3"/>
        <v>360</v>
      </c>
      <c r="M61" s="106">
        <f t="shared" si="4"/>
        <v>4000</v>
      </c>
      <c r="N61" s="100"/>
    </row>
    <row r="62" spans="1:14" ht="28.5" customHeight="1" x14ac:dyDescent="0.25">
      <c r="A62" s="105">
        <v>45</v>
      </c>
      <c r="B62" s="116" t="s">
        <v>89</v>
      </c>
      <c r="C62" s="108" t="s">
        <v>94</v>
      </c>
      <c r="D62" s="107"/>
      <c r="E62" s="110">
        <v>50</v>
      </c>
      <c r="F62" s="106">
        <v>50</v>
      </c>
      <c r="G62" s="106">
        <v>18</v>
      </c>
      <c r="H62" s="106">
        <v>0</v>
      </c>
      <c r="I62" s="106">
        <f t="shared" si="0"/>
        <v>9</v>
      </c>
      <c r="J62" s="106">
        <f t="shared" si="2"/>
        <v>225</v>
      </c>
      <c r="K62" s="106">
        <f t="shared" si="1"/>
        <v>9</v>
      </c>
      <c r="L62" s="106">
        <f t="shared" si="3"/>
        <v>225</v>
      </c>
      <c r="M62" s="106">
        <f t="shared" si="4"/>
        <v>2500</v>
      </c>
      <c r="N62" s="100"/>
    </row>
    <row r="63" spans="1:14" ht="28.5" customHeight="1" x14ac:dyDescent="0.25">
      <c r="A63" s="105">
        <v>46</v>
      </c>
      <c r="B63" s="117" t="s">
        <v>90</v>
      </c>
      <c r="C63" s="108" t="s">
        <v>95</v>
      </c>
      <c r="D63" s="107"/>
      <c r="E63" s="110">
        <v>18</v>
      </c>
      <c r="F63" s="106">
        <v>150</v>
      </c>
      <c r="G63" s="106">
        <v>18</v>
      </c>
      <c r="H63" s="106">
        <v>0</v>
      </c>
      <c r="I63" s="106">
        <f t="shared" si="0"/>
        <v>9</v>
      </c>
      <c r="J63" s="106">
        <f t="shared" si="2"/>
        <v>243</v>
      </c>
      <c r="K63" s="106">
        <f t="shared" si="1"/>
        <v>9</v>
      </c>
      <c r="L63" s="106">
        <f t="shared" si="3"/>
        <v>243</v>
      </c>
      <c r="M63" s="106">
        <f t="shared" si="4"/>
        <v>2700</v>
      </c>
      <c r="N63" s="100"/>
    </row>
    <row r="64" spans="1:14" ht="28.5" customHeight="1" x14ac:dyDescent="0.25">
      <c r="A64" s="105">
        <v>47</v>
      </c>
      <c r="B64" s="117" t="s">
        <v>91</v>
      </c>
      <c r="C64" s="108" t="s">
        <v>96</v>
      </c>
      <c r="D64" s="107"/>
      <c r="E64" s="110">
        <v>18</v>
      </c>
      <c r="F64" s="106">
        <v>450</v>
      </c>
      <c r="G64" s="106">
        <v>18</v>
      </c>
      <c r="H64" s="106">
        <v>0</v>
      </c>
      <c r="I64" s="106">
        <f t="shared" si="0"/>
        <v>9</v>
      </c>
      <c r="J64" s="106">
        <f t="shared" si="2"/>
        <v>729</v>
      </c>
      <c r="K64" s="106">
        <f t="shared" si="1"/>
        <v>9</v>
      </c>
      <c r="L64" s="106">
        <f t="shared" si="3"/>
        <v>729</v>
      </c>
      <c r="M64" s="106">
        <f t="shared" si="4"/>
        <v>8100</v>
      </c>
      <c r="N64" s="100"/>
    </row>
    <row r="65" spans="1:14" ht="74.25" customHeight="1" x14ac:dyDescent="0.25">
      <c r="A65" s="105">
        <v>48</v>
      </c>
      <c r="B65" s="117" t="s">
        <v>92</v>
      </c>
      <c r="C65" s="108"/>
      <c r="D65" s="107"/>
      <c r="E65" s="110">
        <v>1</v>
      </c>
      <c r="F65" s="106">
        <v>4500</v>
      </c>
      <c r="G65" s="106">
        <v>18</v>
      </c>
      <c r="H65" s="106">
        <v>0</v>
      </c>
      <c r="I65" s="106">
        <f t="shared" si="0"/>
        <v>9</v>
      </c>
      <c r="J65" s="106">
        <f t="shared" si="2"/>
        <v>405</v>
      </c>
      <c r="K65" s="106">
        <f t="shared" si="1"/>
        <v>9</v>
      </c>
      <c r="L65" s="106">
        <f t="shared" si="3"/>
        <v>405</v>
      </c>
      <c r="M65" s="106">
        <f t="shared" si="4"/>
        <v>4500</v>
      </c>
      <c r="N65" s="100"/>
    </row>
    <row r="66" spans="1:14" ht="24.75" customHeight="1" x14ac:dyDescent="0.25">
      <c r="A66" s="89"/>
      <c r="B66" s="88"/>
      <c r="C66" s="90"/>
      <c r="D66" s="90"/>
      <c r="E66" s="91"/>
      <c r="F66" s="92"/>
      <c r="G66" s="92"/>
      <c r="H66" s="93"/>
      <c r="I66" s="92"/>
      <c r="J66" s="92"/>
      <c r="K66" s="94"/>
      <c r="L66" s="92"/>
      <c r="M66" s="92"/>
    </row>
    <row r="67" spans="1:14" ht="21" x14ac:dyDescent="0.35">
      <c r="A67" s="114" t="s">
        <v>24</v>
      </c>
      <c r="B67" s="115"/>
      <c r="C67" s="26"/>
      <c r="D67" s="26"/>
      <c r="E67" s="27"/>
      <c r="F67" s="28" t="s">
        <v>16</v>
      </c>
      <c r="G67" s="28"/>
      <c r="H67" s="61"/>
      <c r="I67" s="37"/>
      <c r="J67" s="63"/>
      <c r="K67" s="60" t="s">
        <v>17</v>
      </c>
      <c r="L67" s="30"/>
      <c r="M67" s="31">
        <f>SUM(M18:M66)</f>
        <v>171625</v>
      </c>
    </row>
    <row r="68" spans="1:14" ht="21" x14ac:dyDescent="0.35">
      <c r="A68" s="80" t="s">
        <v>18</v>
      </c>
      <c r="B68" s="81"/>
      <c r="C68" s="26"/>
      <c r="D68" s="26"/>
      <c r="E68" s="27"/>
      <c r="F68" s="28"/>
      <c r="G68" s="28"/>
      <c r="H68" s="32"/>
      <c r="I68" s="28"/>
      <c r="J68" s="29"/>
      <c r="K68" s="32" t="s">
        <v>5</v>
      </c>
      <c r="L68" s="28"/>
      <c r="M68" s="33">
        <f>SUM(H18:H18)</f>
        <v>0</v>
      </c>
    </row>
    <row r="69" spans="1:14" ht="21" x14ac:dyDescent="0.35">
      <c r="A69" s="34" t="s">
        <v>42</v>
      </c>
      <c r="B69" s="35"/>
      <c r="C69" s="35"/>
      <c r="D69" s="35"/>
      <c r="E69" s="35"/>
      <c r="F69" s="35"/>
      <c r="G69" s="35"/>
      <c r="H69" s="32"/>
      <c r="I69" s="28"/>
      <c r="J69" s="29"/>
      <c r="K69" s="32" t="s">
        <v>6</v>
      </c>
      <c r="L69" s="28"/>
      <c r="M69" s="33">
        <f>SUM(J18:J66)</f>
        <v>15034.289999999999</v>
      </c>
    </row>
    <row r="70" spans="1:14" ht="21" x14ac:dyDescent="0.35">
      <c r="A70" s="5" t="s">
        <v>19</v>
      </c>
      <c r="B70" s="14"/>
      <c r="C70" s="14"/>
      <c r="D70" s="14"/>
      <c r="E70" s="27"/>
      <c r="F70" s="28"/>
      <c r="G70" s="28"/>
      <c r="H70" s="32"/>
      <c r="I70" s="28"/>
      <c r="J70" s="29"/>
      <c r="K70" s="32" t="s">
        <v>7</v>
      </c>
      <c r="L70" s="28"/>
      <c r="M70" s="33">
        <f>SUM(L18:L66)</f>
        <v>15034.289999999999</v>
      </c>
    </row>
    <row r="71" spans="1:14" ht="21" x14ac:dyDescent="0.35">
      <c r="A71" s="36" t="s">
        <v>20</v>
      </c>
      <c r="B71" s="14"/>
      <c r="C71" s="14"/>
      <c r="D71" s="14"/>
      <c r="E71" s="27"/>
      <c r="F71" s="28"/>
      <c r="G71" s="28"/>
      <c r="H71" s="64"/>
      <c r="I71" s="28"/>
      <c r="J71" s="29"/>
      <c r="K71" s="61" t="s">
        <v>21</v>
      </c>
      <c r="L71" s="37"/>
      <c r="M71" s="38">
        <f>SUM(M67:M70)</f>
        <v>201693.58000000002</v>
      </c>
    </row>
    <row r="72" spans="1:14" ht="21" x14ac:dyDescent="0.35">
      <c r="A72" s="39" t="s">
        <v>33</v>
      </c>
      <c r="B72" s="40"/>
      <c r="C72" s="40"/>
      <c r="D72" s="40"/>
      <c r="E72" s="27"/>
      <c r="F72" s="28"/>
      <c r="G72" s="28"/>
      <c r="H72" s="64"/>
      <c r="I72" s="28"/>
      <c r="J72" s="29"/>
      <c r="K72" s="62" t="s">
        <v>22</v>
      </c>
      <c r="L72" s="41"/>
      <c r="M72" s="42">
        <v>0.42</v>
      </c>
    </row>
    <row r="73" spans="1:14" ht="23.25" x14ac:dyDescent="0.35">
      <c r="A73" s="43"/>
      <c r="B73" s="44"/>
      <c r="C73" s="44"/>
      <c r="D73" s="44"/>
      <c r="E73" s="44"/>
      <c r="F73" s="45"/>
      <c r="G73" s="45"/>
      <c r="H73" s="45"/>
      <c r="I73" s="45"/>
      <c r="J73" s="46"/>
      <c r="K73" s="47" t="s">
        <v>23</v>
      </c>
      <c r="L73" s="47"/>
      <c r="M73" s="48">
        <f>SUM(M71:M72)</f>
        <v>201694.00000000003</v>
      </c>
    </row>
    <row r="74" spans="1:14" ht="18.75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1"/>
    </row>
    <row r="75" spans="1:14" ht="21" x14ac:dyDescent="0.35">
      <c r="A75" s="52" t="s">
        <v>35</v>
      </c>
      <c r="B75" s="53"/>
      <c r="C75" s="53"/>
      <c r="D75" s="53"/>
      <c r="E75" s="20"/>
      <c r="F75" s="20"/>
      <c r="G75" s="20"/>
      <c r="H75" s="20"/>
      <c r="I75" s="20"/>
      <c r="J75" s="20"/>
      <c r="K75" s="20"/>
      <c r="L75" s="20"/>
      <c r="M75" s="4"/>
    </row>
    <row r="76" spans="1:14" ht="21" x14ac:dyDescent="0.35">
      <c r="A76" s="54"/>
      <c r="B76" s="53"/>
      <c r="C76" s="53"/>
      <c r="D76" s="53"/>
      <c r="E76" s="14"/>
      <c r="F76" s="14"/>
      <c r="G76" s="14"/>
      <c r="H76" s="14"/>
      <c r="I76" s="14"/>
      <c r="J76" s="14"/>
      <c r="K76" s="14"/>
      <c r="L76" s="14"/>
      <c r="M76" s="7"/>
    </row>
    <row r="77" spans="1:14" ht="21" x14ac:dyDescent="0.35">
      <c r="A77" s="55" t="s">
        <v>27</v>
      </c>
      <c r="B77" s="56" t="s">
        <v>44</v>
      </c>
      <c r="C77" s="56"/>
      <c r="D77" s="56"/>
      <c r="E77" s="17"/>
      <c r="F77" s="17"/>
      <c r="G77" s="17"/>
      <c r="H77" s="17"/>
      <c r="I77" s="17"/>
      <c r="J77" s="17"/>
      <c r="K77" s="17"/>
      <c r="L77" s="17"/>
      <c r="M77" s="19"/>
    </row>
  </sheetData>
  <mergeCells count="4">
    <mergeCell ref="G15:H15"/>
    <mergeCell ref="I15:J15"/>
    <mergeCell ref="K15:L15"/>
    <mergeCell ref="A67:B6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2024-07-04T11:40:36Z</dcterms:modified>
</cp:coreProperties>
</file>