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QUOTES" sheetId="2" r:id="rId1"/>
  </sheets>
  <calcPr calcId="145621"/>
</workbook>
</file>

<file path=xl/calcChain.xml><?xml version="1.0" encoding="utf-8"?>
<calcChain xmlns="http://schemas.openxmlformats.org/spreadsheetml/2006/main">
  <c r="L83" i="2" l="1"/>
  <c r="L87" i="2" s="1"/>
  <c r="L86" i="2"/>
  <c r="L85" i="2"/>
  <c r="H64" i="2" l="1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I67" i="2" s="1"/>
  <c r="K67" i="2" s="1"/>
  <c r="L68" i="2"/>
  <c r="L69" i="2"/>
  <c r="L70" i="2"/>
  <c r="L71" i="2"/>
  <c r="L72" i="2"/>
  <c r="L73" i="2"/>
  <c r="L74" i="2"/>
  <c r="L75" i="2"/>
  <c r="I75" i="2" s="1"/>
  <c r="K75" i="2" s="1"/>
  <c r="L76" i="2"/>
  <c r="L77" i="2"/>
  <c r="L78" i="2"/>
  <c r="L79" i="2"/>
  <c r="I79" i="2" s="1"/>
  <c r="K79" i="2" s="1"/>
  <c r="L80" i="2"/>
  <c r="L81" i="2"/>
  <c r="I71" i="2" l="1"/>
  <c r="K71" i="2" s="1"/>
  <c r="I74" i="2"/>
  <c r="K74" i="2" s="1"/>
  <c r="I70" i="2"/>
  <c r="K70" i="2" s="1"/>
  <c r="I66" i="2"/>
  <c r="K66" i="2" s="1"/>
  <c r="I65" i="2"/>
  <c r="K65" i="2" s="1"/>
  <c r="I81" i="2"/>
  <c r="K81" i="2" s="1"/>
  <c r="I77" i="2"/>
  <c r="K77" i="2" s="1"/>
  <c r="I73" i="2"/>
  <c r="K73" i="2" s="1"/>
  <c r="I69" i="2"/>
  <c r="K69" i="2" s="1"/>
  <c r="I76" i="2"/>
  <c r="K76" i="2" s="1"/>
  <c r="I78" i="2"/>
  <c r="K78" i="2" s="1"/>
  <c r="I80" i="2"/>
  <c r="K80" i="2" s="1"/>
  <c r="I72" i="2"/>
  <c r="K72" i="2" s="1"/>
  <c r="I68" i="2"/>
  <c r="K68" i="2" s="1"/>
  <c r="I64" i="2"/>
  <c r="K64" i="2" s="1"/>
  <c r="L18" i="2"/>
  <c r="J22" i="2" l="1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H22" i="2"/>
  <c r="H23" i="2"/>
  <c r="I23" i="2" s="1"/>
  <c r="K23" i="2" s="1"/>
  <c r="H24" i="2"/>
  <c r="I24" i="2" s="1"/>
  <c r="K24" i="2" s="1"/>
  <c r="H25" i="2"/>
  <c r="I25" i="2" s="1"/>
  <c r="K25" i="2" s="1"/>
  <c r="H26" i="2"/>
  <c r="I26" i="2" s="1"/>
  <c r="K26" i="2" s="1"/>
  <c r="H27" i="2"/>
  <c r="H28" i="2"/>
  <c r="H29" i="2"/>
  <c r="H30" i="2"/>
  <c r="I30" i="2" s="1"/>
  <c r="K30" i="2" s="1"/>
  <c r="H31" i="2"/>
  <c r="H32" i="2"/>
  <c r="H33" i="2"/>
  <c r="H34" i="2"/>
  <c r="I34" i="2" s="1"/>
  <c r="K34" i="2" s="1"/>
  <c r="H35" i="2"/>
  <c r="I35" i="2" s="1"/>
  <c r="K35" i="2" s="1"/>
  <c r="H36" i="2"/>
  <c r="I36" i="2" s="1"/>
  <c r="K36" i="2" s="1"/>
  <c r="H37" i="2"/>
  <c r="H38" i="2"/>
  <c r="I38" i="2" s="1"/>
  <c r="K38" i="2" s="1"/>
  <c r="H39" i="2"/>
  <c r="H40" i="2"/>
  <c r="H41" i="2"/>
  <c r="H42" i="2"/>
  <c r="I42" i="2" s="1"/>
  <c r="K42" i="2" s="1"/>
  <c r="H43" i="2"/>
  <c r="I43" i="2" s="1"/>
  <c r="K43" i="2" s="1"/>
  <c r="H44" i="2"/>
  <c r="H45" i="2"/>
  <c r="H46" i="2"/>
  <c r="I46" i="2" s="1"/>
  <c r="K46" i="2" s="1"/>
  <c r="H47" i="2"/>
  <c r="I47" i="2" s="1"/>
  <c r="K47" i="2" s="1"/>
  <c r="H48" i="2"/>
  <c r="I48" i="2" s="1"/>
  <c r="K48" i="2" s="1"/>
  <c r="H49" i="2"/>
  <c r="H50" i="2"/>
  <c r="I50" i="2" s="1"/>
  <c r="K50" i="2" s="1"/>
  <c r="H51" i="2"/>
  <c r="H52" i="2"/>
  <c r="I52" i="2" s="1"/>
  <c r="K52" i="2" s="1"/>
  <c r="H53" i="2"/>
  <c r="H54" i="2"/>
  <c r="I54" i="2" s="1"/>
  <c r="K54" i="2" s="1"/>
  <c r="H55" i="2"/>
  <c r="I55" i="2" s="1"/>
  <c r="K55" i="2" s="1"/>
  <c r="H56" i="2"/>
  <c r="H57" i="2"/>
  <c r="H58" i="2"/>
  <c r="I58" i="2" s="1"/>
  <c r="K58" i="2" s="1"/>
  <c r="H59" i="2"/>
  <c r="I59" i="2" s="1"/>
  <c r="K59" i="2" s="1"/>
  <c r="H60" i="2"/>
  <c r="I60" i="2" s="1"/>
  <c r="K60" i="2" s="1"/>
  <c r="H61" i="2"/>
  <c r="H62" i="2"/>
  <c r="I62" i="2" s="1"/>
  <c r="K62" i="2" s="1"/>
  <c r="H63" i="2"/>
  <c r="I63" i="2" s="1"/>
  <c r="K63" i="2" s="1"/>
  <c r="I61" i="2" l="1"/>
  <c r="K61" i="2" s="1"/>
  <c r="I57" i="2"/>
  <c r="K57" i="2" s="1"/>
  <c r="I53" i="2"/>
  <c r="K53" i="2" s="1"/>
  <c r="I41" i="2"/>
  <c r="K41" i="2" s="1"/>
  <c r="I40" i="2"/>
  <c r="K40" i="2" s="1"/>
  <c r="I39" i="2"/>
  <c r="K39" i="2" s="1"/>
  <c r="I37" i="2"/>
  <c r="K37" i="2" s="1"/>
  <c r="I32" i="2"/>
  <c r="K32" i="2" s="1"/>
  <c r="I22" i="2"/>
  <c r="K22" i="2" s="1"/>
  <c r="I56" i="2"/>
  <c r="K56" i="2" s="1"/>
  <c r="I51" i="2"/>
  <c r="K51" i="2" s="1"/>
  <c r="I49" i="2"/>
  <c r="K49" i="2" s="1"/>
  <c r="I45" i="2"/>
  <c r="K45" i="2" s="1"/>
  <c r="I44" i="2"/>
  <c r="K44" i="2" s="1"/>
  <c r="I33" i="2"/>
  <c r="K33" i="2" s="1"/>
  <c r="I31" i="2"/>
  <c r="K31" i="2" s="1"/>
  <c r="I29" i="2"/>
  <c r="K29" i="2" s="1"/>
  <c r="I28" i="2"/>
  <c r="K28" i="2" s="1"/>
  <c r="I27" i="2"/>
  <c r="K27" i="2" s="1"/>
  <c r="J21" i="2"/>
  <c r="H21" i="2"/>
  <c r="I21" i="2" s="1"/>
  <c r="K21" i="2" s="1"/>
  <c r="J20" i="2"/>
  <c r="H20" i="2"/>
  <c r="I20" i="2" s="1"/>
  <c r="K20" i="2" s="1"/>
  <c r="J19" i="2"/>
  <c r="H19" i="2"/>
  <c r="I19" i="2" s="1"/>
  <c r="K19" i="2" s="1"/>
  <c r="H18" i="2" l="1"/>
  <c r="I18" i="2" s="1"/>
  <c r="J18" i="2"/>
  <c r="K18" i="2" l="1"/>
  <c r="L89" i="2" s="1"/>
</calcChain>
</file>

<file path=xl/sharedStrings.xml><?xml version="1.0" encoding="utf-8"?>
<sst xmlns="http://schemas.openxmlformats.org/spreadsheetml/2006/main" count="118" uniqueCount="108">
  <si>
    <t>CLIENT DETAILS</t>
  </si>
  <si>
    <t>SUPPLIER DETAILS</t>
  </si>
  <si>
    <t>Sr.</t>
  </si>
  <si>
    <t>ITEM</t>
  </si>
  <si>
    <t>QTY</t>
  </si>
  <si>
    <t xml:space="preserve"> RATE 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</si>
  <si>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</si>
  <si>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</si>
  <si>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</si>
  <si>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</si>
  <si>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</si>
  <si>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</si>
  <si>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</si>
  <si>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PER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</si>
  <si>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</si>
  <si>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</si>
  <si>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</si>
  <si>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</si>
  <si>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</si>
  <si>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</si>
  <si>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</si>
  <si>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</si>
  <si>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</si>
  <si>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</si>
  <si>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</si>
  <si>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</si>
  <si>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</si>
  <si>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</si>
  <si>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</si>
  <si>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</si>
  <si>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</si>
  <si>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</si>
  <si>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</si>
  <si>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</si>
  <si>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</si>
  <si>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</si>
  <si>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</si>
  <si>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</si>
  <si>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</si>
  <si>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SPECS</t>
  </si>
  <si>
    <r>
      <t xml:space="preserve">2) Delivery   </t>
    </r>
    <r>
      <rPr>
        <sz val="14"/>
        <rFont val="Calibri"/>
        <family val="2"/>
      </rPr>
      <t>: Within 15-30 Days.</t>
    </r>
  </si>
  <si>
    <t>K HOSPITALITY CORP</t>
  </si>
  <si>
    <t>MUMBAI</t>
  </si>
  <si>
    <t>R0789</t>
  </si>
  <si>
    <t>DATE : 03.04.2024</t>
  </si>
  <si>
    <t xml:space="preserve">Chef Knife 10 inch (Green)	
</t>
  </si>
  <si>
    <t xml:space="preserve">Chef Knife 10inch (Red)	
</t>
  </si>
  <si>
    <t xml:space="preserve">SS Chinese Chopper	
</t>
  </si>
  <si>
    <t xml:space="preserve">MS Iron Chinese Wok With Handle 16inch	
</t>
  </si>
  <si>
    <t xml:space="preserve">MS Iron Chinese Wok With Handle NbyS 14inch	
</t>
  </si>
  <si>
    <t xml:space="preserve">Plastic Chopping Board (Green) 1inch	
</t>
  </si>
  <si>
    <t xml:space="preserve">Plastic Chopping Board (Red) 1inch	
</t>
  </si>
  <si>
    <t xml:space="preserve">GN Pan 1by6 * 200 MM Matt With Lid	
</t>
  </si>
  <si>
    <t xml:space="preserve">GN Pan 1by6 * 150 MM Matt With Lid	
</t>
  </si>
  <si>
    <t xml:space="preserve">Plastic Garnish Tray (6 Comp)	
</t>
  </si>
  <si>
    <t xml:space="preserve">SS Strainer No 6	
</t>
  </si>
  <si>
    <t xml:space="preserve">SS Peeler	
</t>
  </si>
  <si>
    <t xml:space="preserve">SS Carving Scooper (Double End)	
</t>
  </si>
  <si>
    <t xml:space="preserve">SS Rice Strainer 20inch	
</t>
  </si>
  <si>
    <t xml:space="preserve">Knife Sharpening Stone	
</t>
  </si>
  <si>
    <t xml:space="preserve">SS Slicer	
</t>
  </si>
  <si>
    <t xml:space="preserve">SS Chinese Palta	
</t>
  </si>
  <si>
    <t xml:space="preserve">Sillicon Spatula With Rubber Handle (Big)	
</t>
  </si>
  <si>
    <t xml:space="preserve">Plastic Squeeze Bottle (300 ML)	
</t>
  </si>
  <si>
    <t xml:space="preserve">SS Bowl 6inch (No. 6)	
</t>
  </si>
  <si>
    <t xml:space="preserve">SS Bowl 10inch (No. 14)	
</t>
  </si>
  <si>
    <t xml:space="preserve">SS Conical Bowl 12inch (32 Cms)	
</t>
  </si>
  <si>
    <t xml:space="preserve">SS Dustbin	
</t>
  </si>
  <si>
    <t xml:space="preserve">SS Laddle With Wooden Handle No 5	
</t>
  </si>
  <si>
    <t xml:space="preserve">SS Oil Container (1 Ltr)	
</t>
  </si>
  <si>
    <t xml:space="preserve">SS Container (500 Gms)	
</t>
  </si>
  <si>
    <t xml:space="preserve">SS Container (1 Kg)	
</t>
  </si>
  <si>
    <t xml:space="preserve">SS Oil Container (3 Ltr)	
</t>
  </si>
  <si>
    <t xml:space="preserve">SS Sauce Spoon (100 ML)	
</t>
  </si>
  <si>
    <t xml:space="preserve">SS Sauce Spoon (30 ML)	
</t>
  </si>
  <si>
    <t xml:space="preserve">SS Kook Tong (Rby1, Gby1)	
</t>
  </si>
  <si>
    <t xml:space="preserve">SS Tray (17by14)	
</t>
  </si>
  <si>
    <t xml:space="preserve">SS Zig Zag Knife	
</t>
  </si>
  <si>
    <t xml:space="preserve">Induction Stove 3500W	
</t>
  </si>
  <si>
    <t xml:space="preserve">Chinese Broom (Bamboo)	
</t>
  </si>
  <si>
    <t xml:space="preserve">Pradeep Cook Pot 17 Lts (28 Cms)	
</t>
  </si>
  <si>
    <t xml:space="preserve">SS Jalli Karandi	
</t>
  </si>
  <si>
    <t xml:space="preserve">Magnetic Knife Holder	
</t>
  </si>
  <si>
    <t xml:space="preserve">K.O.T Holder (3 Feet)	
</t>
  </si>
  <si>
    <t xml:space="preserve">Gas Lighter Big	
</t>
  </si>
  <si>
    <t xml:space="preserve">SS Bamboo Strainer (Net)	
</t>
  </si>
  <si>
    <t xml:space="preserve">Weighing Scale (10 Kgs)	
</t>
  </si>
  <si>
    <t xml:space="preserve">SS Masala Box (9 Comp)	
</t>
  </si>
  <si>
    <t xml:space="preserve">Sujata Dynamic Mixer Grinder (3 Jars)	
</t>
  </si>
  <si>
    <t xml:space="preserve">SS Drum (25 Kgs)	
</t>
  </si>
  <si>
    <t xml:space="preserve">Sizzler Plate 8inch (Round)	
</t>
  </si>
  <si>
    <t xml:space="preserve">Aluminium Dabara With Lid (20 Lts)	
</t>
  </si>
  <si>
    <t xml:space="preserve">SS Spoon (10 ML)	
</t>
  </si>
  <si>
    <t xml:space="preserve">SS Strainer 12inch FCB	
</t>
  </si>
  <si>
    <t xml:space="preserve">SS Whisk	
</t>
  </si>
  <si>
    <t xml:space="preserve">Plastic Measuring Jug (1 Ltr)	
</t>
  </si>
  <si>
    <t xml:space="preserve">GN Pan 1by1 * 100 MM Matt With Lid	
</t>
  </si>
  <si>
    <t xml:space="preserve">GN Pan 1by2 * 200 MM Matt With Lid	
</t>
  </si>
  <si>
    <t xml:space="preserve">GN Pan 1by3 * 200 MM Matt With Lid	
</t>
  </si>
  <si>
    <t xml:space="preserve">SS Idukki	
</t>
  </si>
  <si>
    <t xml:space="preserve">Pesto Flash	
</t>
  </si>
  <si>
    <t xml:space="preserve">SS Carving Knife	
</t>
  </si>
  <si>
    <t xml:space="preserve">SS Staff Plate	
</t>
  </si>
  <si>
    <t xml:space="preserve">SS Glass	
</t>
  </si>
  <si>
    <t xml:space="preserve">Plastic Box With Lid (10 Kgs)	
</t>
  </si>
  <si>
    <t xml:space="preserve">SS Tray (24by36)	
</t>
  </si>
  <si>
    <t xml:space="preserve">Maxi Jolly Mop Bucket	
</t>
  </si>
  <si>
    <t>SWING 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</si>
</sst>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2"/>
      <color rgb="FF222222"/>
      <name val="Arial"/>
      <family val="2"/>
    </font>
    <font>
      <sz val="11"/>
      <color rgb="FF000000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25" fillId="0" borderId="6" xfId="0" applyFont="1" applyBorder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26" fillId="0" borderId="0" xfId="0" applyFont="1" applyBorder="1"/>
    <xf numFmtId="0" fontId="17" fillId="0" borderId="4" xfId="0" applyFont="1" applyBorder="1"/>
    <xf numFmtId="0" fontId="27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8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9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 applyBorder="1"/>
    <xf numFmtId="0" fontId="29" fillId="2" borderId="15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0" fillId="0" borderId="0" xfId="0" applyFont="1"/>
    <xf numFmtId="0" fontId="31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2" fillId="0" borderId="15" xfId="0" applyNumberFormat="1" applyFont="1" applyBorder="1" applyAlignment="1" applyProtection="1">
      <alignment horizontal="center" vertical="center"/>
    </xf>
    <xf numFmtId="0" fontId="32" fillId="0" borderId="15" xfId="0" applyNumberFormat="1" applyFont="1" applyBorder="1" applyAlignment="1" applyProtection="1">
      <alignment wrapText="1"/>
    </xf>
    <xf numFmtId="0" fontId="33" fillId="0" borderId="15" xfId="0" applyNumberFormat="1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topLeftCell="A81" zoomScaleNormal="100" workbookViewId="0">
      <selection activeCell="M89" sqref="M89"/>
    </sheetView>
  </sheetViews>
  <sheetFormatPr defaultRowHeight="15" x14ac:dyDescent="0.25"/>
  <cols>
    <col min="1" max="1" width="6.42578125" customWidth="1"/>
    <col min="2" max="2" width="28.7109375" customWidth="1"/>
    <col min="3" max="3" width="15.28515625" customWidth="1"/>
    <col min="5" max="5" width="10.7109375" customWidth="1"/>
    <col min="9" max="10" width="10.42578125" customWidth="1"/>
    <col min="11" max="11" width="11" customWidth="1"/>
    <col min="12" max="12" width="17.28515625" customWidth="1"/>
  </cols>
  <sheetData>
    <row r="1" spans="1:12" ht="31.5" x14ac:dyDescent="0.5">
      <c r="A1" s="1" t="s">
        <v>36</v>
      </c>
      <c r="B1" s="2"/>
      <c r="C1" s="2"/>
      <c r="D1" s="2"/>
      <c r="E1" s="2"/>
      <c r="F1" s="3"/>
      <c r="G1" s="3"/>
      <c r="H1" s="3"/>
      <c r="I1" s="3"/>
      <c r="J1" s="3"/>
      <c r="K1" s="3"/>
      <c r="L1" s="4"/>
    </row>
    <row r="2" spans="1:12" ht="18.75" x14ac:dyDescent="0.3">
      <c r="A2" s="85" t="s">
        <v>30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2" ht="18.75" x14ac:dyDescent="0.3">
      <c r="A3" s="5" t="s">
        <v>31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2" ht="18.75" x14ac:dyDescent="0.3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12" ht="18.75" x14ac:dyDescent="0.3">
      <c r="A5" s="65"/>
      <c r="B5" s="66"/>
      <c r="C5" s="66"/>
      <c r="D5" s="66"/>
      <c r="E5" s="66"/>
      <c r="F5" s="66"/>
      <c r="G5" s="66"/>
      <c r="H5" s="6"/>
      <c r="I5" s="6"/>
      <c r="J5" s="6"/>
      <c r="K5" s="6"/>
      <c r="L5" s="7"/>
    </row>
    <row r="6" spans="1:12" ht="18.75" x14ac:dyDescent="0.3">
      <c r="A6" s="5" t="s">
        <v>33</v>
      </c>
      <c r="B6" s="6"/>
      <c r="C6" s="6"/>
      <c r="D6" s="8"/>
      <c r="E6" s="6"/>
      <c r="F6" s="6"/>
      <c r="G6" s="6"/>
      <c r="H6" s="6"/>
      <c r="I6" s="6"/>
      <c r="J6" s="6"/>
      <c r="K6" s="6"/>
      <c r="L6" s="7"/>
    </row>
    <row r="7" spans="1:12" ht="20.25" x14ac:dyDescent="0.35">
      <c r="A7" s="9" t="s">
        <v>34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</row>
    <row r="8" spans="1:12" ht="18.75" x14ac:dyDescent="0.3">
      <c r="A8" s="12"/>
      <c r="B8" s="13" t="s">
        <v>0</v>
      </c>
      <c r="C8" s="13"/>
      <c r="D8" s="67" t="s">
        <v>1</v>
      </c>
      <c r="E8" s="68"/>
      <c r="F8" s="68"/>
      <c r="G8" s="68"/>
      <c r="H8" s="68"/>
      <c r="I8" s="68"/>
      <c r="J8" s="68"/>
      <c r="K8" s="68"/>
      <c r="L8" s="69"/>
    </row>
    <row r="9" spans="1:12" ht="18.75" x14ac:dyDescent="0.3">
      <c r="A9" s="5"/>
      <c r="B9" s="104" t="s">
        <v>41</v>
      </c>
      <c r="C9" s="83"/>
      <c r="D9" s="70" t="s">
        <v>38</v>
      </c>
      <c r="E9" s="71"/>
      <c r="F9" s="71"/>
      <c r="G9" s="71"/>
      <c r="H9" s="71"/>
      <c r="I9" s="71"/>
      <c r="J9" s="71"/>
      <c r="K9" s="71"/>
      <c r="L9" s="72"/>
    </row>
    <row r="10" spans="1:12" ht="18.75" x14ac:dyDescent="0.3">
      <c r="A10" s="5"/>
      <c r="B10" s="100" t="s">
        <v>42</v>
      </c>
      <c r="C10" s="15"/>
      <c r="D10" s="73" t="s">
        <v>27</v>
      </c>
      <c r="E10" s="32"/>
      <c r="F10" s="32"/>
      <c r="G10" s="32"/>
      <c r="H10" s="32"/>
      <c r="I10" s="32"/>
      <c r="J10" s="32"/>
      <c r="K10" s="32"/>
      <c r="L10" s="74"/>
    </row>
    <row r="11" spans="1:12" ht="18.75" x14ac:dyDescent="0.3">
      <c r="A11" s="87"/>
      <c r="B11" s="88"/>
      <c r="C11" s="16"/>
      <c r="D11" s="57" t="s">
        <v>28</v>
      </c>
      <c r="E11" s="58"/>
      <c r="F11" s="58"/>
      <c r="G11" s="58"/>
      <c r="H11" s="58"/>
      <c r="I11" s="58"/>
      <c r="J11" s="58"/>
      <c r="K11" s="58"/>
      <c r="L11" s="59"/>
    </row>
    <row r="12" spans="1:12" ht="18.75" x14ac:dyDescent="0.3">
      <c r="A12" s="54"/>
      <c r="B12" s="86" t="s">
        <v>43</v>
      </c>
      <c r="C12" s="14"/>
      <c r="D12" s="39"/>
      <c r="E12" s="75"/>
      <c r="F12" s="75"/>
      <c r="G12" s="75"/>
      <c r="H12" s="75"/>
      <c r="I12" s="75"/>
      <c r="J12" s="75"/>
      <c r="K12" s="75"/>
      <c r="L12" s="76"/>
    </row>
    <row r="13" spans="1:12" ht="15.75" x14ac:dyDescent="0.25">
      <c r="A13" s="89"/>
      <c r="B13" s="82"/>
      <c r="C13" s="14"/>
      <c r="D13" s="18"/>
      <c r="E13" s="14"/>
      <c r="F13" s="14"/>
      <c r="G13" s="14"/>
      <c r="H13" s="14"/>
      <c r="I13" s="14"/>
      <c r="J13" s="14"/>
      <c r="K13" s="14"/>
      <c r="L13" s="19"/>
    </row>
    <row r="14" spans="1:12" ht="18.75" x14ac:dyDescent="0.3">
      <c r="A14" s="12"/>
      <c r="B14" s="14"/>
      <c r="C14" s="20"/>
      <c r="D14" s="77" t="s">
        <v>44</v>
      </c>
      <c r="E14" s="78"/>
      <c r="F14" s="78"/>
      <c r="G14" s="78"/>
      <c r="H14" s="78"/>
      <c r="I14" s="78"/>
      <c r="J14" s="78"/>
      <c r="K14" s="78"/>
      <c r="L14" s="79"/>
    </row>
    <row r="15" spans="1:12" ht="15.75" x14ac:dyDescent="0.25">
      <c r="A15" s="21" t="s">
        <v>2</v>
      </c>
      <c r="B15" s="21" t="s">
        <v>3</v>
      </c>
      <c r="C15" s="21"/>
      <c r="D15" s="21" t="s">
        <v>4</v>
      </c>
      <c r="E15" s="21" t="s">
        <v>5</v>
      </c>
      <c r="F15" s="106" t="s">
        <v>6</v>
      </c>
      <c r="G15" s="107"/>
      <c r="H15" s="106" t="s">
        <v>7</v>
      </c>
      <c r="I15" s="107"/>
      <c r="J15" s="106" t="s">
        <v>8</v>
      </c>
      <c r="K15" s="107"/>
      <c r="L15" s="22" t="s">
        <v>9</v>
      </c>
    </row>
    <row r="16" spans="1:12" ht="15.75" x14ac:dyDescent="0.25">
      <c r="A16" s="23" t="s">
        <v>10</v>
      </c>
      <c r="B16" s="23" t="s">
        <v>11</v>
      </c>
      <c r="C16" s="23" t="s">
        <v>39</v>
      </c>
      <c r="D16" s="23" t="s">
        <v>12</v>
      </c>
      <c r="E16" s="23" t="s">
        <v>13</v>
      </c>
      <c r="F16" s="24" t="s">
        <v>14</v>
      </c>
      <c r="G16" s="24" t="s">
        <v>15</v>
      </c>
      <c r="H16" s="25" t="s">
        <v>14</v>
      </c>
      <c r="I16" s="24" t="s">
        <v>15</v>
      </c>
      <c r="J16" s="25" t="s">
        <v>14</v>
      </c>
      <c r="K16" s="24" t="s">
        <v>15</v>
      </c>
      <c r="L16" s="24" t="s">
        <v>16</v>
      </c>
    </row>
    <row r="17" spans="1:14" ht="15.75" x14ac:dyDescent="0.25">
      <c r="A17" s="99"/>
      <c r="B17" s="23"/>
      <c r="C17" s="84"/>
      <c r="D17" s="84" t="s">
        <v>17</v>
      </c>
      <c r="E17" s="23" t="s">
        <v>17</v>
      </c>
      <c r="F17" s="24"/>
      <c r="G17" s="24"/>
      <c r="H17" s="25"/>
      <c r="I17" s="24"/>
      <c r="J17" s="25"/>
      <c r="K17" s="24"/>
      <c r="L17" s="24"/>
    </row>
    <row r="18" spans="1:14" s="103" customFormat="1" ht="34.5" customHeight="1" x14ac:dyDescent="0.2">
      <c r="A18" s="101">
        <v>1</v>
      </c>
      <c r="B18" s="111" t="s">
        <v>45</v>
      </c>
      <c r="C18" s="105"/>
      <c r="D18" s="110">
        <v>2</v>
      </c>
      <c r="E18" s="98">
        <v>931</v>
      </c>
      <c r="F18" s="98">
        <v>18</v>
      </c>
      <c r="G18" s="98">
        <v>0</v>
      </c>
      <c r="H18" s="98">
        <f t="shared" ref="H18" si="0">F18/2</f>
        <v>9</v>
      </c>
      <c r="I18" s="98">
        <f t="shared" ref="I18" si="1">H18%*L18</f>
        <v>167.57999999999998</v>
      </c>
      <c r="J18" s="97">
        <f t="shared" ref="J18" si="2">F18/2</f>
        <v>9</v>
      </c>
      <c r="K18" s="98">
        <f t="shared" ref="K18:K81" si="3">I18</f>
        <v>167.57999999999998</v>
      </c>
      <c r="L18" s="98">
        <f>D18*E18</f>
        <v>1862</v>
      </c>
      <c r="M18" s="102"/>
      <c r="N18" s="102"/>
    </row>
    <row r="19" spans="1:14" s="103" customFormat="1" ht="39" customHeight="1" x14ac:dyDescent="0.2">
      <c r="A19" s="101">
        <v>2</v>
      </c>
      <c r="B19" s="111" t="s">
        <v>46</v>
      </c>
      <c r="C19" s="105"/>
      <c r="D19" s="110">
        <v>2</v>
      </c>
      <c r="E19" s="98">
        <v>931</v>
      </c>
      <c r="F19" s="98">
        <v>18</v>
      </c>
      <c r="G19" s="98">
        <v>0</v>
      </c>
      <c r="H19" s="98">
        <f t="shared" ref="H19:H81" si="4">F19/2</f>
        <v>9</v>
      </c>
      <c r="I19" s="98">
        <f t="shared" ref="I19:I20" si="5">H19%*L19</f>
        <v>167.57999999999998</v>
      </c>
      <c r="J19" s="97">
        <f t="shared" ref="J19:J81" si="6">F19/2</f>
        <v>9</v>
      </c>
      <c r="K19" s="98">
        <f t="shared" si="3"/>
        <v>167.57999999999998</v>
      </c>
      <c r="L19" s="98">
        <f t="shared" ref="L19:L81" si="7">D19*E19</f>
        <v>1862</v>
      </c>
      <c r="M19" s="102"/>
      <c r="N19" s="102"/>
    </row>
    <row r="20" spans="1:14" s="103" customFormat="1" ht="43.5" customHeight="1" x14ac:dyDescent="0.2">
      <c r="A20" s="101">
        <v>3</v>
      </c>
      <c r="B20" s="111" t="s">
        <v>47</v>
      </c>
      <c r="C20" s="105"/>
      <c r="D20" s="110">
        <v>2</v>
      </c>
      <c r="E20" s="98">
        <v>383</v>
      </c>
      <c r="F20" s="98">
        <v>18</v>
      </c>
      <c r="G20" s="98">
        <v>0</v>
      </c>
      <c r="H20" s="98">
        <f t="shared" si="4"/>
        <v>9</v>
      </c>
      <c r="I20" s="98">
        <f t="shared" si="5"/>
        <v>68.94</v>
      </c>
      <c r="J20" s="97">
        <f t="shared" si="6"/>
        <v>9</v>
      </c>
      <c r="K20" s="98">
        <f t="shared" si="3"/>
        <v>68.94</v>
      </c>
      <c r="L20" s="98">
        <f t="shared" si="7"/>
        <v>766</v>
      </c>
      <c r="M20" s="102"/>
      <c r="N20" s="102"/>
    </row>
    <row r="21" spans="1:14" s="103" customFormat="1" ht="60.75" customHeight="1" x14ac:dyDescent="0.2">
      <c r="A21" s="101">
        <v>4</v>
      </c>
      <c r="B21" s="111" t="s">
        <v>48</v>
      </c>
      <c r="C21" s="105"/>
      <c r="D21" s="110">
        <v>2</v>
      </c>
      <c r="E21" s="98">
        <v>795</v>
      </c>
      <c r="F21" s="98">
        <v>12</v>
      </c>
      <c r="G21" s="98">
        <v>0</v>
      </c>
      <c r="H21" s="98">
        <f t="shared" si="4"/>
        <v>6</v>
      </c>
      <c r="I21" s="98">
        <f>H21%*L21</f>
        <v>95.399999999999991</v>
      </c>
      <c r="J21" s="97">
        <f t="shared" si="6"/>
        <v>6</v>
      </c>
      <c r="K21" s="98">
        <f t="shared" si="3"/>
        <v>95.399999999999991</v>
      </c>
      <c r="L21" s="98">
        <f t="shared" si="7"/>
        <v>1590</v>
      </c>
      <c r="M21" s="102"/>
      <c r="N21" s="102"/>
    </row>
    <row r="22" spans="1:14" s="103" customFormat="1" ht="51.75" customHeight="1" x14ac:dyDescent="0.2">
      <c r="A22" s="101">
        <v>5</v>
      </c>
      <c r="B22" s="111" t="s">
        <v>49</v>
      </c>
      <c r="C22" s="105"/>
      <c r="D22" s="110">
        <v>2</v>
      </c>
      <c r="E22" s="98">
        <v>650</v>
      </c>
      <c r="F22" s="98">
        <v>12</v>
      </c>
      <c r="G22" s="98">
        <v>0</v>
      </c>
      <c r="H22" s="98">
        <f t="shared" si="4"/>
        <v>6</v>
      </c>
      <c r="I22" s="98">
        <f t="shared" ref="I22:I81" si="8">H22%*L22</f>
        <v>78</v>
      </c>
      <c r="J22" s="97">
        <f t="shared" si="6"/>
        <v>6</v>
      </c>
      <c r="K22" s="98">
        <f t="shared" si="3"/>
        <v>78</v>
      </c>
      <c r="L22" s="98">
        <f t="shared" si="7"/>
        <v>1300</v>
      </c>
      <c r="M22" s="102"/>
      <c r="N22" s="102"/>
    </row>
    <row r="23" spans="1:14" s="103" customFormat="1" ht="45" customHeight="1" x14ac:dyDescent="0.2">
      <c r="A23" s="101">
        <v>6</v>
      </c>
      <c r="B23" s="111" t="s">
        <v>50</v>
      </c>
      <c r="C23" s="105"/>
      <c r="D23" s="110">
        <v>1</v>
      </c>
      <c r="E23" s="98">
        <v>663</v>
      </c>
      <c r="F23" s="98">
        <v>18</v>
      </c>
      <c r="G23" s="98">
        <v>0</v>
      </c>
      <c r="H23" s="98">
        <f t="shared" si="4"/>
        <v>9</v>
      </c>
      <c r="I23" s="98">
        <f t="shared" si="8"/>
        <v>59.669999999999995</v>
      </c>
      <c r="J23" s="97">
        <f t="shared" si="6"/>
        <v>9</v>
      </c>
      <c r="K23" s="98">
        <f t="shared" si="3"/>
        <v>59.669999999999995</v>
      </c>
      <c r="L23" s="98">
        <f t="shared" si="7"/>
        <v>663</v>
      </c>
      <c r="M23" s="102"/>
      <c r="N23" s="102"/>
    </row>
    <row r="24" spans="1:14" s="103" customFormat="1" ht="45.75" customHeight="1" x14ac:dyDescent="0.2">
      <c r="A24" s="101">
        <v>7</v>
      </c>
      <c r="B24" s="111" t="s">
        <v>51</v>
      </c>
      <c r="C24" s="105"/>
      <c r="D24" s="110">
        <v>1</v>
      </c>
      <c r="E24" s="98">
        <v>663</v>
      </c>
      <c r="F24" s="98">
        <v>18</v>
      </c>
      <c r="G24" s="98">
        <v>0</v>
      </c>
      <c r="H24" s="98">
        <f t="shared" si="4"/>
        <v>9</v>
      </c>
      <c r="I24" s="98">
        <f t="shared" si="8"/>
        <v>59.669999999999995</v>
      </c>
      <c r="J24" s="97">
        <f t="shared" si="6"/>
        <v>9</v>
      </c>
      <c r="K24" s="98">
        <f t="shared" si="3"/>
        <v>59.669999999999995</v>
      </c>
      <c r="L24" s="98">
        <f t="shared" si="7"/>
        <v>663</v>
      </c>
      <c r="M24" s="102"/>
      <c r="N24" s="102"/>
    </row>
    <row r="25" spans="1:14" s="103" customFormat="1" ht="54.75" customHeight="1" x14ac:dyDescent="0.2">
      <c r="A25" s="101">
        <v>8</v>
      </c>
      <c r="B25" s="111" t="s">
        <v>52</v>
      </c>
      <c r="C25" s="105"/>
      <c r="D25" s="110">
        <v>12</v>
      </c>
      <c r="E25" s="98">
        <v>520</v>
      </c>
      <c r="F25" s="98">
        <v>12</v>
      </c>
      <c r="G25" s="98">
        <v>0</v>
      </c>
      <c r="H25" s="98">
        <f t="shared" si="4"/>
        <v>6</v>
      </c>
      <c r="I25" s="98">
        <f t="shared" si="8"/>
        <v>374.4</v>
      </c>
      <c r="J25" s="97">
        <f t="shared" si="6"/>
        <v>6</v>
      </c>
      <c r="K25" s="98">
        <f t="shared" si="3"/>
        <v>374.4</v>
      </c>
      <c r="L25" s="98">
        <f t="shared" si="7"/>
        <v>6240</v>
      </c>
      <c r="M25" s="102"/>
      <c r="N25" s="102"/>
    </row>
    <row r="26" spans="1:14" s="103" customFormat="1" ht="54.75" customHeight="1" x14ac:dyDescent="0.2">
      <c r="A26" s="101">
        <v>9</v>
      </c>
      <c r="B26" s="111" t="s">
        <v>53</v>
      </c>
      <c r="C26" s="105"/>
      <c r="D26" s="110">
        <v>10</v>
      </c>
      <c r="E26" s="98">
        <v>355</v>
      </c>
      <c r="F26" s="98">
        <v>12</v>
      </c>
      <c r="G26" s="98">
        <v>0</v>
      </c>
      <c r="H26" s="98">
        <f t="shared" si="4"/>
        <v>6</v>
      </c>
      <c r="I26" s="98">
        <f t="shared" si="8"/>
        <v>213</v>
      </c>
      <c r="J26" s="97">
        <f t="shared" si="6"/>
        <v>6</v>
      </c>
      <c r="K26" s="98">
        <f t="shared" si="3"/>
        <v>213</v>
      </c>
      <c r="L26" s="98">
        <f t="shared" si="7"/>
        <v>3550</v>
      </c>
      <c r="M26" s="102"/>
      <c r="N26" s="102"/>
    </row>
    <row r="27" spans="1:14" s="103" customFormat="1" ht="45" customHeight="1" x14ac:dyDescent="0.2">
      <c r="A27" s="101">
        <v>10</v>
      </c>
      <c r="B27" s="111" t="s">
        <v>54</v>
      </c>
      <c r="C27" s="105"/>
      <c r="D27" s="110">
        <v>1</v>
      </c>
      <c r="E27" s="98">
        <v>493</v>
      </c>
      <c r="F27" s="98">
        <v>18</v>
      </c>
      <c r="G27" s="98">
        <v>0</v>
      </c>
      <c r="H27" s="98">
        <f t="shared" si="4"/>
        <v>9</v>
      </c>
      <c r="I27" s="98">
        <f t="shared" si="8"/>
        <v>44.37</v>
      </c>
      <c r="J27" s="97">
        <f t="shared" si="6"/>
        <v>9</v>
      </c>
      <c r="K27" s="98">
        <f t="shared" si="3"/>
        <v>44.37</v>
      </c>
      <c r="L27" s="98">
        <f t="shared" si="7"/>
        <v>493</v>
      </c>
      <c r="M27" s="102"/>
      <c r="N27" s="102"/>
    </row>
    <row r="28" spans="1:14" s="103" customFormat="1" ht="45" customHeight="1" x14ac:dyDescent="0.2">
      <c r="A28" s="101">
        <v>11</v>
      </c>
      <c r="B28" s="111" t="s">
        <v>55</v>
      </c>
      <c r="C28" s="105"/>
      <c r="D28" s="110">
        <v>2</v>
      </c>
      <c r="E28" s="98">
        <v>250</v>
      </c>
      <c r="F28" s="98">
        <v>12</v>
      </c>
      <c r="G28" s="98">
        <v>0</v>
      </c>
      <c r="H28" s="98">
        <f t="shared" si="4"/>
        <v>6</v>
      </c>
      <c r="I28" s="98">
        <f t="shared" si="8"/>
        <v>30</v>
      </c>
      <c r="J28" s="97">
        <f t="shared" si="6"/>
        <v>6</v>
      </c>
      <c r="K28" s="98">
        <f t="shared" si="3"/>
        <v>30</v>
      </c>
      <c r="L28" s="98">
        <f t="shared" si="7"/>
        <v>500</v>
      </c>
      <c r="M28" s="102"/>
      <c r="N28" s="102"/>
    </row>
    <row r="29" spans="1:14" s="103" customFormat="1" ht="45" customHeight="1" x14ac:dyDescent="0.2">
      <c r="A29" s="101">
        <v>12</v>
      </c>
      <c r="B29" s="111" t="s">
        <v>56</v>
      </c>
      <c r="C29" s="105"/>
      <c r="D29" s="110">
        <v>4</v>
      </c>
      <c r="E29" s="98">
        <v>23</v>
      </c>
      <c r="F29" s="98">
        <v>18</v>
      </c>
      <c r="G29" s="98">
        <v>0</v>
      </c>
      <c r="H29" s="98">
        <f t="shared" si="4"/>
        <v>9</v>
      </c>
      <c r="I29" s="98">
        <f t="shared" si="8"/>
        <v>8.2799999999999994</v>
      </c>
      <c r="J29" s="97">
        <f t="shared" si="6"/>
        <v>9</v>
      </c>
      <c r="K29" s="98">
        <f t="shared" si="3"/>
        <v>8.2799999999999994</v>
      </c>
      <c r="L29" s="98">
        <f t="shared" si="7"/>
        <v>92</v>
      </c>
      <c r="M29" s="102"/>
      <c r="N29" s="102"/>
    </row>
    <row r="30" spans="1:14" s="103" customFormat="1" ht="45" customHeight="1" x14ac:dyDescent="0.2">
      <c r="A30" s="101">
        <v>13</v>
      </c>
      <c r="B30" s="111" t="s">
        <v>57</v>
      </c>
      <c r="C30" s="105"/>
      <c r="D30" s="110">
        <v>2</v>
      </c>
      <c r="E30" s="98">
        <v>180</v>
      </c>
      <c r="F30" s="98">
        <v>18</v>
      </c>
      <c r="G30" s="98">
        <v>0</v>
      </c>
      <c r="H30" s="98">
        <f t="shared" si="4"/>
        <v>9</v>
      </c>
      <c r="I30" s="98">
        <f t="shared" si="8"/>
        <v>32.4</v>
      </c>
      <c r="J30" s="97">
        <f t="shared" si="6"/>
        <v>9</v>
      </c>
      <c r="K30" s="98">
        <f t="shared" si="3"/>
        <v>32.4</v>
      </c>
      <c r="L30" s="98">
        <f t="shared" si="7"/>
        <v>360</v>
      </c>
      <c r="M30" s="102"/>
      <c r="N30" s="102"/>
    </row>
    <row r="31" spans="1:14" s="103" customFormat="1" ht="33" customHeight="1" x14ac:dyDescent="0.2">
      <c r="A31" s="101">
        <v>14</v>
      </c>
      <c r="B31" s="111" t="s">
        <v>58</v>
      </c>
      <c r="C31" s="105"/>
      <c r="D31" s="110">
        <v>2</v>
      </c>
      <c r="E31" s="98">
        <v>275</v>
      </c>
      <c r="F31" s="98">
        <v>12</v>
      </c>
      <c r="G31" s="98">
        <v>0</v>
      </c>
      <c r="H31" s="98">
        <f t="shared" si="4"/>
        <v>6</v>
      </c>
      <c r="I31" s="98">
        <f t="shared" si="8"/>
        <v>33</v>
      </c>
      <c r="J31" s="97">
        <f t="shared" si="6"/>
        <v>6</v>
      </c>
      <c r="K31" s="98">
        <f t="shared" si="3"/>
        <v>33</v>
      </c>
      <c r="L31" s="98">
        <f t="shared" si="7"/>
        <v>550</v>
      </c>
      <c r="M31" s="102"/>
      <c r="N31" s="102"/>
    </row>
    <row r="32" spans="1:14" s="103" customFormat="1" ht="33" customHeight="1" x14ac:dyDescent="0.2">
      <c r="A32" s="101">
        <v>15</v>
      </c>
      <c r="B32" s="111" t="s">
        <v>59</v>
      </c>
      <c r="C32" s="105"/>
      <c r="D32" s="110">
        <v>1</v>
      </c>
      <c r="E32" s="98">
        <v>102</v>
      </c>
      <c r="F32" s="98">
        <v>18</v>
      </c>
      <c r="G32" s="98">
        <v>0</v>
      </c>
      <c r="H32" s="98">
        <f t="shared" si="4"/>
        <v>9</v>
      </c>
      <c r="I32" s="98">
        <f t="shared" si="8"/>
        <v>9.18</v>
      </c>
      <c r="J32" s="97">
        <f t="shared" si="6"/>
        <v>9</v>
      </c>
      <c r="K32" s="98">
        <f t="shared" si="3"/>
        <v>9.18</v>
      </c>
      <c r="L32" s="98">
        <f t="shared" si="7"/>
        <v>102</v>
      </c>
      <c r="M32" s="102"/>
      <c r="N32" s="102"/>
    </row>
    <row r="33" spans="1:14" s="103" customFormat="1" ht="39.75" customHeight="1" x14ac:dyDescent="0.2">
      <c r="A33" s="101">
        <v>16</v>
      </c>
      <c r="B33" s="111" t="s">
        <v>60</v>
      </c>
      <c r="C33" s="105"/>
      <c r="D33" s="110">
        <v>2</v>
      </c>
      <c r="E33" s="98">
        <v>130</v>
      </c>
      <c r="F33" s="98">
        <v>12</v>
      </c>
      <c r="G33" s="98">
        <v>0</v>
      </c>
      <c r="H33" s="98">
        <f t="shared" si="4"/>
        <v>6</v>
      </c>
      <c r="I33" s="98">
        <f t="shared" si="8"/>
        <v>15.6</v>
      </c>
      <c r="J33" s="97">
        <f t="shared" si="6"/>
        <v>6</v>
      </c>
      <c r="K33" s="98">
        <f t="shared" si="3"/>
        <v>15.6</v>
      </c>
      <c r="L33" s="98">
        <f t="shared" si="7"/>
        <v>260</v>
      </c>
      <c r="M33" s="102"/>
      <c r="N33" s="102"/>
    </row>
    <row r="34" spans="1:14" s="103" customFormat="1" ht="39.75" customHeight="1" x14ac:dyDescent="0.2">
      <c r="A34" s="101">
        <v>17</v>
      </c>
      <c r="B34" s="111" t="s">
        <v>61</v>
      </c>
      <c r="C34" s="105"/>
      <c r="D34" s="110">
        <v>3</v>
      </c>
      <c r="E34" s="98">
        <v>140</v>
      </c>
      <c r="F34" s="98">
        <v>12</v>
      </c>
      <c r="G34" s="98">
        <v>0</v>
      </c>
      <c r="H34" s="98">
        <f t="shared" si="4"/>
        <v>6</v>
      </c>
      <c r="I34" s="98">
        <f t="shared" si="8"/>
        <v>25.2</v>
      </c>
      <c r="J34" s="97">
        <f t="shared" si="6"/>
        <v>6</v>
      </c>
      <c r="K34" s="98">
        <f t="shared" si="3"/>
        <v>25.2</v>
      </c>
      <c r="L34" s="98">
        <f t="shared" si="7"/>
        <v>420</v>
      </c>
      <c r="M34" s="102"/>
      <c r="N34" s="102"/>
    </row>
    <row r="35" spans="1:14" s="103" customFormat="1" ht="49.5" customHeight="1" x14ac:dyDescent="0.2">
      <c r="A35" s="101">
        <v>18</v>
      </c>
      <c r="B35" s="111" t="s">
        <v>62</v>
      </c>
      <c r="C35" s="105"/>
      <c r="D35" s="110">
        <v>2</v>
      </c>
      <c r="E35" s="98">
        <v>180</v>
      </c>
      <c r="F35" s="98">
        <v>18</v>
      </c>
      <c r="G35" s="98">
        <v>0</v>
      </c>
      <c r="H35" s="98">
        <f t="shared" si="4"/>
        <v>9</v>
      </c>
      <c r="I35" s="98">
        <f t="shared" si="8"/>
        <v>32.4</v>
      </c>
      <c r="J35" s="97">
        <f t="shared" si="6"/>
        <v>9</v>
      </c>
      <c r="K35" s="98">
        <f t="shared" si="3"/>
        <v>32.4</v>
      </c>
      <c r="L35" s="98">
        <f t="shared" si="7"/>
        <v>360</v>
      </c>
      <c r="M35" s="102"/>
      <c r="N35" s="102"/>
    </row>
    <row r="36" spans="1:14" s="103" customFormat="1" ht="49.5" customHeight="1" x14ac:dyDescent="0.2">
      <c r="A36" s="101">
        <v>19</v>
      </c>
      <c r="B36" s="111" t="s">
        <v>63</v>
      </c>
      <c r="C36" s="105"/>
      <c r="D36" s="110">
        <v>12</v>
      </c>
      <c r="E36" s="98">
        <v>30</v>
      </c>
      <c r="F36" s="98">
        <v>18</v>
      </c>
      <c r="G36" s="98">
        <v>0</v>
      </c>
      <c r="H36" s="98">
        <f t="shared" si="4"/>
        <v>9</v>
      </c>
      <c r="I36" s="98">
        <f t="shared" si="8"/>
        <v>32.4</v>
      </c>
      <c r="J36" s="97">
        <f t="shared" si="6"/>
        <v>9</v>
      </c>
      <c r="K36" s="98">
        <f t="shared" si="3"/>
        <v>32.4</v>
      </c>
      <c r="L36" s="98">
        <f t="shared" si="7"/>
        <v>360</v>
      </c>
      <c r="M36" s="102"/>
      <c r="N36" s="102"/>
    </row>
    <row r="37" spans="1:14" s="103" customFormat="1" ht="39.75" customHeight="1" x14ac:dyDescent="0.2">
      <c r="A37" s="101">
        <v>20</v>
      </c>
      <c r="B37" s="111" t="s">
        <v>64</v>
      </c>
      <c r="C37" s="105"/>
      <c r="D37" s="110">
        <v>6</v>
      </c>
      <c r="E37" s="98">
        <v>60</v>
      </c>
      <c r="F37" s="98">
        <v>12</v>
      </c>
      <c r="G37" s="98">
        <v>0</v>
      </c>
      <c r="H37" s="98">
        <f t="shared" si="4"/>
        <v>6</v>
      </c>
      <c r="I37" s="98">
        <f t="shared" si="8"/>
        <v>21.599999999999998</v>
      </c>
      <c r="J37" s="97">
        <f t="shared" si="6"/>
        <v>6</v>
      </c>
      <c r="K37" s="98">
        <f t="shared" si="3"/>
        <v>21.599999999999998</v>
      </c>
      <c r="L37" s="98">
        <f t="shared" si="7"/>
        <v>360</v>
      </c>
      <c r="M37" s="102"/>
      <c r="N37" s="102"/>
    </row>
    <row r="38" spans="1:14" s="103" customFormat="1" ht="47.25" customHeight="1" x14ac:dyDescent="0.2">
      <c r="A38" s="101">
        <v>21</v>
      </c>
      <c r="B38" s="111" t="s">
        <v>65</v>
      </c>
      <c r="C38" s="105"/>
      <c r="D38" s="110">
        <v>8</v>
      </c>
      <c r="E38" s="98">
        <v>200</v>
      </c>
      <c r="F38" s="98">
        <v>12</v>
      </c>
      <c r="G38" s="98">
        <v>0</v>
      </c>
      <c r="H38" s="98">
        <f t="shared" si="4"/>
        <v>6</v>
      </c>
      <c r="I38" s="98">
        <f t="shared" si="8"/>
        <v>96</v>
      </c>
      <c r="J38" s="97">
        <f t="shared" si="6"/>
        <v>6</v>
      </c>
      <c r="K38" s="98">
        <f t="shared" si="3"/>
        <v>96</v>
      </c>
      <c r="L38" s="98">
        <f t="shared" si="7"/>
        <v>1600</v>
      </c>
      <c r="M38" s="102"/>
      <c r="N38" s="102"/>
    </row>
    <row r="39" spans="1:14" s="103" customFormat="1" ht="51" customHeight="1" x14ac:dyDescent="0.2">
      <c r="A39" s="101">
        <v>22</v>
      </c>
      <c r="B39" s="112" t="s">
        <v>66</v>
      </c>
      <c r="C39" s="105"/>
      <c r="D39" s="110">
        <v>8</v>
      </c>
      <c r="E39" s="98">
        <v>255</v>
      </c>
      <c r="F39" s="98">
        <v>12</v>
      </c>
      <c r="G39" s="98">
        <v>0</v>
      </c>
      <c r="H39" s="98">
        <f t="shared" si="4"/>
        <v>6</v>
      </c>
      <c r="I39" s="98">
        <f t="shared" si="8"/>
        <v>122.39999999999999</v>
      </c>
      <c r="J39" s="97">
        <f t="shared" si="6"/>
        <v>6</v>
      </c>
      <c r="K39" s="98">
        <f t="shared" si="3"/>
        <v>122.39999999999999</v>
      </c>
      <c r="L39" s="98">
        <f t="shared" si="7"/>
        <v>2040</v>
      </c>
      <c r="M39" s="102"/>
      <c r="N39" s="102"/>
    </row>
    <row r="40" spans="1:14" s="103" customFormat="1" ht="45" customHeight="1" x14ac:dyDescent="0.2">
      <c r="A40" s="101">
        <v>23</v>
      </c>
      <c r="B40" s="111" t="s">
        <v>67</v>
      </c>
      <c r="C40" s="105" t="s">
        <v>107</v>
      </c>
      <c r="D40" s="110">
        <v>3</v>
      </c>
      <c r="E40" s="98">
        <v>2350</v>
      </c>
      <c r="F40" s="98">
        <v>12</v>
      </c>
      <c r="G40" s="98">
        <v>0</v>
      </c>
      <c r="H40" s="98">
        <f t="shared" si="4"/>
        <v>6</v>
      </c>
      <c r="I40" s="98">
        <f t="shared" si="8"/>
        <v>423</v>
      </c>
      <c r="J40" s="97">
        <f t="shared" si="6"/>
        <v>6</v>
      </c>
      <c r="K40" s="98">
        <f t="shared" si="3"/>
        <v>423</v>
      </c>
      <c r="L40" s="98">
        <f t="shared" si="7"/>
        <v>7050</v>
      </c>
      <c r="M40" s="102"/>
      <c r="N40" s="102"/>
    </row>
    <row r="41" spans="1:14" s="103" customFormat="1" ht="53.25" customHeight="1" x14ac:dyDescent="0.2">
      <c r="A41" s="101">
        <v>24</v>
      </c>
      <c r="B41" s="111" t="s">
        <v>68</v>
      </c>
      <c r="C41" s="105"/>
      <c r="D41" s="110">
        <v>3</v>
      </c>
      <c r="E41" s="98">
        <v>150</v>
      </c>
      <c r="F41" s="98">
        <v>18</v>
      </c>
      <c r="G41" s="98">
        <v>0</v>
      </c>
      <c r="H41" s="98">
        <f t="shared" si="4"/>
        <v>9</v>
      </c>
      <c r="I41" s="98">
        <f t="shared" si="8"/>
        <v>40.5</v>
      </c>
      <c r="J41" s="97">
        <f t="shared" si="6"/>
        <v>9</v>
      </c>
      <c r="K41" s="98">
        <f t="shared" si="3"/>
        <v>40.5</v>
      </c>
      <c r="L41" s="98">
        <f t="shared" si="7"/>
        <v>450</v>
      </c>
      <c r="M41" s="102"/>
      <c r="N41" s="102"/>
    </row>
    <row r="42" spans="1:14" s="103" customFormat="1" ht="48.75" customHeight="1" x14ac:dyDescent="0.2">
      <c r="A42" s="101">
        <v>25</v>
      </c>
      <c r="B42" s="111" t="s">
        <v>69</v>
      </c>
      <c r="C42" s="105"/>
      <c r="D42" s="110">
        <v>2</v>
      </c>
      <c r="E42" s="98">
        <v>238</v>
      </c>
      <c r="F42" s="98">
        <v>18</v>
      </c>
      <c r="G42" s="98">
        <v>0</v>
      </c>
      <c r="H42" s="98">
        <f t="shared" si="4"/>
        <v>9</v>
      </c>
      <c r="I42" s="98">
        <f t="shared" si="8"/>
        <v>42.839999999999996</v>
      </c>
      <c r="J42" s="97">
        <f t="shared" si="6"/>
        <v>9</v>
      </c>
      <c r="K42" s="98">
        <f t="shared" si="3"/>
        <v>42.839999999999996</v>
      </c>
      <c r="L42" s="98">
        <f t="shared" si="7"/>
        <v>476</v>
      </c>
      <c r="M42" s="102"/>
      <c r="N42" s="102"/>
    </row>
    <row r="43" spans="1:14" s="103" customFormat="1" ht="48.75" customHeight="1" x14ac:dyDescent="0.2">
      <c r="A43" s="101">
        <v>26</v>
      </c>
      <c r="B43" s="111" t="s">
        <v>70</v>
      </c>
      <c r="C43" s="105"/>
      <c r="D43" s="110">
        <v>4</v>
      </c>
      <c r="E43" s="98">
        <v>150</v>
      </c>
      <c r="F43" s="98">
        <v>12</v>
      </c>
      <c r="G43" s="98">
        <v>0</v>
      </c>
      <c r="H43" s="98">
        <f t="shared" si="4"/>
        <v>6</v>
      </c>
      <c r="I43" s="98">
        <f t="shared" si="8"/>
        <v>36</v>
      </c>
      <c r="J43" s="97">
        <f t="shared" si="6"/>
        <v>6</v>
      </c>
      <c r="K43" s="98">
        <f t="shared" si="3"/>
        <v>36</v>
      </c>
      <c r="L43" s="98">
        <f t="shared" si="7"/>
        <v>600</v>
      </c>
      <c r="M43" s="102"/>
      <c r="N43" s="102"/>
    </row>
    <row r="44" spans="1:14" s="103" customFormat="1" ht="48.75" customHeight="1" x14ac:dyDescent="0.2">
      <c r="A44" s="101">
        <v>27</v>
      </c>
      <c r="B44" s="111" t="s">
        <v>71</v>
      </c>
      <c r="C44" s="105"/>
      <c r="D44" s="110">
        <v>8</v>
      </c>
      <c r="E44" s="98">
        <v>200</v>
      </c>
      <c r="F44" s="98">
        <v>12</v>
      </c>
      <c r="G44" s="98">
        <v>0</v>
      </c>
      <c r="H44" s="98">
        <f t="shared" si="4"/>
        <v>6</v>
      </c>
      <c r="I44" s="98">
        <f t="shared" si="8"/>
        <v>96</v>
      </c>
      <c r="J44" s="97">
        <f t="shared" si="6"/>
        <v>6</v>
      </c>
      <c r="K44" s="98">
        <f t="shared" si="3"/>
        <v>96</v>
      </c>
      <c r="L44" s="98">
        <f t="shared" si="7"/>
        <v>1600</v>
      </c>
      <c r="M44" s="102"/>
      <c r="N44" s="102"/>
    </row>
    <row r="45" spans="1:14" s="103" customFormat="1" ht="54.75" customHeight="1" x14ac:dyDescent="0.2">
      <c r="A45" s="101">
        <v>28</v>
      </c>
      <c r="B45" s="111" t="s">
        <v>72</v>
      </c>
      <c r="C45" s="105"/>
      <c r="D45" s="110">
        <v>8</v>
      </c>
      <c r="E45" s="98">
        <v>300</v>
      </c>
      <c r="F45" s="98">
        <v>12</v>
      </c>
      <c r="G45" s="98">
        <v>0</v>
      </c>
      <c r="H45" s="98">
        <f t="shared" si="4"/>
        <v>6</v>
      </c>
      <c r="I45" s="98">
        <f t="shared" si="8"/>
        <v>144</v>
      </c>
      <c r="J45" s="97">
        <f t="shared" si="6"/>
        <v>6</v>
      </c>
      <c r="K45" s="98">
        <f t="shared" si="3"/>
        <v>144</v>
      </c>
      <c r="L45" s="98">
        <f t="shared" si="7"/>
        <v>2400</v>
      </c>
      <c r="M45" s="102"/>
      <c r="N45" s="102"/>
    </row>
    <row r="46" spans="1:14" s="103" customFormat="1" ht="54.75" customHeight="1" x14ac:dyDescent="0.2">
      <c r="A46" s="101">
        <v>29</v>
      </c>
      <c r="B46" s="111" t="s">
        <v>72</v>
      </c>
      <c r="C46" s="105"/>
      <c r="D46" s="110">
        <v>8</v>
      </c>
      <c r="E46" s="98">
        <v>300</v>
      </c>
      <c r="F46" s="98">
        <v>12</v>
      </c>
      <c r="G46" s="98">
        <v>0</v>
      </c>
      <c r="H46" s="98">
        <f t="shared" si="4"/>
        <v>6</v>
      </c>
      <c r="I46" s="98">
        <f t="shared" si="8"/>
        <v>144</v>
      </c>
      <c r="J46" s="97">
        <f t="shared" si="6"/>
        <v>6</v>
      </c>
      <c r="K46" s="98">
        <f t="shared" si="3"/>
        <v>144</v>
      </c>
      <c r="L46" s="98">
        <f t="shared" si="7"/>
        <v>2400</v>
      </c>
      <c r="M46" s="102"/>
      <c r="N46" s="102"/>
    </row>
    <row r="47" spans="1:14" s="103" customFormat="1" ht="54.75" customHeight="1" x14ac:dyDescent="0.2">
      <c r="A47" s="101">
        <v>30</v>
      </c>
      <c r="B47" s="111" t="s">
        <v>73</v>
      </c>
      <c r="C47" s="105"/>
      <c r="D47" s="110">
        <v>4</v>
      </c>
      <c r="E47" s="98">
        <v>70</v>
      </c>
      <c r="F47" s="98">
        <v>18</v>
      </c>
      <c r="G47" s="98">
        <v>0</v>
      </c>
      <c r="H47" s="98">
        <f t="shared" si="4"/>
        <v>9</v>
      </c>
      <c r="I47" s="98">
        <f t="shared" si="8"/>
        <v>25.2</v>
      </c>
      <c r="J47" s="97">
        <f t="shared" si="6"/>
        <v>9</v>
      </c>
      <c r="K47" s="98">
        <f t="shared" si="3"/>
        <v>25.2</v>
      </c>
      <c r="L47" s="98">
        <f t="shared" si="7"/>
        <v>280</v>
      </c>
      <c r="M47" s="102"/>
      <c r="N47" s="102"/>
    </row>
    <row r="48" spans="1:14" s="103" customFormat="1" ht="54.75" customHeight="1" x14ac:dyDescent="0.2">
      <c r="A48" s="101">
        <v>31</v>
      </c>
      <c r="B48" s="111" t="s">
        <v>74</v>
      </c>
      <c r="C48" s="105"/>
      <c r="D48" s="110">
        <v>2</v>
      </c>
      <c r="E48" s="98">
        <v>50</v>
      </c>
      <c r="F48" s="98">
        <v>18</v>
      </c>
      <c r="G48" s="98">
        <v>0</v>
      </c>
      <c r="H48" s="98">
        <f t="shared" si="4"/>
        <v>9</v>
      </c>
      <c r="I48" s="98">
        <f t="shared" si="8"/>
        <v>9</v>
      </c>
      <c r="J48" s="97">
        <f t="shared" si="6"/>
        <v>9</v>
      </c>
      <c r="K48" s="98">
        <f t="shared" si="3"/>
        <v>9</v>
      </c>
      <c r="L48" s="98">
        <f t="shared" si="7"/>
        <v>100</v>
      </c>
      <c r="M48" s="102"/>
      <c r="N48" s="102"/>
    </row>
    <row r="49" spans="1:14" s="103" customFormat="1" ht="54.75" customHeight="1" x14ac:dyDescent="0.2">
      <c r="A49" s="101">
        <v>32</v>
      </c>
      <c r="B49" s="112" t="s">
        <v>75</v>
      </c>
      <c r="C49" s="105"/>
      <c r="D49" s="110">
        <v>2</v>
      </c>
      <c r="E49" s="98">
        <v>120</v>
      </c>
      <c r="F49" s="98">
        <v>18</v>
      </c>
      <c r="G49" s="98">
        <v>0</v>
      </c>
      <c r="H49" s="98">
        <f t="shared" si="4"/>
        <v>9</v>
      </c>
      <c r="I49" s="98">
        <f t="shared" si="8"/>
        <v>21.599999999999998</v>
      </c>
      <c r="J49" s="97">
        <f t="shared" si="6"/>
        <v>9</v>
      </c>
      <c r="K49" s="98">
        <f t="shared" si="3"/>
        <v>21.599999999999998</v>
      </c>
      <c r="L49" s="98">
        <f t="shared" si="7"/>
        <v>240</v>
      </c>
      <c r="M49" s="102"/>
      <c r="N49" s="102"/>
    </row>
    <row r="50" spans="1:14" s="103" customFormat="1" ht="54.75" customHeight="1" x14ac:dyDescent="0.2">
      <c r="A50" s="101">
        <v>33</v>
      </c>
      <c r="B50" s="111" t="s">
        <v>76</v>
      </c>
      <c r="C50" s="105"/>
      <c r="D50" s="110">
        <v>2</v>
      </c>
      <c r="E50" s="98">
        <v>650</v>
      </c>
      <c r="F50" s="98">
        <v>12</v>
      </c>
      <c r="G50" s="98">
        <v>0</v>
      </c>
      <c r="H50" s="98">
        <f t="shared" si="4"/>
        <v>6</v>
      </c>
      <c r="I50" s="98">
        <f t="shared" si="8"/>
        <v>78</v>
      </c>
      <c r="J50" s="97">
        <f t="shared" si="6"/>
        <v>6</v>
      </c>
      <c r="K50" s="98">
        <f t="shared" si="3"/>
        <v>78</v>
      </c>
      <c r="L50" s="98">
        <f t="shared" si="7"/>
        <v>1300</v>
      </c>
      <c r="M50" s="102"/>
      <c r="N50" s="102"/>
    </row>
    <row r="51" spans="1:14" s="103" customFormat="1" ht="44.25" customHeight="1" x14ac:dyDescent="0.2">
      <c r="A51" s="101">
        <v>34</v>
      </c>
      <c r="B51" s="112" t="s">
        <v>77</v>
      </c>
      <c r="C51" s="105"/>
      <c r="D51" s="110">
        <v>1</v>
      </c>
      <c r="E51" s="98">
        <v>175</v>
      </c>
      <c r="F51" s="98">
        <v>18</v>
      </c>
      <c r="G51" s="98">
        <v>0</v>
      </c>
      <c r="H51" s="98">
        <f t="shared" si="4"/>
        <v>9</v>
      </c>
      <c r="I51" s="98">
        <f t="shared" si="8"/>
        <v>15.75</v>
      </c>
      <c r="J51" s="97">
        <f t="shared" si="6"/>
        <v>9</v>
      </c>
      <c r="K51" s="98">
        <f t="shared" si="3"/>
        <v>15.75</v>
      </c>
      <c r="L51" s="98">
        <f t="shared" si="7"/>
        <v>175</v>
      </c>
      <c r="M51" s="102"/>
      <c r="N51" s="102"/>
    </row>
    <row r="52" spans="1:14" s="103" customFormat="1" ht="44.25" customHeight="1" x14ac:dyDescent="0.2">
      <c r="A52" s="101">
        <v>35</v>
      </c>
      <c r="B52" s="111" t="s">
        <v>78</v>
      </c>
      <c r="C52" s="105"/>
      <c r="D52" s="110">
        <v>1</v>
      </c>
      <c r="E52" s="98">
        <v>13500</v>
      </c>
      <c r="F52" s="98">
        <v>18</v>
      </c>
      <c r="G52" s="98">
        <v>0</v>
      </c>
      <c r="H52" s="98">
        <f t="shared" si="4"/>
        <v>9</v>
      </c>
      <c r="I52" s="98">
        <f t="shared" si="8"/>
        <v>1215</v>
      </c>
      <c r="J52" s="97">
        <f t="shared" si="6"/>
        <v>9</v>
      </c>
      <c r="K52" s="98">
        <f t="shared" si="3"/>
        <v>1215</v>
      </c>
      <c r="L52" s="98">
        <f t="shared" si="7"/>
        <v>13500</v>
      </c>
      <c r="M52" s="102"/>
      <c r="N52" s="102"/>
    </row>
    <row r="53" spans="1:14" s="103" customFormat="1" ht="44.25" customHeight="1" x14ac:dyDescent="0.2">
      <c r="A53" s="101">
        <v>36</v>
      </c>
      <c r="B53" s="111" t="s">
        <v>79</v>
      </c>
      <c r="C53" s="105"/>
      <c r="D53" s="110">
        <v>2</v>
      </c>
      <c r="E53" s="98">
        <v>95</v>
      </c>
      <c r="F53" s="98">
        <v>12</v>
      </c>
      <c r="G53" s="98">
        <v>0</v>
      </c>
      <c r="H53" s="98">
        <f t="shared" si="4"/>
        <v>6</v>
      </c>
      <c r="I53" s="98">
        <f t="shared" si="8"/>
        <v>11.4</v>
      </c>
      <c r="J53" s="97">
        <f t="shared" si="6"/>
        <v>6</v>
      </c>
      <c r="K53" s="98">
        <f t="shared" si="3"/>
        <v>11.4</v>
      </c>
      <c r="L53" s="98">
        <f t="shared" si="7"/>
        <v>190</v>
      </c>
      <c r="M53" s="102"/>
      <c r="N53" s="102"/>
    </row>
    <row r="54" spans="1:14" s="103" customFormat="1" ht="44.25" customHeight="1" x14ac:dyDescent="0.2">
      <c r="A54" s="101">
        <v>37</v>
      </c>
      <c r="B54" s="112" t="s">
        <v>80</v>
      </c>
      <c r="C54" s="105"/>
      <c r="D54" s="110">
        <v>1</v>
      </c>
      <c r="E54" s="98">
        <v>4500</v>
      </c>
      <c r="F54" s="98">
        <v>12</v>
      </c>
      <c r="G54" s="98">
        <v>0</v>
      </c>
      <c r="H54" s="98">
        <f t="shared" si="4"/>
        <v>6</v>
      </c>
      <c r="I54" s="98">
        <f t="shared" si="8"/>
        <v>270</v>
      </c>
      <c r="J54" s="97">
        <f t="shared" si="6"/>
        <v>6</v>
      </c>
      <c r="K54" s="98">
        <f t="shared" si="3"/>
        <v>270</v>
      </c>
      <c r="L54" s="98">
        <f t="shared" si="7"/>
        <v>4500</v>
      </c>
      <c r="M54" s="102"/>
      <c r="N54" s="102"/>
    </row>
    <row r="55" spans="1:14" s="103" customFormat="1" ht="44.25" customHeight="1" x14ac:dyDescent="0.2">
      <c r="A55" s="101">
        <v>38</v>
      </c>
      <c r="B55" s="112" t="s">
        <v>81</v>
      </c>
      <c r="C55" s="105"/>
      <c r="D55" s="110">
        <v>2</v>
      </c>
      <c r="E55" s="98">
        <v>300</v>
      </c>
      <c r="F55" s="98">
        <v>12</v>
      </c>
      <c r="G55" s="98">
        <v>0</v>
      </c>
      <c r="H55" s="98">
        <f t="shared" si="4"/>
        <v>6</v>
      </c>
      <c r="I55" s="98">
        <f t="shared" si="8"/>
        <v>36</v>
      </c>
      <c r="J55" s="97">
        <f t="shared" si="6"/>
        <v>6</v>
      </c>
      <c r="K55" s="98">
        <f t="shared" si="3"/>
        <v>36</v>
      </c>
      <c r="L55" s="98">
        <f t="shared" si="7"/>
        <v>600</v>
      </c>
      <c r="M55" s="102"/>
      <c r="N55" s="102"/>
    </row>
    <row r="56" spans="1:14" s="103" customFormat="1" ht="44.25" customHeight="1" x14ac:dyDescent="0.2">
      <c r="A56" s="101">
        <v>39</v>
      </c>
      <c r="B56" s="111" t="s">
        <v>82</v>
      </c>
      <c r="C56" s="105"/>
      <c r="D56" s="110">
        <v>2</v>
      </c>
      <c r="E56" s="98">
        <v>238</v>
      </c>
      <c r="F56" s="98">
        <v>18</v>
      </c>
      <c r="G56" s="98">
        <v>0</v>
      </c>
      <c r="H56" s="98">
        <f t="shared" si="4"/>
        <v>9</v>
      </c>
      <c r="I56" s="98">
        <f t="shared" si="8"/>
        <v>42.839999999999996</v>
      </c>
      <c r="J56" s="97">
        <f t="shared" si="6"/>
        <v>9</v>
      </c>
      <c r="K56" s="98">
        <f t="shared" si="3"/>
        <v>42.839999999999996</v>
      </c>
      <c r="L56" s="98">
        <f t="shared" si="7"/>
        <v>476</v>
      </c>
      <c r="M56" s="102"/>
      <c r="N56" s="102"/>
    </row>
    <row r="57" spans="1:14" s="103" customFormat="1" ht="44.25" customHeight="1" x14ac:dyDescent="0.2">
      <c r="A57" s="101">
        <v>40</v>
      </c>
      <c r="B57" s="111" t="s">
        <v>83</v>
      </c>
      <c r="C57" s="105"/>
      <c r="D57" s="110">
        <v>3</v>
      </c>
      <c r="E57" s="98">
        <v>550</v>
      </c>
      <c r="F57" s="98">
        <v>12</v>
      </c>
      <c r="G57" s="98">
        <v>0</v>
      </c>
      <c r="H57" s="98">
        <f t="shared" si="4"/>
        <v>6</v>
      </c>
      <c r="I57" s="98">
        <f t="shared" si="8"/>
        <v>99</v>
      </c>
      <c r="J57" s="97">
        <f t="shared" si="6"/>
        <v>6</v>
      </c>
      <c r="K57" s="98">
        <f t="shared" si="3"/>
        <v>99</v>
      </c>
      <c r="L57" s="98">
        <f t="shared" si="7"/>
        <v>1650</v>
      </c>
      <c r="M57" s="102"/>
      <c r="N57" s="102"/>
    </row>
    <row r="58" spans="1:14" s="103" customFormat="1" ht="45" customHeight="1" x14ac:dyDescent="0.2">
      <c r="A58" s="101">
        <v>41</v>
      </c>
      <c r="B58" s="111" t="s">
        <v>84</v>
      </c>
      <c r="C58" s="105"/>
      <c r="D58" s="110">
        <v>2</v>
      </c>
      <c r="E58" s="98">
        <v>130</v>
      </c>
      <c r="F58" s="98">
        <v>18</v>
      </c>
      <c r="G58" s="98">
        <v>0</v>
      </c>
      <c r="H58" s="98">
        <f t="shared" si="4"/>
        <v>9</v>
      </c>
      <c r="I58" s="98">
        <f t="shared" si="8"/>
        <v>23.4</v>
      </c>
      <c r="J58" s="97">
        <f t="shared" si="6"/>
        <v>9</v>
      </c>
      <c r="K58" s="98">
        <f t="shared" si="3"/>
        <v>23.4</v>
      </c>
      <c r="L58" s="98">
        <f t="shared" si="7"/>
        <v>260</v>
      </c>
      <c r="M58" s="102"/>
      <c r="N58" s="102"/>
    </row>
    <row r="59" spans="1:14" s="103" customFormat="1" ht="45" customHeight="1" x14ac:dyDescent="0.2">
      <c r="A59" s="101">
        <v>42</v>
      </c>
      <c r="B59" s="111" t="s">
        <v>85</v>
      </c>
      <c r="C59" s="105"/>
      <c r="D59" s="110">
        <v>2</v>
      </c>
      <c r="E59" s="98">
        <v>468</v>
      </c>
      <c r="F59" s="98">
        <v>12</v>
      </c>
      <c r="G59" s="98">
        <v>0</v>
      </c>
      <c r="H59" s="98">
        <f t="shared" si="4"/>
        <v>6</v>
      </c>
      <c r="I59" s="98">
        <f t="shared" si="8"/>
        <v>56.16</v>
      </c>
      <c r="J59" s="97">
        <f t="shared" si="6"/>
        <v>6</v>
      </c>
      <c r="K59" s="98">
        <f t="shared" si="3"/>
        <v>56.16</v>
      </c>
      <c r="L59" s="98">
        <f t="shared" si="7"/>
        <v>936</v>
      </c>
      <c r="M59" s="102"/>
      <c r="N59" s="102"/>
    </row>
    <row r="60" spans="1:14" s="103" customFormat="1" ht="45" customHeight="1" x14ac:dyDescent="0.2">
      <c r="A60" s="101">
        <v>43</v>
      </c>
      <c r="B60" s="111" t="s">
        <v>86</v>
      </c>
      <c r="C60" s="105"/>
      <c r="D60" s="110">
        <v>1</v>
      </c>
      <c r="E60" s="98">
        <v>2400</v>
      </c>
      <c r="F60" s="98">
        <v>18</v>
      </c>
      <c r="G60" s="98">
        <v>0</v>
      </c>
      <c r="H60" s="98">
        <f t="shared" si="4"/>
        <v>9</v>
      </c>
      <c r="I60" s="98">
        <f t="shared" si="8"/>
        <v>216</v>
      </c>
      <c r="J60" s="97">
        <f t="shared" si="6"/>
        <v>9</v>
      </c>
      <c r="K60" s="98">
        <f t="shared" si="3"/>
        <v>216</v>
      </c>
      <c r="L60" s="98">
        <f t="shared" si="7"/>
        <v>2400</v>
      </c>
      <c r="M60" s="102"/>
      <c r="N60" s="102"/>
    </row>
    <row r="61" spans="1:14" s="103" customFormat="1" ht="45" customHeight="1" x14ac:dyDescent="0.2">
      <c r="A61" s="101">
        <v>44</v>
      </c>
      <c r="B61" s="111" t="s">
        <v>87</v>
      </c>
      <c r="C61" s="105"/>
      <c r="D61" s="110">
        <v>1</v>
      </c>
      <c r="E61" s="98">
        <v>1850</v>
      </c>
      <c r="F61" s="98">
        <v>12</v>
      </c>
      <c r="G61" s="98">
        <v>0</v>
      </c>
      <c r="H61" s="98">
        <f t="shared" si="4"/>
        <v>6</v>
      </c>
      <c r="I61" s="98">
        <f t="shared" si="8"/>
        <v>111</v>
      </c>
      <c r="J61" s="97">
        <f t="shared" si="6"/>
        <v>6</v>
      </c>
      <c r="K61" s="98">
        <f t="shared" si="3"/>
        <v>111</v>
      </c>
      <c r="L61" s="98">
        <f t="shared" si="7"/>
        <v>1850</v>
      </c>
      <c r="M61" s="102"/>
      <c r="N61" s="102"/>
    </row>
    <row r="62" spans="1:14" s="103" customFormat="1" ht="45" customHeight="1" x14ac:dyDescent="0.2">
      <c r="A62" s="101">
        <v>45</v>
      </c>
      <c r="B62" s="111" t="s">
        <v>88</v>
      </c>
      <c r="C62" s="105"/>
      <c r="D62" s="110">
        <v>1</v>
      </c>
      <c r="E62" s="98">
        <v>5177</v>
      </c>
      <c r="F62" s="98">
        <v>18</v>
      </c>
      <c r="G62" s="98">
        <v>0</v>
      </c>
      <c r="H62" s="98">
        <f t="shared" si="4"/>
        <v>9</v>
      </c>
      <c r="I62" s="98">
        <f t="shared" si="8"/>
        <v>465.93</v>
      </c>
      <c r="J62" s="97">
        <f t="shared" si="6"/>
        <v>9</v>
      </c>
      <c r="K62" s="98">
        <f t="shared" si="3"/>
        <v>465.93</v>
      </c>
      <c r="L62" s="98">
        <f t="shared" si="7"/>
        <v>5177</v>
      </c>
      <c r="M62" s="102"/>
      <c r="N62" s="102"/>
    </row>
    <row r="63" spans="1:14" s="103" customFormat="1" ht="45" customHeight="1" x14ac:dyDescent="0.2">
      <c r="A63" s="101">
        <v>46</v>
      </c>
      <c r="B63" s="112" t="s">
        <v>89</v>
      </c>
      <c r="C63" s="105"/>
      <c r="D63" s="110">
        <v>3</v>
      </c>
      <c r="E63" s="98">
        <v>1250</v>
      </c>
      <c r="F63" s="98">
        <v>12</v>
      </c>
      <c r="G63" s="98">
        <v>0</v>
      </c>
      <c r="H63" s="98">
        <f t="shared" si="4"/>
        <v>6</v>
      </c>
      <c r="I63" s="98">
        <f t="shared" si="8"/>
        <v>225</v>
      </c>
      <c r="J63" s="97">
        <f t="shared" si="6"/>
        <v>6</v>
      </c>
      <c r="K63" s="98">
        <f t="shared" si="3"/>
        <v>225</v>
      </c>
      <c r="L63" s="98">
        <f t="shared" si="7"/>
        <v>3750</v>
      </c>
      <c r="M63" s="102"/>
      <c r="N63" s="102"/>
    </row>
    <row r="64" spans="1:14" s="103" customFormat="1" ht="40.5" customHeight="1" x14ac:dyDescent="0.2">
      <c r="A64" s="101">
        <v>47</v>
      </c>
      <c r="B64" s="111" t="s">
        <v>90</v>
      </c>
      <c r="C64" s="105"/>
      <c r="D64" s="110">
        <v>30</v>
      </c>
      <c r="E64" s="98">
        <v>725</v>
      </c>
      <c r="F64" s="98">
        <v>12</v>
      </c>
      <c r="G64" s="98">
        <v>0</v>
      </c>
      <c r="H64" s="98">
        <f t="shared" si="4"/>
        <v>6</v>
      </c>
      <c r="I64" s="98">
        <f t="shared" si="8"/>
        <v>1305</v>
      </c>
      <c r="J64" s="97">
        <f t="shared" si="6"/>
        <v>6</v>
      </c>
      <c r="K64" s="98">
        <f t="shared" si="3"/>
        <v>1305</v>
      </c>
      <c r="L64" s="98">
        <f t="shared" si="7"/>
        <v>21750</v>
      </c>
      <c r="M64" s="102"/>
      <c r="N64" s="102"/>
    </row>
    <row r="65" spans="1:14" s="103" customFormat="1" ht="40.5" customHeight="1" x14ac:dyDescent="0.2">
      <c r="A65" s="101">
        <v>48</v>
      </c>
      <c r="B65" s="111" t="s">
        <v>90</v>
      </c>
      <c r="C65" s="105"/>
      <c r="D65" s="110">
        <v>30</v>
      </c>
      <c r="E65" s="98">
        <v>725</v>
      </c>
      <c r="F65" s="98">
        <v>12</v>
      </c>
      <c r="G65" s="98">
        <v>0</v>
      </c>
      <c r="H65" s="98">
        <f t="shared" si="4"/>
        <v>6</v>
      </c>
      <c r="I65" s="98">
        <f t="shared" si="8"/>
        <v>1305</v>
      </c>
      <c r="J65" s="97">
        <f t="shared" si="6"/>
        <v>6</v>
      </c>
      <c r="K65" s="98">
        <f t="shared" si="3"/>
        <v>1305</v>
      </c>
      <c r="L65" s="98">
        <f t="shared" si="7"/>
        <v>21750</v>
      </c>
      <c r="M65" s="102"/>
      <c r="N65" s="102"/>
    </row>
    <row r="66" spans="1:14" s="103" customFormat="1" ht="48" customHeight="1" x14ac:dyDescent="0.2">
      <c r="A66" s="101">
        <v>49</v>
      </c>
      <c r="B66" s="112" t="s">
        <v>91</v>
      </c>
      <c r="C66" s="105"/>
      <c r="D66" s="110">
        <v>1</v>
      </c>
      <c r="E66" s="98">
        <v>1200</v>
      </c>
      <c r="F66" s="98">
        <v>12</v>
      </c>
      <c r="G66" s="98">
        <v>0</v>
      </c>
      <c r="H66" s="98">
        <f t="shared" si="4"/>
        <v>6</v>
      </c>
      <c r="I66" s="98">
        <f t="shared" si="8"/>
        <v>72</v>
      </c>
      <c r="J66" s="97">
        <f t="shared" si="6"/>
        <v>6</v>
      </c>
      <c r="K66" s="98">
        <f t="shared" si="3"/>
        <v>72</v>
      </c>
      <c r="L66" s="98">
        <f t="shared" si="7"/>
        <v>1200</v>
      </c>
      <c r="M66" s="102"/>
      <c r="N66" s="102"/>
    </row>
    <row r="67" spans="1:14" s="103" customFormat="1" ht="39.75" customHeight="1" x14ac:dyDescent="0.2">
      <c r="A67" s="101">
        <v>50</v>
      </c>
      <c r="B67" s="111" t="s">
        <v>92</v>
      </c>
      <c r="C67" s="105"/>
      <c r="D67" s="110">
        <v>1</v>
      </c>
      <c r="E67" s="98">
        <v>45</v>
      </c>
      <c r="F67" s="98">
        <v>18</v>
      </c>
      <c r="G67" s="98">
        <v>0</v>
      </c>
      <c r="H67" s="98">
        <f t="shared" si="4"/>
        <v>9</v>
      </c>
      <c r="I67" s="98">
        <f t="shared" si="8"/>
        <v>4.05</v>
      </c>
      <c r="J67" s="97">
        <f t="shared" si="6"/>
        <v>9</v>
      </c>
      <c r="K67" s="98">
        <f t="shared" si="3"/>
        <v>4.05</v>
      </c>
      <c r="L67" s="98">
        <f t="shared" si="7"/>
        <v>45</v>
      </c>
      <c r="M67" s="102"/>
      <c r="N67" s="102"/>
    </row>
    <row r="68" spans="1:14" s="103" customFormat="1" ht="38.25" customHeight="1" x14ac:dyDescent="0.2">
      <c r="A68" s="101">
        <v>51</v>
      </c>
      <c r="B68" s="112" t="s">
        <v>93</v>
      </c>
      <c r="C68" s="105"/>
      <c r="D68" s="110">
        <v>6</v>
      </c>
      <c r="E68" s="98">
        <v>550</v>
      </c>
      <c r="F68" s="98">
        <v>12</v>
      </c>
      <c r="G68" s="98">
        <v>0</v>
      </c>
      <c r="H68" s="98">
        <f t="shared" si="4"/>
        <v>6</v>
      </c>
      <c r="I68" s="98">
        <f t="shared" si="8"/>
        <v>198</v>
      </c>
      <c r="J68" s="97">
        <f t="shared" si="6"/>
        <v>6</v>
      </c>
      <c r="K68" s="98">
        <f t="shared" si="3"/>
        <v>198</v>
      </c>
      <c r="L68" s="98">
        <f t="shared" si="7"/>
        <v>3300</v>
      </c>
      <c r="M68" s="102"/>
      <c r="N68" s="102"/>
    </row>
    <row r="69" spans="1:14" s="103" customFormat="1" ht="38.25" customHeight="1" x14ac:dyDescent="0.2">
      <c r="A69" s="101">
        <v>52</v>
      </c>
      <c r="B69" s="111" t="s">
        <v>94</v>
      </c>
      <c r="C69" s="105"/>
      <c r="D69" s="110">
        <v>1</v>
      </c>
      <c r="E69" s="98">
        <v>300</v>
      </c>
      <c r="F69" s="98">
        <v>12</v>
      </c>
      <c r="G69" s="98">
        <v>0</v>
      </c>
      <c r="H69" s="98">
        <f t="shared" si="4"/>
        <v>6</v>
      </c>
      <c r="I69" s="98">
        <f t="shared" si="8"/>
        <v>18</v>
      </c>
      <c r="J69" s="97">
        <f t="shared" si="6"/>
        <v>6</v>
      </c>
      <c r="K69" s="98">
        <f t="shared" si="3"/>
        <v>18</v>
      </c>
      <c r="L69" s="98">
        <f t="shared" si="7"/>
        <v>300</v>
      </c>
      <c r="M69" s="102"/>
      <c r="N69" s="102"/>
    </row>
    <row r="70" spans="1:14" s="103" customFormat="1" ht="45" customHeight="1" x14ac:dyDescent="0.2">
      <c r="A70" s="101">
        <v>53</v>
      </c>
      <c r="B70" s="111" t="s">
        <v>95</v>
      </c>
      <c r="C70" s="105"/>
      <c r="D70" s="110">
        <v>1</v>
      </c>
      <c r="E70" s="98">
        <v>120</v>
      </c>
      <c r="F70" s="98">
        <v>18</v>
      </c>
      <c r="G70" s="98">
        <v>0</v>
      </c>
      <c r="H70" s="98">
        <f t="shared" si="4"/>
        <v>9</v>
      </c>
      <c r="I70" s="98">
        <f t="shared" si="8"/>
        <v>10.799999999999999</v>
      </c>
      <c r="J70" s="97">
        <f t="shared" si="6"/>
        <v>9</v>
      </c>
      <c r="K70" s="98">
        <f t="shared" si="3"/>
        <v>10.799999999999999</v>
      </c>
      <c r="L70" s="98">
        <f t="shared" si="7"/>
        <v>120</v>
      </c>
      <c r="M70" s="102"/>
      <c r="N70" s="102"/>
    </row>
    <row r="71" spans="1:14" s="103" customFormat="1" ht="45" customHeight="1" x14ac:dyDescent="0.2">
      <c r="A71" s="101">
        <v>54</v>
      </c>
      <c r="B71" s="111" t="s">
        <v>96</v>
      </c>
      <c r="C71" s="105"/>
      <c r="D71" s="110">
        <v>6</v>
      </c>
      <c r="E71" s="98">
        <v>750</v>
      </c>
      <c r="F71" s="98">
        <v>12</v>
      </c>
      <c r="G71" s="98">
        <v>0</v>
      </c>
      <c r="H71" s="98">
        <f t="shared" si="4"/>
        <v>6</v>
      </c>
      <c r="I71" s="98">
        <f t="shared" si="8"/>
        <v>270</v>
      </c>
      <c r="J71" s="97">
        <f t="shared" si="6"/>
        <v>6</v>
      </c>
      <c r="K71" s="98">
        <f t="shared" si="3"/>
        <v>270</v>
      </c>
      <c r="L71" s="98">
        <f t="shared" si="7"/>
        <v>4500</v>
      </c>
      <c r="M71" s="102"/>
      <c r="N71" s="102"/>
    </row>
    <row r="72" spans="1:14" s="103" customFormat="1" ht="45" customHeight="1" x14ac:dyDescent="0.2">
      <c r="A72" s="101">
        <v>55</v>
      </c>
      <c r="B72" s="111" t="s">
        <v>97</v>
      </c>
      <c r="C72" s="105"/>
      <c r="D72" s="110">
        <v>6</v>
      </c>
      <c r="E72" s="98">
        <v>650</v>
      </c>
      <c r="F72" s="98">
        <v>12</v>
      </c>
      <c r="G72" s="98">
        <v>0</v>
      </c>
      <c r="H72" s="98">
        <f t="shared" si="4"/>
        <v>6</v>
      </c>
      <c r="I72" s="98">
        <f t="shared" si="8"/>
        <v>234</v>
      </c>
      <c r="J72" s="97">
        <f t="shared" si="6"/>
        <v>6</v>
      </c>
      <c r="K72" s="98">
        <f t="shared" si="3"/>
        <v>234</v>
      </c>
      <c r="L72" s="98">
        <f t="shared" si="7"/>
        <v>3900</v>
      </c>
      <c r="M72" s="102"/>
      <c r="N72" s="102"/>
    </row>
    <row r="73" spans="1:14" s="103" customFormat="1" ht="45" customHeight="1" x14ac:dyDescent="0.2">
      <c r="A73" s="101">
        <v>56</v>
      </c>
      <c r="B73" s="111" t="s">
        <v>98</v>
      </c>
      <c r="C73" s="105"/>
      <c r="D73" s="110">
        <v>6</v>
      </c>
      <c r="E73" s="98">
        <v>550</v>
      </c>
      <c r="F73" s="98">
        <v>12</v>
      </c>
      <c r="G73" s="98">
        <v>0</v>
      </c>
      <c r="H73" s="98">
        <f t="shared" si="4"/>
        <v>6</v>
      </c>
      <c r="I73" s="98">
        <f t="shared" si="8"/>
        <v>198</v>
      </c>
      <c r="J73" s="97">
        <f t="shared" si="6"/>
        <v>6</v>
      </c>
      <c r="K73" s="98">
        <f t="shared" si="3"/>
        <v>198</v>
      </c>
      <c r="L73" s="98">
        <f t="shared" si="7"/>
        <v>3300</v>
      </c>
      <c r="M73" s="102"/>
      <c r="N73" s="102"/>
    </row>
    <row r="74" spans="1:14" s="103" customFormat="1" ht="45" customHeight="1" x14ac:dyDescent="0.2">
      <c r="A74" s="101">
        <v>57</v>
      </c>
      <c r="B74" s="112" t="s">
        <v>99</v>
      </c>
      <c r="C74" s="105"/>
      <c r="D74" s="110">
        <v>1</v>
      </c>
      <c r="E74" s="98">
        <v>250</v>
      </c>
      <c r="F74" s="98">
        <v>18</v>
      </c>
      <c r="G74" s="98">
        <v>0</v>
      </c>
      <c r="H74" s="98">
        <f t="shared" si="4"/>
        <v>9</v>
      </c>
      <c r="I74" s="98">
        <f t="shared" si="8"/>
        <v>22.5</v>
      </c>
      <c r="J74" s="97">
        <f t="shared" si="6"/>
        <v>9</v>
      </c>
      <c r="K74" s="98">
        <f t="shared" si="3"/>
        <v>22.5</v>
      </c>
      <c r="L74" s="98">
        <f t="shared" si="7"/>
        <v>250</v>
      </c>
      <c r="M74" s="102"/>
      <c r="N74" s="102"/>
    </row>
    <row r="75" spans="1:14" s="103" customFormat="1" ht="37.5" customHeight="1" x14ac:dyDescent="0.2">
      <c r="A75" s="101">
        <v>58</v>
      </c>
      <c r="B75" s="112" t="s">
        <v>100</v>
      </c>
      <c r="C75" s="105"/>
      <c r="D75" s="110">
        <v>1</v>
      </c>
      <c r="E75" s="98">
        <v>4500</v>
      </c>
      <c r="F75" s="98">
        <v>18</v>
      </c>
      <c r="G75" s="98">
        <v>0</v>
      </c>
      <c r="H75" s="98">
        <f t="shared" si="4"/>
        <v>9</v>
      </c>
      <c r="I75" s="98">
        <f t="shared" si="8"/>
        <v>405</v>
      </c>
      <c r="J75" s="97">
        <f t="shared" si="6"/>
        <v>9</v>
      </c>
      <c r="K75" s="98">
        <f t="shared" si="3"/>
        <v>405</v>
      </c>
      <c r="L75" s="98">
        <f t="shared" si="7"/>
        <v>4500</v>
      </c>
      <c r="M75" s="102"/>
      <c r="N75" s="102"/>
    </row>
    <row r="76" spans="1:14" s="103" customFormat="1" ht="33" customHeight="1" x14ac:dyDescent="0.2">
      <c r="A76" s="101">
        <v>59</v>
      </c>
      <c r="B76" s="111" t="s">
        <v>101</v>
      </c>
      <c r="C76" s="105"/>
      <c r="D76" s="110">
        <v>1</v>
      </c>
      <c r="E76" s="98">
        <v>150</v>
      </c>
      <c r="F76" s="98">
        <v>18</v>
      </c>
      <c r="G76" s="98">
        <v>0</v>
      </c>
      <c r="H76" s="98">
        <f t="shared" si="4"/>
        <v>9</v>
      </c>
      <c r="I76" s="98">
        <f t="shared" si="8"/>
        <v>13.5</v>
      </c>
      <c r="J76" s="97">
        <f t="shared" si="6"/>
        <v>9</v>
      </c>
      <c r="K76" s="98">
        <f t="shared" si="3"/>
        <v>13.5</v>
      </c>
      <c r="L76" s="98">
        <f t="shared" si="7"/>
        <v>150</v>
      </c>
      <c r="M76" s="102"/>
      <c r="N76" s="102"/>
    </row>
    <row r="77" spans="1:14" s="103" customFormat="1" ht="33" customHeight="1" x14ac:dyDescent="0.2">
      <c r="A77" s="101">
        <v>60</v>
      </c>
      <c r="B77" s="111" t="s">
        <v>102</v>
      </c>
      <c r="C77" s="105"/>
      <c r="D77" s="110">
        <v>10</v>
      </c>
      <c r="E77" s="98">
        <v>132</v>
      </c>
      <c r="F77" s="98">
        <v>12</v>
      </c>
      <c r="G77" s="98">
        <v>0</v>
      </c>
      <c r="H77" s="98">
        <f t="shared" si="4"/>
        <v>6</v>
      </c>
      <c r="I77" s="98">
        <f t="shared" si="8"/>
        <v>79.2</v>
      </c>
      <c r="J77" s="97">
        <f t="shared" si="6"/>
        <v>6</v>
      </c>
      <c r="K77" s="98">
        <f t="shared" si="3"/>
        <v>79.2</v>
      </c>
      <c r="L77" s="98">
        <f t="shared" si="7"/>
        <v>1320</v>
      </c>
      <c r="M77" s="102"/>
      <c r="N77" s="102"/>
    </row>
    <row r="78" spans="1:14" s="103" customFormat="1" ht="33" customHeight="1" x14ac:dyDescent="0.2">
      <c r="A78" s="101">
        <v>61</v>
      </c>
      <c r="B78" s="111" t="s">
        <v>103</v>
      </c>
      <c r="C78" s="105"/>
      <c r="D78" s="110">
        <v>12</v>
      </c>
      <c r="E78" s="98">
        <v>30</v>
      </c>
      <c r="F78" s="98">
        <v>12</v>
      </c>
      <c r="G78" s="98">
        <v>0</v>
      </c>
      <c r="H78" s="98">
        <f t="shared" si="4"/>
        <v>6</v>
      </c>
      <c r="I78" s="98">
        <f t="shared" si="8"/>
        <v>21.599999999999998</v>
      </c>
      <c r="J78" s="97">
        <f t="shared" si="6"/>
        <v>6</v>
      </c>
      <c r="K78" s="98">
        <f t="shared" si="3"/>
        <v>21.599999999999998</v>
      </c>
      <c r="L78" s="98">
        <f t="shared" si="7"/>
        <v>360</v>
      </c>
      <c r="M78" s="102"/>
      <c r="N78" s="102"/>
    </row>
    <row r="79" spans="1:14" s="103" customFormat="1" ht="33" customHeight="1" x14ac:dyDescent="0.2">
      <c r="A79" s="101">
        <v>62</v>
      </c>
      <c r="B79" s="112" t="s">
        <v>104</v>
      </c>
      <c r="C79" s="105"/>
      <c r="D79" s="110">
        <v>1</v>
      </c>
      <c r="E79" s="98">
        <v>550</v>
      </c>
      <c r="F79" s="98">
        <v>18</v>
      </c>
      <c r="G79" s="98">
        <v>0</v>
      </c>
      <c r="H79" s="98">
        <f t="shared" si="4"/>
        <v>9</v>
      </c>
      <c r="I79" s="98">
        <f t="shared" si="8"/>
        <v>49.5</v>
      </c>
      <c r="J79" s="97">
        <f t="shared" si="6"/>
        <v>9</v>
      </c>
      <c r="K79" s="98">
        <f t="shared" si="3"/>
        <v>49.5</v>
      </c>
      <c r="L79" s="98">
        <f t="shared" si="7"/>
        <v>550</v>
      </c>
      <c r="M79" s="102"/>
      <c r="N79" s="102"/>
    </row>
    <row r="80" spans="1:14" s="103" customFormat="1" ht="28.5" customHeight="1" x14ac:dyDescent="0.2">
      <c r="A80" s="101">
        <v>63</v>
      </c>
      <c r="B80" s="111" t="s">
        <v>105</v>
      </c>
      <c r="C80" s="105"/>
      <c r="D80" s="110">
        <v>1</v>
      </c>
      <c r="E80" s="98">
        <v>3500</v>
      </c>
      <c r="F80" s="98">
        <v>12</v>
      </c>
      <c r="G80" s="98">
        <v>0</v>
      </c>
      <c r="H80" s="98">
        <f t="shared" si="4"/>
        <v>6</v>
      </c>
      <c r="I80" s="98">
        <f t="shared" si="8"/>
        <v>210</v>
      </c>
      <c r="J80" s="97">
        <f t="shared" si="6"/>
        <v>6</v>
      </c>
      <c r="K80" s="98">
        <f t="shared" si="3"/>
        <v>210</v>
      </c>
      <c r="L80" s="98">
        <f t="shared" si="7"/>
        <v>3500</v>
      </c>
      <c r="M80" s="102"/>
      <c r="N80" s="102"/>
    </row>
    <row r="81" spans="1:14" s="103" customFormat="1" ht="33.75" customHeight="1" x14ac:dyDescent="0.2">
      <c r="A81" s="101">
        <v>64</v>
      </c>
      <c r="B81" s="112" t="s">
        <v>106</v>
      </c>
      <c r="C81" s="105"/>
      <c r="D81" s="110">
        <v>1</v>
      </c>
      <c r="E81" s="98">
        <v>4500</v>
      </c>
      <c r="F81" s="98">
        <v>18</v>
      </c>
      <c r="G81" s="98">
        <v>0</v>
      </c>
      <c r="H81" s="98">
        <f t="shared" si="4"/>
        <v>9</v>
      </c>
      <c r="I81" s="98">
        <f t="shared" si="8"/>
        <v>405</v>
      </c>
      <c r="J81" s="97">
        <f t="shared" si="6"/>
        <v>9</v>
      </c>
      <c r="K81" s="98">
        <f t="shared" si="3"/>
        <v>405</v>
      </c>
      <c r="L81" s="98">
        <f t="shared" si="7"/>
        <v>4500</v>
      </c>
      <c r="M81" s="102"/>
      <c r="N81" s="102"/>
    </row>
    <row r="82" spans="1:14" ht="18.75" customHeight="1" x14ac:dyDescent="0.25">
      <c r="A82" s="91"/>
      <c r="B82" s="90"/>
      <c r="C82" s="92"/>
      <c r="D82" s="93"/>
      <c r="E82" s="94"/>
      <c r="F82" s="94"/>
      <c r="G82" s="95"/>
      <c r="H82" s="94"/>
      <c r="I82" s="94"/>
      <c r="J82" s="96"/>
      <c r="K82" s="94"/>
      <c r="L82" s="94"/>
    </row>
    <row r="83" spans="1:14" ht="21" x14ac:dyDescent="0.35">
      <c r="A83" s="108" t="s">
        <v>26</v>
      </c>
      <c r="B83" s="109"/>
      <c r="C83" s="26"/>
      <c r="D83" s="27"/>
      <c r="E83" s="28" t="s">
        <v>18</v>
      </c>
      <c r="F83" s="28"/>
      <c r="G83" s="61"/>
      <c r="H83" s="37"/>
      <c r="I83" s="63"/>
      <c r="J83" s="60" t="s">
        <v>19</v>
      </c>
      <c r="K83" s="30"/>
      <c r="L83" s="31">
        <f>SUM(L18:L82)</f>
        <v>153648</v>
      </c>
    </row>
    <row r="84" spans="1:14" ht="21" x14ac:dyDescent="0.35">
      <c r="A84" s="80" t="s">
        <v>20</v>
      </c>
      <c r="B84" s="81"/>
      <c r="C84" s="26"/>
      <c r="D84" s="27"/>
      <c r="E84" s="28"/>
      <c r="F84" s="28"/>
      <c r="G84" s="32"/>
      <c r="H84" s="28"/>
      <c r="I84" s="29"/>
      <c r="J84" s="32" t="s">
        <v>6</v>
      </c>
      <c r="K84" s="28"/>
      <c r="L84" s="33">
        <v>0</v>
      </c>
    </row>
    <row r="85" spans="1:14" ht="21" x14ac:dyDescent="0.35">
      <c r="A85" s="34" t="s">
        <v>40</v>
      </c>
      <c r="B85" s="35"/>
      <c r="C85" s="35"/>
      <c r="D85" s="35"/>
      <c r="E85" s="35"/>
      <c r="F85" s="35"/>
      <c r="G85" s="32"/>
      <c r="H85" s="28"/>
      <c r="I85" s="29"/>
      <c r="J85" s="32" t="s">
        <v>7</v>
      </c>
      <c r="K85" s="28"/>
      <c r="L85" s="33">
        <f>SUM(I18:I82)</f>
        <v>10455.839999999998</v>
      </c>
    </row>
    <row r="86" spans="1:14" ht="21" x14ac:dyDescent="0.35">
      <c r="A86" s="5" t="s">
        <v>21</v>
      </c>
      <c r="B86" s="14"/>
      <c r="C86" s="14"/>
      <c r="D86" s="27"/>
      <c r="E86" s="28"/>
      <c r="F86" s="28"/>
      <c r="G86" s="32"/>
      <c r="H86" s="28"/>
      <c r="I86" s="29"/>
      <c r="J86" s="32" t="s">
        <v>8</v>
      </c>
      <c r="K86" s="28"/>
      <c r="L86" s="33">
        <f>SUM(K18:K82)</f>
        <v>10455.839999999998</v>
      </c>
    </row>
    <row r="87" spans="1:14" ht="21" x14ac:dyDescent="0.35">
      <c r="A87" s="36" t="s">
        <v>22</v>
      </c>
      <c r="B87" s="14"/>
      <c r="C87" s="14"/>
      <c r="D87" s="27"/>
      <c r="E87" s="28"/>
      <c r="F87" s="28"/>
      <c r="G87" s="64"/>
      <c r="H87" s="28"/>
      <c r="I87" s="29"/>
      <c r="J87" s="61" t="s">
        <v>23</v>
      </c>
      <c r="K87" s="37"/>
      <c r="L87" s="38">
        <f>SUM(L83:L86)</f>
        <v>174559.68</v>
      </c>
    </row>
    <row r="88" spans="1:14" ht="21" x14ac:dyDescent="0.35">
      <c r="A88" s="39" t="s">
        <v>35</v>
      </c>
      <c r="B88" s="40"/>
      <c r="C88" s="40"/>
      <c r="D88" s="27"/>
      <c r="E88" s="28"/>
      <c r="F88" s="28"/>
      <c r="G88" s="64"/>
      <c r="H88" s="28"/>
      <c r="I88" s="29"/>
      <c r="J88" s="62" t="s">
        <v>24</v>
      </c>
      <c r="K88" s="41"/>
      <c r="L88" s="42">
        <v>0.32</v>
      </c>
    </row>
    <row r="89" spans="1:14" ht="23.25" x14ac:dyDescent="0.35">
      <c r="A89" s="43"/>
      <c r="B89" s="44"/>
      <c r="C89" s="44"/>
      <c r="D89" s="44"/>
      <c r="E89" s="45"/>
      <c r="F89" s="45"/>
      <c r="G89" s="45"/>
      <c r="H89" s="45"/>
      <c r="I89" s="46"/>
      <c r="J89" s="47" t="s">
        <v>25</v>
      </c>
      <c r="K89" s="47"/>
      <c r="L89" s="48">
        <f>SUM(L87:L88)</f>
        <v>174560</v>
      </c>
    </row>
    <row r="90" spans="1:14" ht="18.75" x14ac:dyDescent="0.25">
      <c r="A90" s="49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1"/>
    </row>
    <row r="91" spans="1:14" ht="21" x14ac:dyDescent="0.35">
      <c r="A91" s="52" t="s">
        <v>37</v>
      </c>
      <c r="B91" s="53"/>
      <c r="C91" s="53"/>
      <c r="D91" s="20"/>
      <c r="E91" s="20"/>
      <c r="F91" s="20"/>
      <c r="G91" s="20"/>
      <c r="H91" s="20"/>
      <c r="I91" s="20"/>
      <c r="J91" s="20"/>
      <c r="K91" s="20"/>
      <c r="L91" s="4"/>
    </row>
    <row r="92" spans="1:14" ht="21" x14ac:dyDescent="0.35">
      <c r="A92" s="54"/>
      <c r="B92" s="53"/>
      <c r="C92" s="53"/>
      <c r="D92" s="14"/>
      <c r="E92" s="14"/>
      <c r="F92" s="14"/>
      <c r="G92" s="14"/>
      <c r="H92" s="14"/>
      <c r="I92" s="14"/>
      <c r="J92" s="14"/>
      <c r="K92" s="14"/>
      <c r="L92" s="7"/>
    </row>
    <row r="93" spans="1:14" ht="21" x14ac:dyDescent="0.35">
      <c r="A93" s="55" t="s">
        <v>29</v>
      </c>
      <c r="B93" s="56"/>
      <c r="C93" s="56"/>
      <c r="D93" s="17"/>
      <c r="E93" s="17"/>
      <c r="F93" s="17"/>
      <c r="G93" s="17"/>
      <c r="H93" s="17"/>
      <c r="I93" s="17"/>
      <c r="J93" s="17"/>
      <c r="K93" s="17"/>
      <c r="L93" s="19"/>
    </row>
  </sheetData>
  <mergeCells count="4">
    <mergeCell ref="F15:G15"/>
    <mergeCell ref="H15:I15"/>
    <mergeCell ref="J15:K15"/>
    <mergeCell ref="A83:B83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QUOTES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2023-07-11T07:15:27Z</cp:lastPrinted>
  <dcterms:created xsi:type="dcterms:W3CDTF">2018-08-06T06:08:58Z</dcterms:created>
  <dcterms:modified xsi:type="dcterms:W3CDTF">2024-04-03T11:27:46Z</dcterms:modified>
</cp:coreProperties>
</file>