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9" i="1"/>
  <c r="H19" i="1" s="1"/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<sst xmlns="http://schemas.openxmlformats.org/spreadsheetml/2006/main" count="41" uniqueCount="39">
  <si>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</si>
  <si>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</si>
  <si>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</si>
  <si>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</si>
  <si>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</si>
  <si>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</si>
  <si>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</si>
  <si>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</si>
  <si>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</si>
  <si>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</si>
  <si>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</si>
  <si>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</si>
  <si>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</si>
  <si>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</si>
  <si>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</si>
  <si>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</si>
  <si>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</si>
  <si>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</si>
  <si>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</si>
  <si>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</si>
  <si>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</si>
  <si>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</si>
  <si>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</si>
  <si>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</si>
  <si>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</si>
  <si>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</si>
  <si>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</si>
  <si>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</si>
  <si>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</si>
  <si>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</si>
  <si>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</si>
  <si>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</si>
  <si>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</si>
  <si>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TFAS / RFQ / TFSPL-2425-00308</t>
  </si>
  <si>
    <t>P. I. No. 0025(23-24)</t>
  </si>
  <si>
    <t>Date: 06/06/2024</t>
  </si>
  <si>
    <t xml:space="preserve"> Hot plate with jar</t>
  </si>
  <si>
    <t xml:space="preserve">6 Slice toaster 1 pcs </t>
  </si>
  <si>
    <t xml:space="preserve"> 6 Egg boiler 1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</si>
</sst>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B17" sqref="B17"/>
    </sheetView>
  </sheetViews>
  <sheetFormatPr defaultRowHeight="15" x14ac:dyDescent="0.25"/>
  <cols>
    <col min="1" max="1" width="6.140625" style="44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2" t="s">
        <v>0</v>
      </c>
      <c r="B1" s="63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4" t="s">
        <v>7</v>
      </c>
      <c r="B9" s="65"/>
      <c r="C9" s="65"/>
      <c r="D9" s="65"/>
      <c r="E9" s="65"/>
      <c r="F9" s="65"/>
      <c r="G9" s="65"/>
      <c r="H9" s="66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18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x14ac:dyDescent="0.25">
      <c r="A18" s="50">
        <v>1</v>
      </c>
      <c r="B18" s="73" t="s">
        <v>36</v>
      </c>
      <c r="C18" s="55">
        <v>1</v>
      </c>
      <c r="D18" s="51"/>
      <c r="E18" s="51">
        <v>3200</v>
      </c>
      <c r="F18" s="52">
        <v>0.18</v>
      </c>
      <c r="G18" s="53">
        <f>(C18*E18)*F18</f>
        <v>576</v>
      </c>
      <c r="H18" s="54">
        <f>(C18*E18)+G18</f>
        <v>3776</v>
      </c>
    </row>
    <row r="19" spans="1:8" x14ac:dyDescent="0.25">
      <c r="A19" s="35">
        <v>2</v>
      </c>
      <c r="B19" s="74" t="s">
        <v>37</v>
      </c>
      <c r="C19" s="55">
        <v>1</v>
      </c>
      <c r="D19" s="25"/>
      <c r="E19" s="25">
        <v>8500</v>
      </c>
      <c r="F19" s="52">
        <v>0.18</v>
      </c>
      <c r="G19" s="53">
        <f t="shared" ref="G19:G20" si="0">(C19*E19)*F19</f>
        <v>1530</v>
      </c>
      <c r="H19" s="54">
        <f t="shared" ref="H19:H20" si="1">(C19*E19)+G19</f>
        <v>10030</v>
      </c>
    </row>
    <row r="20" spans="1:8" x14ac:dyDescent="0.25">
      <c r="A20" s="35">
        <v>3</v>
      </c>
      <c r="B20" s="74" t="s">
        <v>38</v>
      </c>
      <c r="C20" s="55">
        <v>1</v>
      </c>
      <c r="D20" s="25"/>
      <c r="E20" s="25">
        <v>1650</v>
      </c>
      <c r="F20" s="52">
        <v>0.18</v>
      </c>
      <c r="G20" s="53">
        <f t="shared" si="0"/>
        <v>297</v>
      </c>
      <c r="H20" s="54">
        <f t="shared" si="1"/>
        <v>1947</v>
      </c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35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2106</v>
      </c>
      <c r="H36" s="49">
        <f>SUM(H17:H35)</f>
        <v>15753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67" t="s">
        <v>15</v>
      </c>
      <c r="B38" s="68"/>
      <c r="C38" s="68"/>
      <c r="D38" s="6" t="s">
        <v>16</v>
      </c>
      <c r="E38" s="6"/>
      <c r="F38" s="6"/>
      <c r="G38" s="6"/>
      <c r="H38" s="32">
        <f>+H36</f>
        <v>15753</v>
      </c>
    </row>
    <row r="39" spans="1:8" ht="15.75" x14ac:dyDescent="0.25">
      <c r="A39" s="69"/>
      <c r="B39" s="70"/>
      <c r="C39" s="70"/>
      <c r="D39" s="7" t="s">
        <v>28</v>
      </c>
      <c r="E39" s="7"/>
      <c r="F39" s="8"/>
      <c r="G39" s="8"/>
      <c r="H39" s="33"/>
    </row>
    <row r="40" spans="1:8" ht="15.75" x14ac:dyDescent="0.25">
      <c r="A40" s="69"/>
      <c r="B40" s="70"/>
      <c r="C40" s="70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1" t="s">
        <v>18</v>
      </c>
      <c r="B42" s="72"/>
      <c r="C42" s="72"/>
      <c r="D42" s="9" t="s">
        <v>14</v>
      </c>
      <c r="E42" s="9"/>
      <c r="F42" s="8"/>
      <c r="G42" s="8"/>
      <c r="H42" s="34">
        <f>+H38+H39+H40+H41</f>
        <v>15753</v>
      </c>
    </row>
    <row r="43" spans="1:8" ht="15.75" x14ac:dyDescent="0.25">
      <c r="A43" s="56" t="s">
        <v>19</v>
      </c>
      <c r="B43" s="57"/>
      <c r="C43" s="57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15753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58" t="s">
        <v>23</v>
      </c>
      <c r="G47" s="58"/>
      <c r="H47" s="59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0" t="s">
        <v>27</v>
      </c>
      <c r="G51" s="60"/>
      <c r="H51" s="61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2024-06-02T05:53:58Z</dcterms:modified>
</cp:coreProperties>
</file>