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5530" windowHeight="6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3" i="1"/>
  <c r="H4" i="1"/>
  <c r="H5" i="1"/>
  <c r="H6" i="1"/>
  <c r="H7" i="1"/>
  <c r="H8" i="1"/>
  <c r="H9" i="1"/>
  <c r="G4" i="1"/>
  <c r="G5" i="1"/>
  <c r="G3" i="1"/>
  <c r="H2" i="1"/>
  <c r="B10" i="1"/>
  <c r="D4" i="1"/>
  <c r="E4" i="1"/>
  <c r="F4" i="1"/>
  <c r="D5" i="1"/>
  <c r="E5" i="1" s="1"/>
  <c r="D6" i="1"/>
  <c r="E6" i="1"/>
  <c r="D7" i="1"/>
  <c r="E7" i="1" s="1"/>
  <c r="F7" i="1" s="1"/>
  <c r="D8" i="1"/>
  <c r="E8" i="1" s="1"/>
  <c r="F8" i="1" s="1"/>
  <c r="D9" i="1"/>
  <c r="E9" i="1" s="1"/>
  <c r="D10" i="1"/>
  <c r="D3" i="1"/>
  <c r="F2" i="1"/>
  <c r="E2" i="1"/>
  <c r="E10" i="1" l="1"/>
  <c r="F10" i="1" s="1"/>
  <c r="F6" i="1"/>
  <c r="E3" i="1"/>
  <c r="F3" i="1" s="1"/>
  <c r="F5" i="1"/>
  <c r="F9" i="1"/>
</calcChain>
</file>

<file path=xl/sharedStrings.xml><?xml version="1.0" encoding="utf-8"?>
<sst xmlns="http://schemas.openxmlformats.org/spreadsheetml/2006/main" count="17" uniqueCount="17">
  <si>
    <t>Outlet name</t>
  </si>
  <si>
    <t>Area</t>
  </si>
  <si>
    <t>Area Per SQFT</t>
  </si>
  <si>
    <t>Total Amount</t>
  </si>
  <si>
    <t>GST</t>
  </si>
  <si>
    <t>With GST total amount</t>
  </si>
  <si>
    <t>Flying Bites</t>
  </si>
  <si>
    <t>LS</t>
  </si>
  <si>
    <t>Domino's</t>
  </si>
  <si>
    <t>Braj Ki Gallian</t>
  </si>
  <si>
    <t>Idli.com</t>
  </si>
  <si>
    <t>Wagammama</t>
  </si>
  <si>
    <t>Hoegarden</t>
  </si>
  <si>
    <t>Chai Piont</t>
  </si>
  <si>
    <t>Common Seating</t>
  </si>
  <si>
    <t>Only seating for Food court</t>
  </si>
  <si>
    <t>Muffin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</si>
</sst>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5" fontId="3" fillId="2" borderId="1" xfId="1" applyNumberFormat="1" applyFont="1" applyFill="1" applyBorder="1"/>
    <xf numFmtId="165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13" x14ac:dyDescent="0.3"/>
  <cols>
    <col min="1" max="1" width="23.6328125" style="1" bestFit="1" customWidth="1"/>
    <col min="2" max="2" width="12.26953125" style="1" bestFit="1" customWidth="1"/>
    <col min="3" max="3" width="12.6328125" style="1" bestFit="1" customWidth="1"/>
    <col min="4" max="4" width="12.26953125" style="1" bestFit="1" customWidth="1"/>
    <col min="5" max="5" width="10.36328125" style="1" bestFit="1" customWidth="1"/>
    <col min="6" max="6" width="20" style="1" bestFit="1" customWidth="1"/>
    <col min="7" max="7" width="13.6328125" style="1" bestFit="1" customWidth="1"/>
    <col min="8" max="16384" width="8.7265625" style="1"/>
  </cols>
  <sheetData>
    <row r="1" spans="1: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16</v>
      </c>
    </row>
    <row r="2" spans="1:8" x14ac:dyDescent="0.3">
      <c r="A2" s="3" t="s">
        <v>6</v>
      </c>
      <c r="B2" s="3"/>
      <c r="C2" s="3" t="s">
        <v>7</v>
      </c>
      <c r="D2" s="3">
        <v>75000</v>
      </c>
      <c r="E2" s="3">
        <f>D2*18%</f>
        <v>13500</v>
      </c>
      <c r="F2" s="3">
        <f>SUM(D2:E2)</f>
        <v>88500</v>
      </c>
      <c r="G2" s="3">
        <v>75000</v>
      </c>
      <c r="H2" s="1">
        <f>G2-D2</f>
        <v>0</v>
      </c>
    </row>
    <row r="3" spans="1:8" x14ac:dyDescent="0.3">
      <c r="A3" s="3" t="s">
        <v>8</v>
      </c>
      <c r="B3" s="3">
        <v>555</v>
      </c>
      <c r="C3" s="3">
        <v>275</v>
      </c>
      <c r="D3" s="3">
        <f>B3*C3</f>
        <v>152625</v>
      </c>
      <c r="E3" s="3">
        <f>D3*18%</f>
        <v>27472.5</v>
      </c>
      <c r="F3" s="3">
        <f>SUM(D3:E3)</f>
        <v>180097.5</v>
      </c>
      <c r="G3" s="3">
        <f>D3</f>
        <v>152625</v>
      </c>
      <c r="H3" s="1">
        <f t="shared" ref="H3:H10" si="0">G3-D3</f>
        <v>0</v>
      </c>
    </row>
    <row r="4" spans="1:8" x14ac:dyDescent="0.3">
      <c r="A4" s="3" t="s">
        <v>9</v>
      </c>
      <c r="B4" s="3">
        <v>490</v>
      </c>
      <c r="C4" s="3">
        <v>275</v>
      </c>
      <c r="D4" s="3">
        <f t="shared" ref="D4:D10" si="1">B4*C4</f>
        <v>134750</v>
      </c>
      <c r="E4" s="3">
        <f t="shared" ref="E4:E10" si="2">D4*18%</f>
        <v>24255</v>
      </c>
      <c r="F4" s="3">
        <f t="shared" ref="F4:F10" si="3">SUM(D4:E4)</f>
        <v>159005</v>
      </c>
      <c r="G4" s="3">
        <f t="shared" ref="G4:G5" si="4">D4</f>
        <v>134750</v>
      </c>
      <c r="H4" s="1">
        <f t="shared" si="0"/>
        <v>0</v>
      </c>
    </row>
    <row r="5" spans="1:8" x14ac:dyDescent="0.3">
      <c r="A5" s="3" t="s">
        <v>10</v>
      </c>
      <c r="B5" s="3">
        <v>300</v>
      </c>
      <c r="C5" s="3">
        <v>275</v>
      </c>
      <c r="D5" s="3">
        <f t="shared" si="1"/>
        <v>82500</v>
      </c>
      <c r="E5" s="3">
        <f t="shared" si="2"/>
        <v>14850</v>
      </c>
      <c r="F5" s="3">
        <f t="shared" si="3"/>
        <v>97350</v>
      </c>
      <c r="G5" s="3">
        <f t="shared" si="4"/>
        <v>82500</v>
      </c>
      <c r="H5" s="1">
        <f t="shared" si="0"/>
        <v>0</v>
      </c>
    </row>
    <row r="6" spans="1:8" x14ac:dyDescent="0.3">
      <c r="A6" s="3" t="s">
        <v>11</v>
      </c>
      <c r="B6" s="3">
        <v>2066</v>
      </c>
      <c r="C6" s="3">
        <v>275</v>
      </c>
      <c r="D6" s="3">
        <f t="shared" si="1"/>
        <v>568150</v>
      </c>
      <c r="E6" s="3">
        <f t="shared" si="2"/>
        <v>102267</v>
      </c>
      <c r="F6" s="3">
        <f t="shared" si="3"/>
        <v>670417</v>
      </c>
      <c r="G6" s="3">
        <v>568128</v>
      </c>
      <c r="H6" s="1">
        <f t="shared" si="0"/>
        <v>-22</v>
      </c>
    </row>
    <row r="7" spans="1:8" x14ac:dyDescent="0.3">
      <c r="A7" s="3" t="s">
        <v>12</v>
      </c>
      <c r="B7" s="3">
        <v>2862</v>
      </c>
      <c r="C7" s="3">
        <v>275</v>
      </c>
      <c r="D7" s="3">
        <f t="shared" si="1"/>
        <v>787050</v>
      </c>
      <c r="E7" s="3">
        <f t="shared" si="2"/>
        <v>141669</v>
      </c>
      <c r="F7" s="3">
        <f t="shared" si="3"/>
        <v>928719</v>
      </c>
      <c r="G7" s="3">
        <v>787094</v>
      </c>
      <c r="H7" s="1">
        <f t="shared" si="0"/>
        <v>44</v>
      </c>
    </row>
    <row r="8" spans="1:8" x14ac:dyDescent="0.3">
      <c r="A8" s="3" t="s">
        <v>13</v>
      </c>
      <c r="B8" s="3">
        <v>377</v>
      </c>
      <c r="C8" s="3">
        <v>275</v>
      </c>
      <c r="D8" s="3">
        <f t="shared" si="1"/>
        <v>103675</v>
      </c>
      <c r="E8" s="3">
        <f t="shared" si="2"/>
        <v>18661.5</v>
      </c>
      <c r="F8" s="3">
        <f t="shared" si="3"/>
        <v>122336.5</v>
      </c>
      <c r="G8" s="3">
        <v>103565</v>
      </c>
      <c r="H8" s="1">
        <f t="shared" si="0"/>
        <v>-110</v>
      </c>
    </row>
    <row r="9" spans="1:8" x14ac:dyDescent="0.3">
      <c r="A9" s="3" t="s">
        <v>14</v>
      </c>
      <c r="B9" s="3">
        <v>3379</v>
      </c>
      <c r="C9" s="3">
        <v>275</v>
      </c>
      <c r="D9" s="3">
        <f t="shared" si="1"/>
        <v>929225</v>
      </c>
      <c r="E9" s="3">
        <f t="shared" si="2"/>
        <v>167260.5</v>
      </c>
      <c r="F9" s="3">
        <f t="shared" si="3"/>
        <v>1096485.5</v>
      </c>
      <c r="G9" s="3">
        <v>929126</v>
      </c>
      <c r="H9" s="1">
        <f t="shared" si="0"/>
        <v>-99</v>
      </c>
    </row>
    <row r="10" spans="1:8" x14ac:dyDescent="0.3">
      <c r="A10" s="3" t="s">
        <v>15</v>
      </c>
      <c r="B10" s="3">
        <f>200*10.764</f>
        <v>2152.7999999999997</v>
      </c>
      <c r="C10" s="3">
        <v>275</v>
      </c>
      <c r="D10" s="3">
        <f t="shared" si="1"/>
        <v>592019.99999999988</v>
      </c>
      <c r="E10" s="3">
        <f t="shared" si="2"/>
        <v>106563.59999999998</v>
      </c>
      <c r="F10" s="3">
        <f t="shared" si="3"/>
        <v>698583.59999999986</v>
      </c>
      <c r="G10" s="3">
        <v>591800</v>
      </c>
      <c r="H10" s="1">
        <f t="shared" si="0"/>
        <v>-219.99999999988358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df51b742b5ccf1478c1df54be1481c4f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390110ef5dd16e0996d0f79115edacd3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7B3AB85A-073E-436E-AF63-FADADF34F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47466-55EE-4515-B30A-3028A05DC9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A4385-8BB2-40AB-9E4B-7C38E1B69293}">
  <ds:schemaRefs>
    <ds:schemaRef ds:uri="http://www.w3.org/XML/1998/namespace"/>
    <ds:schemaRef ds:uri="http://purl.org/dc/terms/"/>
    <ds:schemaRef ds:uri="http://schemas.openxmlformats.org/package/2006/metadata/core-properties"/>
    <ds:schemaRef ds:uri="84d5ecd3-9e46-4f88-88f4-d7ee9e4f8f55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b57188eb-d1f0-4ce3-8e5d-aa1e259d11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2024-02-14T12:56:53Z</dcterms:created>
  <dcterms:modified xsi:type="dcterms:W3CDTF">2024-02-15T05:40:54Z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