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jogeshwar sahu\OneDrive - Travel food Services\Downloads\"/>
    </mc:Choice>
  </mc:AlternateContent>
  <bookViews>
    <workbookView xWindow="0" yWindow="0" windowWidth="19200" windowHeight="6760" activeTab="1"/>
  </bookViews>
  <sheets>
    <sheet name="BOQ Price Bid" sheetId="2" r:id="rId1"/>
    <sheet name="Summary" sheetId="4" r:id="rId2"/>
  </sheets>
  <definedNames>
    <definedName name="_xlnm._FilterDatabase" localSheetId="0" hidden="1">'BOQ Price Bid'!$A$11:$O$187</definedName>
  </definedNames>
  <calcPr calcId="162913"/>
</workbook>
</file>

<file path=xl/calcChain.xml><?xml version="1.0" encoding="utf-8"?>
<calcChain xmlns="http://schemas.openxmlformats.org/spreadsheetml/2006/main">
  <c r="D8" i="4" l="1"/>
  <c r="E8" i="4"/>
  <c r="F8" i="4"/>
  <c r="C8" i="4"/>
  <c r="D6" i="4"/>
  <c r="E6" i="4"/>
  <c r="F6" i="4"/>
  <c r="D7" i="4"/>
  <c r="E7" i="4"/>
  <c r="F7" i="4"/>
  <c r="F4" i="4"/>
  <c r="E4" i="4"/>
  <c r="E5" i="4" s="1"/>
  <c r="D4" i="4"/>
  <c r="C4" i="4"/>
  <c r="C7" i="4" s="1"/>
  <c r="C6" i="4"/>
  <c r="D5" i="4"/>
  <c r="F5" i="4"/>
  <c r="C5" i="4"/>
  <c r="F3" i="4"/>
  <c r="E3" i="4"/>
  <c r="D3" i="4"/>
  <c r="O187" i="2"/>
  <c r="M187" i="2"/>
  <c r="K187" i="2"/>
  <c r="I187" i="2"/>
  <c r="O186" i="2"/>
  <c r="M186" i="2"/>
  <c r="K186" i="2"/>
  <c r="I186" i="2"/>
  <c r="C3" i="4"/>
  <c r="O33" i="2"/>
  <c r="M33" i="2"/>
  <c r="K33" i="2"/>
  <c r="I33" i="2"/>
  <c r="G33" i="2"/>
</calcChain>
</file>

<file path=xl/sharedStrings.xml><?xml version="1.0" encoding="utf-8"?>
<sst xmlns="http://schemas.openxmlformats.org/spreadsheetml/2006/main" count="1004" uniqueCount="270">
  <si>
    <t>RFQ No: R0087
 COST COMPARISON REPORT</t>
  </si>
  <si>
    <t>Comp. Date : 12/02/2024</t>
  </si>
  <si>
    <t>RFQ #: R0087</t>
  </si>
  <si>
    <t>Contact Name : Khursheed Ahmad/Jasmine Grover</t>
  </si>
  <si>
    <t>Contact Name : Yash Katoch</t>
  </si>
  <si>
    <t>Contact Name : Priyanka/Premkant Rajpoot</t>
  </si>
  <si>
    <t>Contact Name : Pankaj Upadhyay/Bipin Upadhyay</t>
  </si>
  <si>
    <t>RFQ Date : 09/02/2024 20:55:33</t>
  </si>
  <si>
    <t xml:space="preserve">Vendor City : </t>
  </si>
  <si>
    <t>Vendor City : delhi</t>
  </si>
  <si>
    <t>BCD Date : 10/02/2024 20:55:00</t>
  </si>
  <si>
    <t xml:space="preserve">Telephone # : </t>
  </si>
  <si>
    <t>Telephone # : 9810360460</t>
  </si>
  <si>
    <t xml:space="preserve">Mobile # : </t>
  </si>
  <si>
    <t>Mobile # : 9810360460</t>
  </si>
  <si>
    <t>PR Number : Semolina-2324-00122</t>
  </si>
  <si>
    <t>Email : accounts@fallowdezience.com</t>
  </si>
  <si>
    <t>Email : mahamaya.engineering1@gmail.com</t>
  </si>
  <si>
    <t>Email : anjlemepprojects@gmail.com</t>
  </si>
  <si>
    <t>Email : bipinu@pioneerindinfra.com</t>
  </si>
  <si>
    <t>Package / RFQ Name : HVAC work, AJ Kitchen- Ahmedbad</t>
  </si>
  <si>
    <t>Round # : 4 (RFQ)</t>
  </si>
  <si>
    <t xml:space="preserve">Quotation Date : </t>
  </si>
  <si>
    <t xml:space="preserve">Quotation Validity Date : </t>
  </si>
  <si>
    <t>Comp. # : 4</t>
  </si>
  <si>
    <t>Currency :INR</t>
  </si>
  <si>
    <t>Item Code</t>
  </si>
  <si>
    <t>Item Description</t>
  </si>
  <si>
    <t>Qty</t>
  </si>
  <si>
    <t>Unit Price</t>
  </si>
  <si>
    <t>Total</t>
  </si>
  <si>
    <t/>
  </si>
  <si>
    <t xml:space="preserve">HVAC High Side work and Low side Work for AJ Kitchen Ahmedabad </t>
  </si>
  <si>
    <t>NOS</t>
  </si>
  <si>
    <t>Mahamaya Engineering</t>
  </si>
  <si>
    <t>Sr No.</t>
  </si>
  <si>
    <t>Vendor Name : FALLOW DEZIENCE TREE LLP</t>
  </si>
  <si>
    <t>Vendor Name : Mahamaya Engineering</t>
  </si>
  <si>
    <t>Vendor Name : ANJLE MEP PROJECTS PRIVATE LIMITED</t>
  </si>
  <si>
    <t>Vendor Name : Pioneer Infra And Turnkey Solutions</t>
  </si>
  <si>
    <t>Buyer : Jogeswar Sahu</t>
  </si>
  <si>
    <t xml:space="preserve">Techanical Score : </t>
  </si>
  <si>
    <t>BUDGET PRICE :.00</t>
  </si>
  <si>
    <t>Item Name</t>
  </si>
  <si>
    <t>UOM</t>
  </si>
  <si>
    <t>Minimum Amount</t>
  </si>
  <si>
    <t>Amount</t>
  </si>
  <si>
    <t xml:space="preserve">BOQ for HVAC High Side work and HVAC Low side work for AJ Kitchen Ahmedabad </t>
  </si>
  <si>
    <t xml:space="preserve">Note: </t>
  </si>
  <si>
    <t>Prices shall be based on supply, installation, testing   commissioning (SITC) at site including all taxes, duties, transportation   insurance etc.</t>
  </si>
  <si>
    <t>1</t>
  </si>
  <si>
    <t xml:space="preserve">CHILLED WATER TYPE CEILING SUSPENDED AHU (AIR HANDLING UNIT)  </t>
  </si>
  <si>
    <t>1.1</t>
  </si>
  <si>
    <t xml:space="preserve">CEILING SUSPENDED AHU  </t>
  </si>
  <si>
    <t xml:space="preserve">Supply  and assembly of Ceiling Suspended Double skin cabinet type AHU Integrated (Air handling units) of following specifications </t>
  </si>
  <si>
    <t>Frame Structure  It shall consist of 48mm Extruded Aluminium with thermal break profile.</t>
  </si>
  <si>
    <t>Panel  45mm + - 2mm thick double skin sandwich panels with rockwool insulation of density 64 kg m3 or PUF insulation of 48 kg m3 , The sheet thickness shall be minimum 0.6 mm for the outer skin precoated and 0.8 mm thickness for the inner skin of plain GI.</t>
  </si>
  <si>
    <t>Filtration Section  It shall be provided with single stage washable type of prefilter  MERV 8  first stage which shall be placed before coil section.</t>
  </si>
  <si>
    <t xml:space="preserve">Coil Section  Chilled water coil Multi row deep constructed with Aluminium fins of min 0.11mm thick 12 Fins per inch, and copper tubes of min 27 Guage thickness HYRDOPHYLLIC coated fins. Copper tube shall be min 12.5mm diameter. AHRI certified coil.The coil face area velocity shall not exceed 2.5m sec (500 fpm). </t>
  </si>
  <si>
    <t xml:space="preserve">Drain Pan  Condensate drain pan shall be fabricated from 18G SS 304 powder coated, insulated with 13 mm thick closed cell elastomeric(nitrile rubber) insulation. </t>
  </si>
  <si>
    <t>Fan Section  SISW   DIDW Direct drive backward curved fan. The fan section shall be provided with limt switch for safety to shut off fan during Opening of access door. Fan outlet velocity not to exceed 1600 FPM. The sound level shall not be exceed more than 60dB @ 1m from the source. Vibration isolators, Door Limit switch, UV Lamp as per Technical Specifications, AHU Summary Sheet and drawings. Total static pressue has to calculated by Contractor as per the configuration.</t>
  </si>
  <si>
    <t>Other Details   AHU to house control box  terminal box with Auto-Manual switch and incomer power terminal, with  SPP, Over  Undervoltage protection, shortcircuit protection and with no-nc contacts (potential free contact) to be provided for tripping on signal from Fire Dampers   Fire Alarm Panel. Power cable from Terminal box to motor   control cabling of required size upto the thermostat   sensor etc. to be provided. Internal electrical and control wiring of AHU to be provided as factory fitted from AHU supplier. The cost shall include all necessary supports   accessories required for installation.</t>
  </si>
  <si>
    <t xml:space="preserve">Contractor shall design the chilled water coil according to the following conditions </t>
  </si>
  <si>
    <t xml:space="preserve">a. Coil air entering temperature - 75.4°F DB </t>
  </si>
  <si>
    <t>b. Coil air leaving temperature - 54 deg. F DB  52.99 deg. F WB</t>
  </si>
  <si>
    <t>c. Chilled water temperature entering - 6.0 deg. C  42.8 deg. F</t>
  </si>
  <si>
    <t>d. Chilled water temperature leaving - 13.3 deg. C  55.9 deg. F</t>
  </si>
  <si>
    <t>Make   VTS   Zeco   Citizen</t>
  </si>
  <si>
    <t xml:space="preserve">Type             Capacity          Tonnage              ESP                  No. of        </t>
  </si>
  <si>
    <t xml:space="preserve">                       (Cfm)                 TR               (mm WG)              Rows          </t>
  </si>
  <si>
    <t>a</t>
  </si>
  <si>
    <t xml:space="preserve">CS AHU          1500                 4.32                    25                      4 6          </t>
  </si>
  <si>
    <t>No.</t>
  </si>
  <si>
    <t xml:space="preserve">GENERAL NOTES </t>
  </si>
  <si>
    <t>a.</t>
  </si>
  <si>
    <t>LHS   RHS VALVE station location to be confirmed.</t>
  </si>
  <si>
    <t>b.</t>
  </si>
  <si>
    <t>Fan outlet velocity - 1600 FPM</t>
  </si>
  <si>
    <t>c.</t>
  </si>
  <si>
    <t>Contractor shall submit static pressure calculation for all above units to Client Consultant.</t>
  </si>
  <si>
    <t>d.</t>
  </si>
  <si>
    <t>Any change in motor HP shall be made at no extra cost to client.</t>
  </si>
  <si>
    <t>e.</t>
  </si>
  <si>
    <t>Fan efficiency shall be minimum 75%</t>
  </si>
  <si>
    <t>f.</t>
  </si>
  <si>
    <t xml:space="preserve">The cost shall be included liftting   shifting of each equipment   material with all necesaary arrnagement. Also, it shall be included the cost of scaffloding required for Installation of such material   equipment. </t>
  </si>
  <si>
    <t>SUB-TOTAL</t>
  </si>
  <si>
    <t>2</t>
  </si>
  <si>
    <t xml:space="preserve">CHILLED WATER PIPING WITH INSULATION </t>
  </si>
  <si>
    <t>2.1</t>
  </si>
  <si>
    <t>CHW PIPE</t>
  </si>
  <si>
    <t xml:space="preserve">SITC  of  MS Heavy duty class  C  ERW  Chilled Water pipe conforming to IS 1239 - 2004 primer painted including bends, tees, MS supports, PUFF saddles, anchor fasteners, steel angles and any other material required to complete the work. The piping flange connection bolts, washers and nuts should be hot dipped galvanised. Flourscent Plastic Sticker  paint shall be applied to indicate Water flow directions. Only End flanges to be used for capping of pipes.   Table E  of BS code for flange thickness to be adhered. </t>
  </si>
  <si>
    <t>Make  Jindal Hissar   TATA</t>
  </si>
  <si>
    <t>F 32 mm</t>
  </si>
  <si>
    <t>Rmt</t>
  </si>
  <si>
    <t>2.2</t>
  </si>
  <si>
    <t>CHILLED WATER PIPING INSULATION - INTERNAL USE</t>
  </si>
  <si>
    <t>SITC of insulation for chilled water. piping. 
For internal pipe - Stick 25mm thick Nitrile rubber  class  O  Closed cell nitrile rubber with anti-microbial coating on it. Insulation shall have Thermal conductivity of 0.033 W (m.K) and water vapor permeance of 0.10. Joints should be sealed with 50 mm wide 3 mm thick self adhesive tape and putting PVC bands at all supports.</t>
  </si>
  <si>
    <t>Make  Armaflex   K-flex</t>
  </si>
  <si>
    <t>2.3</t>
  </si>
  <si>
    <t>BALL VALVE</t>
  </si>
  <si>
    <t>SITC of following sizes of Ball Valve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Same valve shall be used as a Drain valve.</t>
  </si>
  <si>
    <t>Make  Zoloto   Audco   Kitz</t>
  </si>
  <si>
    <t>Nos.</t>
  </si>
  <si>
    <t>2.4</t>
  </si>
  <si>
    <t>BALL VALVE WITH Y-STRAINER</t>
  </si>
  <si>
    <t>SITC of following sizes of Brass Ball Valve with Y-Strainer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Filter element shall be of non magnetic SS sheet with perforation.</t>
  </si>
  <si>
    <t>2.5</t>
  </si>
  <si>
    <t>PIBCV VALVES</t>
  </si>
  <si>
    <t xml:space="preserve">SITC of Pressure Independent  Balancing  cum Control Valves (PIBCV) including integrated motorised control valve and balancing device for combined flow and water balancing requirement.  Valve body to be rated for PN 16. The valve design flow rate should be factory calibrated with + - 5% flow accuracy. Valve shall have necessary measuring ports, drain port, flanges etc., Valve shall also provide temperature sensor with necessary cabling (min 2mtr length to be considered with each valve). The balancing to be done through microprocessor based hand held terminal   POT and  the same results shall be furnished in the water balancing report as part of commissioning report and handing over manual.                                                                                                                                                                                                                                                                                                                                                                                                                                                                                   </t>
  </si>
  <si>
    <t>Make  Oventrop   Siemens   Danfoss</t>
  </si>
  <si>
    <t>2.6</t>
  </si>
  <si>
    <t>Auto Air Vent Valves</t>
  </si>
  <si>
    <t>Make  Anergy   Flamco</t>
  </si>
  <si>
    <t>Providing and fitting Auto Vent Valves.</t>
  </si>
  <si>
    <t>SITC of Auto air vent in each risers   common headers   AHU. 3 4  auto vent valves at each coil   riser  header.</t>
  </si>
  <si>
    <t>2.7</t>
  </si>
  <si>
    <t>SITC of Pressure gauges   Thermometers</t>
  </si>
  <si>
    <t>Make  H Guru   Waree</t>
  </si>
  <si>
    <t>Necessary pressure gauges and thermometers 4  Dial type.</t>
  </si>
  <si>
    <t>Water  Pressure  gauges 150mm dial  complete  with gauge   valves,   mounting,   fittings   and copper tubing extension wherever required. Pressure gauges Range 0-10 Kg CM2</t>
  </si>
  <si>
    <t>b</t>
  </si>
  <si>
    <t xml:space="preserve">Thermometers  of  the  mercury  in  glass stem  type  and  copper  separable  well complete  with  guard  etc., of industrial grade   mounting  on water  lines. Length 9 12 inches, Thermometer, Range 0-50 deg C </t>
  </si>
  <si>
    <t>c</t>
  </si>
  <si>
    <t>Thermowells</t>
  </si>
  <si>
    <t>d</t>
  </si>
  <si>
    <t>SITC of Brass Test Plug of industrial grade mounting  on water</t>
  </si>
  <si>
    <t>2.8</t>
  </si>
  <si>
    <t>INSULATED CONDENSATE DRAIN PIPE</t>
  </si>
  <si>
    <t>SITC of UPVC pipes of following sizes for drain with necessary supports and fittings such as elbows, tees   reducers etc. The insulation line to be insulated with nitrile rubber insulation of thickness 9mm and wrapped by weather proof protection tape. The Pipe wherever concealed should also have a parallel line as a standby arrangement in case of block of primary pipe .</t>
  </si>
  <si>
    <t>Make  Supreme, Prince, Astral</t>
  </si>
  <si>
    <t>F 25 mm</t>
  </si>
  <si>
    <t xml:space="preserve">NOTES FOR PIPING </t>
  </si>
  <si>
    <t>Cover all open pipe ends with muslin cloth during construction</t>
  </si>
  <si>
    <t>Pipe cleaning   chemical treatment as per specs shall be included in the piping cost.</t>
  </si>
  <si>
    <t>Unit rates for all indicated sizes of pipes   valves shall be furnished.</t>
  </si>
  <si>
    <t>Cleaning Painting of pipe before insulation  shall be included in piping cost.</t>
  </si>
  <si>
    <t>e</t>
  </si>
  <si>
    <t>The piping support should be as per tender specification and additional supports are to be provided Contractor as decided by Consultant.</t>
  </si>
  <si>
    <t>f</t>
  </si>
  <si>
    <t>All the valves shall be insulated with the same material as that of Chilled water pipng and cost of insulation for valves shall be considered.</t>
  </si>
  <si>
    <t>3</t>
  </si>
  <si>
    <t>VENTILATION SYSTEM</t>
  </si>
  <si>
    <t>3.1</t>
  </si>
  <si>
    <t xml:space="preserve">KITCHEN DRY SCRUBBER </t>
  </si>
  <si>
    <t>SITC of Dry scrubber – Electrostatic Air cleaner with starter panel as per specifications, suitable for following capacities, including electrical starter panel . The Air filtration efficiency should be between 90 to 95%   units shall be staked one above other or side by side as per site requirement, if vendor will propose multiple units.</t>
  </si>
  <si>
    <t>Finishing - Power coated, Dark Blue</t>
  </si>
  <si>
    <t>Operating voltage - 220 Vac+ -10%, 50 Hz (Single phase)</t>
  </si>
  <si>
    <t>Features - Short circuit, arc protection and auto restore power supply, BMS (Building Management System) terminals provided, Auto power cut-off when door is opened, Indicator LEDs for normal or wash indicator, Set of Terminals for remote LED normal or wash indicator</t>
  </si>
  <si>
    <t>Efficiency - Upto 95%, meets NIOSH 5026 Oil Mist Test</t>
  </si>
  <si>
    <t>Particle Size - Collects particles as small as 0.01 microns</t>
  </si>
  <si>
    <t>Motor - Sealead ball bearings UL, single phase.</t>
  </si>
  <si>
    <t>Cell - Ionizing voltage - 12 KVdc</t>
  </si>
  <si>
    <t>Collector voltage - 6 KVdc</t>
  </si>
  <si>
    <t>One cell comprising of 9 ionizing wires and 25 collection plates</t>
  </si>
  <si>
    <t>Controls - Auto cut-off when door is opened. Indicator lights for fault, normal or wash function.</t>
  </si>
  <si>
    <t>Pre-filter - Aluminium mesh, washable Dry contact for BMS.</t>
  </si>
  <si>
    <t>Make  Rydair   Espair</t>
  </si>
  <si>
    <t>CFM - 3100</t>
  </si>
  <si>
    <t>4</t>
  </si>
  <si>
    <t xml:space="preserve">SHEET METAL WORKS </t>
  </si>
  <si>
    <t>4.1</t>
  </si>
  <si>
    <t>FACTORY FABRICATED G.I RECTANGULAR DUCT</t>
  </si>
  <si>
    <t>Supply, Fabrication, Testing, and Commissioning of Factory Fabricated GI Sheet Metal 120GSM Rectangular boxed ducting, Plenums, Cowls, Elbows with turning vanes, Splitters, Reducers, Flanges, Collars etc as per IS and Installaton as per SMACNA standards, The complete ducting shall be provided with MS Supports, Rods, Angles, Flanges, Bracing, Rubber Gaskets, Wooden frames, Canvas Connections, etc. as per drawings and specifications.</t>
  </si>
  <si>
    <t xml:space="preserve">GI  Sheet Makes   Tata, Jindal, SAIL, Ispat </t>
  </si>
  <si>
    <t>Make  Rola Star, Zeco   Ductofab</t>
  </si>
  <si>
    <t>18 Gauge GI Sheet Metal Duct (Above 2251mm   Plenum)</t>
  </si>
  <si>
    <t>Sq.mtr</t>
  </si>
  <si>
    <t>20 Gauge GI Sheet Metal Duct  (1501-2250mm)   For Kitchen Works</t>
  </si>
  <si>
    <t>22 Gauge GI Sheet Metal Duct  (751-1500mm)</t>
  </si>
  <si>
    <t>24 Gauge GI Sheet Metal Duct (0-750mm)</t>
  </si>
  <si>
    <t>4.2</t>
  </si>
  <si>
    <t>EXTRUDED ALUMINIUM CEILING GRILLES</t>
  </si>
  <si>
    <t>Supply, Installation, Testing and Balancing of Powder coated  aluminium supply air grilles complete with removable inner  core as per approved shop drawing and specifications. The area of grille can be of any geometrical shape (Square rectangular Linear). The grilles shall be with 15 30 45° deflections as per requirement. The  Colour shall be decided and approved by client and architect.</t>
  </si>
  <si>
    <t>Make  Cosmos, Air Master   System Air</t>
  </si>
  <si>
    <t>4.3</t>
  </si>
  <si>
    <t>DOOR TRANSFER GRILLE</t>
  </si>
  <si>
    <t xml:space="preserve">SITC of Aluminium extruded powder coated Door transfer grills. </t>
  </si>
  <si>
    <t>Door transfer grille (Back to Back)</t>
  </si>
  <si>
    <t>4.4</t>
  </si>
  <si>
    <t>EXTRUDED ALUMINIUM SQUARE AIR DIFFUSER</t>
  </si>
  <si>
    <t>Supply, Installation, Testing and Balancing of Powder coated  aluminium supply air square diffuser complete with removable inner core as per approved shop drawing and specifications. The diffuser shall also be provided with Black painted GI opposed blade damper (OBD) of required sizes. The diffuser shall be suitable for gypsum grid ceiling. The  Colour shall be decided and approved by client and architect.</t>
  </si>
  <si>
    <t>Make  Cosmos   Ruskin Titus   Air Master</t>
  </si>
  <si>
    <t>SQUARE DIFFUSER FOR GRID CEILING 600X600mm</t>
  </si>
  <si>
    <t>Supply Air Diffuser with OBD - Neck Size 225x225mm</t>
  </si>
  <si>
    <t>4.5</t>
  </si>
  <si>
    <t>MULTI LEAF VOLUME CONTROL DAMPER</t>
  </si>
  <si>
    <t>SITC of opposed blade aerofoil type 1.2 mm thick Anodized Aluminium  volume control dampers for ducts shall be provided with concealed gears, plastic operator and quadrants  for manual  control of volume of air flow and for proper balancing of the air distribution system as per the approved shop drawings and specifications.</t>
  </si>
  <si>
    <t>4.6</t>
  </si>
  <si>
    <t>OPPOSED BLADE DAMPER</t>
  </si>
  <si>
    <t>SITC of Aluminium Opposed blade dampers black powder coated vertical blades type for supply air collar. The damper should be gear operated type.</t>
  </si>
  <si>
    <t>4.7</t>
  </si>
  <si>
    <t>CANVAS CONNECTION</t>
  </si>
  <si>
    <t>SITC of Flexible connections between mouth piece of Fan and initial piece of ducting with inspection zip. Flexible connections shall be double thickness non-flammable material (Fire retardant type).</t>
  </si>
  <si>
    <t>For AHU</t>
  </si>
  <si>
    <t>No</t>
  </si>
  <si>
    <t>For Kitchen Ventilation Fan</t>
  </si>
  <si>
    <t>4.8</t>
  </si>
  <si>
    <t>CURTAIN TYPE FIRE DAMPER</t>
  </si>
  <si>
    <t>SITC of fire dampers consist of 16G GI frame, 20G GI interlocking blades secured with SS springs,  blades outside airstream clamped with fusible link UL-555 listed with melting point 165   225°F, etc; as per the approved shop drawings and specifications.</t>
  </si>
  <si>
    <t xml:space="preserve">Make  Carryaire   System Air   Dynacraft   Air Master </t>
  </si>
  <si>
    <t>Bare fire dampers</t>
  </si>
  <si>
    <t>Fusible link as per specification UL 555</t>
  </si>
  <si>
    <t xml:space="preserve">NOTES </t>
  </si>
  <si>
    <t>The ducting support should be as per tender specification and additional supports are to be provided by Contractor as decided by Consultant.</t>
  </si>
  <si>
    <t>Muslin cloth cover for all air outlets during construction.</t>
  </si>
  <si>
    <t>Pressure testing of complete duct work as per DW  SMACNA standard.</t>
  </si>
  <si>
    <t>Silicon sealant for longitudinal   transverse joints as per specification.</t>
  </si>
  <si>
    <t>Diffusers   grilles shall  be powder coated as per color approved by Architect.</t>
  </si>
  <si>
    <t>5</t>
  </si>
  <si>
    <t xml:space="preserve">THERMAL   ACOUSTIC INSULATION </t>
  </si>
  <si>
    <t>5.1</t>
  </si>
  <si>
    <t>THERMAL INSULATION</t>
  </si>
  <si>
    <t>Supply   fixing of Thermal insulation for supply air duct using 13mm thick class   O   Closed cell nitrile rubber with anti-microbial coating on it. Insulation shall have Thermal conductivity of 0.033 W (m.K) and water vapor permeance of 0.10. Joints should be sealed with 50 mm wide 3 mm thick self adhesive tape. The duct shall be stick with recommended adhesive.</t>
  </si>
  <si>
    <t>5.2</t>
  </si>
  <si>
    <t>ACOUSTIC INSULATION</t>
  </si>
  <si>
    <t>Supply   fixing acoustic insulation for ducting  using Class  1  closed cell elastomeric insulation of 10mm thick Nitrile rubber insulation adhesive, longitudinal   transverse joints sealed with  adhesive in neat   clean manner.  Material shall be processed Nitrile Rubber foam with anti-microbial protection. Insulation shall have thermal conductivity of 0.047 W (m.K) and density of 140 - 180 kg m³.</t>
  </si>
  <si>
    <t>5.3</t>
  </si>
  <si>
    <t>THERMAL INSULATION FOR KITCHEN VENTILATION DUCTS</t>
  </si>
  <si>
    <t>SITC of Glass Fibre Blanket Insulation material bonded with Thrmosetting Resin, with factory applied laminated aluminium foil of 22 micrns with fibre glass backing. Further, wire mesh along with 7 mil cloth shall be applied on above the insulation with proper adhersive. Nominal density   32 Kg CuM. Thermal conductivity, &lt; 0.033 W m.K at 24 degreeC. All Insuation material and adhesives shall be as per Class I for surface spread and in accordance with BS 476,   Class O for non-combustible grade.</t>
  </si>
  <si>
    <t xml:space="preserve">Note  </t>
  </si>
  <si>
    <t>Insulation work to be coordinated with other agencies and repair to be included by contractor as per site requirement.</t>
  </si>
  <si>
    <t xml:space="preserve">Vendors to take care of the installation, if any damages takes place the vendor to repair or replace and hand over to clients in good and acceptable condition. </t>
  </si>
  <si>
    <t>Thermal insulation shall be internal for Elliptical   Expossed ducting.</t>
  </si>
  <si>
    <t>6</t>
  </si>
  <si>
    <t xml:space="preserve">ELECTRICAL WORKS </t>
  </si>
  <si>
    <t>6.1</t>
  </si>
  <si>
    <t>STARTER PANEL</t>
  </si>
  <si>
    <t>SITC of indoor   outdoor, wall mounting type 3PH, 415VAC MOTOR STARTERS IN CRCA SHEET STEEL ENCLOSURE with necssary supporting brackets and required accessories, etc., The Enclosure shall be provided with knockouts suitable for cable termination at TOP   BOTTOM for incoming and outgoing  power cables of A2XFY type and size specified. The starters shall be complete with suitable MPCB MCCB, Contactor, Bi-metal O L relay with SPP, ON OFF Push buttons,  on   off   trip indication Lamp, on off push button,   phase indication Lamp. Selection of relay, contractor, MPCB MCCB etc. as per Type-2 Coordination. Panel shall have provision to connect with BMS.</t>
  </si>
  <si>
    <t>Suitable for 1500 CFM AHU, DOL Starter Panel</t>
  </si>
  <si>
    <t>6.2</t>
  </si>
  <si>
    <t>POWER CABLING</t>
  </si>
  <si>
    <t xml:space="preserve">Supply, handling, laying effecting proper connections testing and commissioning of following sizes of 1.1 KV grade XLPE insulated FRLS Aluminium  Copper conductor cables laid over MS supports cable racks or fixing on walls including clamping the cable to supports in an approved manner as required complete with Copper earthing as specified for continuous earthing along with cable. All complete as required and as per final instruction as given by Owners  Consultants and as per Technical specifications. Earthing shall be measured separately and shall be connected in two runs. Power to ELCB to be provided near each ODU by electrical contractor. </t>
  </si>
  <si>
    <t xml:space="preserve">Suitable Power Cable </t>
  </si>
  <si>
    <t xml:space="preserve">Earthing </t>
  </si>
  <si>
    <t>8 SWG</t>
  </si>
  <si>
    <t>6.3</t>
  </si>
  <si>
    <t>BTU METER</t>
  </si>
  <si>
    <t>Supply,fixing and testing of inline Btu meter for the flow rate   temperature measurement consisting mainly of following 3 parts</t>
  </si>
  <si>
    <t>a) Ultrasonic Flow Meter</t>
  </si>
  <si>
    <t>b) Matched pair of temp sensor</t>
  </si>
  <si>
    <t>c) Flowcell Sensor</t>
  </si>
  <si>
    <t>c) BTU Meter - 4 - 20mA DC from flowmeter</t>
  </si>
  <si>
    <t>Insertion type flowmeter shall be suitable for chilled water application for temp. Ranging from 0 to 50 deg C. Power supply shall be 240V AC (+ -) 15 %. Display shall have 16 characters LCD display with Back light, flow rate, Velocity, totaliser etc. Output shall be BMS Modbus compatible   shall have keypad lockout security option. It also should be able to show various units such as gallons, ft^3, lbs, liters, m^3, kg etc</t>
  </si>
  <si>
    <t>Make  Honeywell   Danfoss   Siemens</t>
  </si>
  <si>
    <t>Dia 32 mm</t>
  </si>
  <si>
    <t>6.4</t>
  </si>
  <si>
    <t xml:space="preserve">CABLE TERMINATION  </t>
  </si>
  <si>
    <t>Supply   Making of Cable termination of armoured   unarmoured cables  1.1 KV grade  including  installation of cable glands, cable lugs (Aluminium for A2XFY   copper for 2XFY    YY Double compression type), heat shrinkable sleeves on long ends, crimping  paste  etc. The  work  includes testing   commissioning of  cables, meggaring  values    submitting  reports of tests. (One set includes termination of all cores of one end only). All crimping tools   dies shall be arranged by contractor.</t>
  </si>
  <si>
    <t>Suitable for 1500 CFM AHU</t>
  </si>
  <si>
    <t>6.5</t>
  </si>
  <si>
    <t>CABLE TRAYS</t>
  </si>
  <si>
    <t xml:space="preserve">Supplying   Fixing of following sizes of GI cable tray duly painted perforated type of height 50mm along  with necessary bends, reducers etc.  anchored along the wall   suspended from the ceiling with necessary MS supports. </t>
  </si>
  <si>
    <t>50mm wide x 50mm x 1.6mm Thick</t>
  </si>
  <si>
    <t>GRAND TOTAL</t>
  </si>
  <si>
    <t xml:space="preserve"> FALLOW DEZIENCE TREE LLP</t>
  </si>
  <si>
    <t xml:space="preserve"> Mahamaya Engineering</t>
  </si>
  <si>
    <t xml:space="preserve"> ANJLE MEP PROJECTS PRIVATE LIMITED</t>
  </si>
  <si>
    <t xml:space="preserve"> Pioneer Infra And Turnkey Solutions</t>
  </si>
  <si>
    <t>Summary of HVAC work- KFC - AHM</t>
  </si>
  <si>
    <t>SL NO.</t>
  </si>
  <si>
    <t>Descricption</t>
  </si>
  <si>
    <t>Anjle MEP</t>
  </si>
  <si>
    <t>Pioneer Infra</t>
  </si>
  <si>
    <t>HVAC Hi Side</t>
  </si>
  <si>
    <t>HVAC Low Side</t>
  </si>
  <si>
    <t>FallowDesign</t>
  </si>
  <si>
    <t>GST of HI side</t>
  </si>
  <si>
    <t>GST of Low side</t>
  </si>
  <si>
    <t>total with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</si>
</sst>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8">
    <font>
      <sz val="11"/>
      <name val="Calibri"/>
    </font>
    <font>
      <sz val="11"/>
      <name val="Calibri"/>
    </font>
    <font>
      <sz val="11"/>
      <name val="Calibri"/>
      <family val="2"/>
      <scheme val="minor"/>
    </font>
    <font>
      <b/>
      <sz val="11"/>
      <name val="Calibri"/>
      <family val="2"/>
      <scheme val="minor"/>
    </font>
    <font>
      <sz val="10"/>
      <name val="Calibri"/>
      <family val="2"/>
      <scheme val="minor"/>
    </font>
    <font>
      <b/>
      <sz val="10"/>
      <color rgb="FF000000"/>
      <name val="Calibri"/>
      <family val="2"/>
      <scheme val="minor"/>
    </font>
    <font>
      <b/>
      <sz val="10"/>
      <name val="Calibri"/>
      <family val="2"/>
      <scheme val="minor"/>
    </font>
    <font>
      <sz val="10"/>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3">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diagonal/>
    </border>
  </borders>
  <cellStyleXfs count="2">
    <xf numFmtId="0" fontId="0" fillId="0" borderId="0"/>
    <xf numFmtId="43" fontId="1" fillId="0" borderId="0" applyFont="0" applyFill="0" applyBorder="0" applyAlignment="0" applyProtection="0"/>
  </cellStyleXfs>
  <cellXfs count="38">
    <xf numFmtId="0" fontId="0" fillId="0" borderId="0" xfId="0" applyNumberFormat="1" applyFont="1" applyProtection="1"/>
    <xf numFmtId="0" fontId="2" fillId="2" borderId="0" xfId="0" applyNumberFormat="1" applyFont="1" applyFill="1" applyProtection="1"/>
    <xf numFmtId="0" fontId="4" fillId="2" borderId="0" xfId="0" applyNumberFormat="1" applyFont="1" applyFill="1" applyProtection="1"/>
    <xf numFmtId="0" fontId="4" fillId="2" borderId="0" xfId="0" applyNumberFormat="1" applyFont="1" applyFill="1" applyAlignment="1" applyProtection="1">
      <alignment wrapText="1"/>
    </xf>
    <xf numFmtId="0" fontId="6" fillId="2" borderId="1" xfId="0" applyNumberFormat="1" applyFont="1" applyFill="1" applyBorder="1" applyProtection="1"/>
    <xf numFmtId="0" fontId="6" fillId="2" borderId="1" xfId="0" applyNumberFormat="1" applyFont="1" applyFill="1" applyBorder="1" applyAlignment="1" applyProtection="1">
      <alignment wrapText="1"/>
    </xf>
    <xf numFmtId="0" fontId="4" fillId="2" borderId="1" xfId="0" applyNumberFormat="1" applyFont="1" applyFill="1" applyBorder="1" applyProtection="1"/>
    <xf numFmtId="0" fontId="4" fillId="2" borderId="1" xfId="0" applyNumberFormat="1" applyFont="1" applyFill="1" applyBorder="1" applyAlignment="1" applyProtection="1">
      <alignment wrapText="1"/>
    </xf>
    <xf numFmtId="0" fontId="4" fillId="3" borderId="1" xfId="0" applyNumberFormat="1" applyFont="1" applyFill="1" applyBorder="1" applyProtection="1"/>
    <xf numFmtId="0" fontId="4" fillId="3" borderId="1" xfId="0" applyNumberFormat="1" applyFont="1" applyFill="1" applyBorder="1" applyAlignment="1" applyProtection="1">
      <alignment wrapText="1"/>
    </xf>
    <xf numFmtId="4" fontId="4" fillId="3" borderId="1" xfId="0" applyNumberFormat="1" applyFont="1" applyFill="1" applyBorder="1" applyAlignment="1" applyProtection="1">
      <alignment wrapText="1"/>
    </xf>
    <xf numFmtId="4" fontId="4" fillId="2" borderId="1" xfId="0" applyNumberFormat="1" applyFont="1" applyFill="1" applyBorder="1" applyAlignment="1" applyProtection="1">
      <alignment wrapText="1"/>
    </xf>
    <xf numFmtId="0" fontId="6" fillId="4" borderId="1" xfId="0" applyNumberFormat="1" applyFont="1" applyFill="1" applyBorder="1" applyProtection="1"/>
    <xf numFmtId="0" fontId="6" fillId="4" borderId="1" xfId="0" applyNumberFormat="1" applyFont="1" applyFill="1" applyBorder="1" applyAlignment="1" applyProtection="1">
      <alignment wrapText="1"/>
    </xf>
    <xf numFmtId="0" fontId="6" fillId="4" borderId="0" xfId="0" applyNumberFormat="1" applyFont="1" applyFill="1" applyProtection="1"/>
    <xf numFmtId="0" fontId="4" fillId="3" borderId="0" xfId="0" applyNumberFormat="1" applyFont="1" applyFill="1" applyProtection="1"/>
    <xf numFmtId="164" fontId="6" fillId="2" borderId="1" xfId="1" applyNumberFormat="1" applyFont="1" applyFill="1" applyBorder="1" applyProtection="1"/>
    <xf numFmtId="164" fontId="4" fillId="2" borderId="1" xfId="1" applyNumberFormat="1" applyFont="1" applyFill="1" applyBorder="1" applyAlignment="1" applyProtection="1">
      <alignment horizontal="right"/>
    </xf>
    <xf numFmtId="164" fontId="6" fillId="2" borderId="1" xfId="1" applyNumberFormat="1" applyFont="1" applyFill="1" applyBorder="1" applyAlignment="1" applyProtection="1">
      <alignment horizontal="right"/>
    </xf>
    <xf numFmtId="164" fontId="4" fillId="2" borderId="1" xfId="1" applyNumberFormat="1" applyFont="1" applyFill="1" applyBorder="1" applyProtection="1"/>
    <xf numFmtId="164" fontId="4" fillId="3" borderId="1" xfId="1" applyNumberFormat="1" applyFont="1" applyFill="1" applyBorder="1" applyAlignment="1" applyProtection="1">
      <alignment horizontal="right"/>
    </xf>
    <xf numFmtId="164" fontId="7" fillId="3" borderId="1" xfId="1" applyNumberFormat="1" applyFont="1" applyFill="1" applyBorder="1" applyAlignment="1" applyProtection="1">
      <alignment horizontal="right"/>
    </xf>
    <xf numFmtId="164" fontId="7" fillId="2" borderId="1" xfId="1" applyNumberFormat="1" applyFont="1" applyFill="1" applyBorder="1" applyAlignment="1" applyProtection="1">
      <alignment horizontal="right"/>
    </xf>
    <xf numFmtId="164" fontId="6" fillId="4" borderId="1" xfId="1" applyNumberFormat="1" applyFont="1" applyFill="1" applyBorder="1" applyProtection="1"/>
    <xf numFmtId="164" fontId="4" fillId="3" borderId="1" xfId="1" applyNumberFormat="1" applyFont="1" applyFill="1" applyBorder="1" applyProtection="1"/>
    <xf numFmtId="164" fontId="4" fillId="2" borderId="0" xfId="1" applyNumberFormat="1" applyFont="1" applyFill="1" applyProtection="1"/>
    <xf numFmtId="164" fontId="2" fillId="2" borderId="0" xfId="1" applyNumberFormat="1" applyFont="1" applyFill="1" applyProtection="1"/>
    <xf numFmtId="0" fontId="2" fillId="2" borderId="1" xfId="0" applyNumberFormat="1" applyFont="1" applyFill="1" applyBorder="1" applyProtection="1"/>
    <xf numFmtId="164" fontId="2" fillId="2" borderId="1" xfId="1" applyNumberFormat="1" applyFont="1" applyFill="1" applyBorder="1" applyProtection="1"/>
    <xf numFmtId="164" fontId="3" fillId="2" borderId="1" xfId="1" applyNumberFormat="1" applyFont="1" applyFill="1" applyBorder="1" applyProtection="1"/>
    <xf numFmtId="164" fontId="4" fillId="2" borderId="1" xfId="1" applyNumberFormat="1" applyFont="1" applyFill="1" applyBorder="1" applyProtection="1"/>
    <xf numFmtId="164" fontId="4" fillId="2" borderId="1" xfId="1" applyNumberFormat="1" applyFont="1" applyFill="1" applyBorder="1" applyAlignment="1" applyProtection="1">
      <alignment horizontal="center" vertical="center" wrapText="1"/>
    </xf>
    <xf numFmtId="0" fontId="4" fillId="2" borderId="1" xfId="0" applyNumberFormat="1" applyFont="1" applyFill="1" applyBorder="1" applyProtection="1"/>
    <xf numFmtId="0" fontId="4" fillId="2" borderId="1" xfId="0" applyNumberFormat="1" applyFont="1" applyFill="1" applyBorder="1" applyAlignment="1" applyProtection="1">
      <alignment vertical="top"/>
    </xf>
    <xf numFmtId="0" fontId="5"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center"/>
    </xf>
    <xf numFmtId="0" fontId="2" fillId="2" borderId="1" xfId="0" applyNumberFormat="1" applyFont="1" applyFill="1" applyBorder="1" applyAlignment="1" applyProtection="1">
      <alignment horizontal="center"/>
    </xf>
    <xf numFmtId="0" fontId="2" fillId="2" borderId="2" xfId="0" applyNumberFormat="1" applyFont="1" applyFill="1" applyBorder="1" applyAlignment="1" applyProtection="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158750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158750"/>
          <a:ext cx="952500" cy="7143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8"/>
  <sheetViews>
    <sheetView topLeftCell="A185" workbookViewId="0">
      <selection activeCell="I187" sqref="I187"/>
    </sheetView>
  </sheetViews>
  <sheetFormatPr defaultColWidth="9.1796875" defaultRowHeight="13"/>
  <cols>
    <col min="1" max="1" width="5.36328125" style="2" bestFit="1" customWidth="1"/>
    <col min="2" max="2" width="8.6328125" style="2" bestFit="1" customWidth="1"/>
    <col min="3" max="3" width="61.08984375" style="3" customWidth="1"/>
    <col min="4" max="4" width="20.7265625" style="2" hidden="1" customWidth="1"/>
    <col min="5" max="6" width="9.1796875" style="2" customWidth="1"/>
    <col min="7" max="7" width="22.08984375" style="2" customWidth="1"/>
    <col min="8" max="15" width="13.7265625" style="25" customWidth="1"/>
    <col min="16" max="16" width="9.1796875" style="2" customWidth="1"/>
    <col min="17" max="16384" width="9.1796875" style="2"/>
  </cols>
  <sheetData>
    <row r="1" spans="1:15" ht="31.5" customHeight="1">
      <c r="A1" s="32"/>
      <c r="B1" s="32"/>
      <c r="C1" s="34" t="s">
        <v>0</v>
      </c>
      <c r="D1" s="34" t="s">
        <v>0</v>
      </c>
      <c r="E1" s="32" t="s">
        <v>1</v>
      </c>
      <c r="F1" s="32" t="s">
        <v>1</v>
      </c>
      <c r="G1" s="32" t="s">
        <v>1</v>
      </c>
      <c r="H1" s="31" t="s">
        <v>255</v>
      </c>
      <c r="I1" s="31" t="s">
        <v>36</v>
      </c>
      <c r="J1" s="31" t="s">
        <v>256</v>
      </c>
      <c r="K1" s="31" t="s">
        <v>37</v>
      </c>
      <c r="L1" s="31" t="s">
        <v>257</v>
      </c>
      <c r="M1" s="31" t="s">
        <v>38</v>
      </c>
      <c r="N1" s="31" t="s">
        <v>258</v>
      </c>
      <c r="O1" s="31" t="s">
        <v>39</v>
      </c>
    </row>
    <row r="2" spans="1:15" hidden="1">
      <c r="A2" s="32"/>
      <c r="B2" s="32"/>
      <c r="C2" s="34" t="s">
        <v>0</v>
      </c>
      <c r="D2" s="34" t="s">
        <v>0</v>
      </c>
      <c r="E2" s="32" t="s">
        <v>2</v>
      </c>
      <c r="F2" s="32" t="s">
        <v>2</v>
      </c>
      <c r="G2" s="32" t="s">
        <v>2</v>
      </c>
      <c r="H2" s="30" t="s">
        <v>3</v>
      </c>
      <c r="I2" s="30" t="s">
        <v>3</v>
      </c>
      <c r="J2" s="30" t="s">
        <v>4</v>
      </c>
      <c r="K2" s="30" t="s">
        <v>4</v>
      </c>
      <c r="L2" s="30" t="s">
        <v>5</v>
      </c>
      <c r="M2" s="30" t="s">
        <v>5</v>
      </c>
      <c r="N2" s="30" t="s">
        <v>6</v>
      </c>
      <c r="O2" s="30" t="s">
        <v>6</v>
      </c>
    </row>
    <row r="3" spans="1:15" hidden="1">
      <c r="A3" s="32"/>
      <c r="B3" s="32"/>
      <c r="C3" s="34" t="s">
        <v>0</v>
      </c>
      <c r="D3" s="34" t="s">
        <v>0</v>
      </c>
      <c r="E3" s="32" t="s">
        <v>7</v>
      </c>
      <c r="F3" s="32" t="s">
        <v>7</v>
      </c>
      <c r="G3" s="32" t="s">
        <v>7</v>
      </c>
      <c r="H3" s="30" t="s">
        <v>8</v>
      </c>
      <c r="I3" s="30" t="s">
        <v>8</v>
      </c>
      <c r="J3" s="30" t="s">
        <v>9</v>
      </c>
      <c r="K3" s="30" t="s">
        <v>9</v>
      </c>
      <c r="L3" s="30" t="s">
        <v>8</v>
      </c>
      <c r="M3" s="30" t="s">
        <v>8</v>
      </c>
      <c r="N3" s="30" t="s">
        <v>8</v>
      </c>
      <c r="O3" s="30" t="s">
        <v>8</v>
      </c>
    </row>
    <row r="4" spans="1:15" hidden="1">
      <c r="A4" s="32"/>
      <c r="B4" s="32"/>
      <c r="C4" s="34" t="s">
        <v>0</v>
      </c>
      <c r="D4" s="34" t="s">
        <v>0</v>
      </c>
      <c r="E4" s="32" t="s">
        <v>10</v>
      </c>
      <c r="F4" s="32" t="s">
        <v>10</v>
      </c>
      <c r="G4" s="32" t="s">
        <v>10</v>
      </c>
      <c r="H4" s="30" t="s">
        <v>11</v>
      </c>
      <c r="I4" s="30" t="s">
        <v>11</v>
      </c>
      <c r="J4" s="30" t="s">
        <v>12</v>
      </c>
      <c r="K4" s="30" t="s">
        <v>12</v>
      </c>
      <c r="L4" s="30" t="s">
        <v>11</v>
      </c>
      <c r="M4" s="30" t="s">
        <v>11</v>
      </c>
      <c r="N4" s="30" t="s">
        <v>11</v>
      </c>
      <c r="O4" s="30" t="s">
        <v>11</v>
      </c>
    </row>
    <row r="5" spans="1:15" hidden="1">
      <c r="A5" s="32"/>
      <c r="B5" s="32"/>
      <c r="C5" s="34" t="s">
        <v>0</v>
      </c>
      <c r="D5" s="34" t="s">
        <v>0</v>
      </c>
      <c r="E5" s="32"/>
      <c r="F5" s="32"/>
      <c r="G5" s="32"/>
      <c r="H5" s="30" t="s">
        <v>13</v>
      </c>
      <c r="I5" s="30" t="s">
        <v>13</v>
      </c>
      <c r="J5" s="30" t="s">
        <v>14</v>
      </c>
      <c r="K5" s="30" t="s">
        <v>14</v>
      </c>
      <c r="L5" s="30" t="s">
        <v>13</v>
      </c>
      <c r="M5" s="30" t="s">
        <v>13</v>
      </c>
      <c r="N5" s="30" t="s">
        <v>13</v>
      </c>
      <c r="O5" s="30" t="s">
        <v>13</v>
      </c>
    </row>
    <row r="6" spans="1:15" hidden="1">
      <c r="A6" s="32" t="s">
        <v>15</v>
      </c>
      <c r="B6" s="32" t="s">
        <v>15</v>
      </c>
      <c r="C6" s="32" t="s">
        <v>15</v>
      </c>
      <c r="D6" s="32" t="s">
        <v>15</v>
      </c>
      <c r="E6" s="32" t="s">
        <v>15</v>
      </c>
      <c r="F6" s="32" t="s">
        <v>15</v>
      </c>
      <c r="G6" s="32" t="s">
        <v>15</v>
      </c>
      <c r="H6" s="30" t="s">
        <v>16</v>
      </c>
      <c r="I6" s="30" t="s">
        <v>16</v>
      </c>
      <c r="J6" s="30" t="s">
        <v>17</v>
      </c>
      <c r="K6" s="30" t="s">
        <v>17</v>
      </c>
      <c r="L6" s="30" t="s">
        <v>18</v>
      </c>
      <c r="M6" s="30" t="s">
        <v>18</v>
      </c>
      <c r="N6" s="30" t="s">
        <v>19</v>
      </c>
      <c r="O6" s="30" t="s">
        <v>19</v>
      </c>
    </row>
    <row r="7" spans="1:15" hidden="1">
      <c r="A7" s="32" t="s">
        <v>20</v>
      </c>
      <c r="B7" s="32" t="s">
        <v>20</v>
      </c>
      <c r="C7" s="32" t="s">
        <v>20</v>
      </c>
      <c r="D7" s="32" t="s">
        <v>20</v>
      </c>
      <c r="E7" s="32" t="s">
        <v>20</v>
      </c>
      <c r="F7" s="32" t="s">
        <v>20</v>
      </c>
      <c r="G7" s="32" t="s">
        <v>20</v>
      </c>
      <c r="H7" s="30" t="s">
        <v>21</v>
      </c>
      <c r="I7" s="30" t="s">
        <v>21</v>
      </c>
      <c r="J7" s="30" t="s">
        <v>21</v>
      </c>
      <c r="K7" s="30" t="s">
        <v>21</v>
      </c>
      <c r="L7" s="30" t="s">
        <v>21</v>
      </c>
      <c r="M7" s="30" t="s">
        <v>21</v>
      </c>
      <c r="N7" s="30" t="s">
        <v>21</v>
      </c>
      <c r="O7" s="30" t="s">
        <v>21</v>
      </c>
    </row>
    <row r="8" spans="1:15" hidden="1">
      <c r="A8" s="32" t="s">
        <v>40</v>
      </c>
      <c r="B8" s="32" t="s">
        <v>40</v>
      </c>
      <c r="C8" s="32" t="s">
        <v>40</v>
      </c>
      <c r="D8" s="32" t="s">
        <v>40</v>
      </c>
      <c r="E8" s="32" t="s">
        <v>40</v>
      </c>
      <c r="F8" s="32" t="s">
        <v>40</v>
      </c>
      <c r="G8" s="32" t="s">
        <v>40</v>
      </c>
      <c r="H8" s="30" t="s">
        <v>41</v>
      </c>
      <c r="I8" s="30" t="s">
        <v>41</v>
      </c>
      <c r="J8" s="30" t="s">
        <v>41</v>
      </c>
      <c r="K8" s="30" t="s">
        <v>41</v>
      </c>
      <c r="L8" s="30" t="s">
        <v>41</v>
      </c>
      <c r="M8" s="30" t="s">
        <v>41</v>
      </c>
      <c r="N8" s="30" t="s">
        <v>41</v>
      </c>
      <c r="O8" s="30" t="s">
        <v>41</v>
      </c>
    </row>
    <row r="9" spans="1:15" hidden="1">
      <c r="A9" s="33" t="s">
        <v>24</v>
      </c>
      <c r="B9" s="33" t="s">
        <v>24</v>
      </c>
      <c r="C9" s="33" t="s">
        <v>24</v>
      </c>
      <c r="D9" s="33" t="s">
        <v>24</v>
      </c>
      <c r="E9" s="32" t="s">
        <v>25</v>
      </c>
      <c r="F9" s="32" t="s">
        <v>25</v>
      </c>
      <c r="G9" s="32" t="s">
        <v>25</v>
      </c>
      <c r="H9" s="30" t="s">
        <v>22</v>
      </c>
      <c r="I9" s="30" t="s">
        <v>22</v>
      </c>
      <c r="J9" s="30" t="s">
        <v>22</v>
      </c>
      <c r="K9" s="30" t="s">
        <v>22</v>
      </c>
      <c r="L9" s="30" t="s">
        <v>22</v>
      </c>
      <c r="M9" s="30" t="s">
        <v>22</v>
      </c>
      <c r="N9" s="30" t="s">
        <v>22</v>
      </c>
      <c r="O9" s="30" t="s">
        <v>22</v>
      </c>
    </row>
    <row r="10" spans="1:15" hidden="1">
      <c r="A10" s="33" t="s">
        <v>24</v>
      </c>
      <c r="B10" s="33" t="s">
        <v>24</v>
      </c>
      <c r="C10" s="33" t="s">
        <v>24</v>
      </c>
      <c r="D10" s="33" t="s">
        <v>24</v>
      </c>
      <c r="E10" s="32" t="s">
        <v>42</v>
      </c>
      <c r="F10" s="32" t="s">
        <v>42</v>
      </c>
      <c r="G10" s="32" t="s">
        <v>42</v>
      </c>
      <c r="H10" s="30" t="s">
        <v>23</v>
      </c>
      <c r="I10" s="30" t="s">
        <v>23</v>
      </c>
      <c r="J10" s="30" t="s">
        <v>23</v>
      </c>
      <c r="K10" s="30" t="s">
        <v>23</v>
      </c>
      <c r="L10" s="30" t="s">
        <v>23</v>
      </c>
      <c r="M10" s="30" t="s">
        <v>23</v>
      </c>
      <c r="N10" s="30" t="s">
        <v>23</v>
      </c>
      <c r="O10" s="30" t="s">
        <v>23</v>
      </c>
    </row>
    <row r="11" spans="1:15">
      <c r="A11" s="4" t="s">
        <v>35</v>
      </c>
      <c r="B11" s="4" t="s">
        <v>26</v>
      </c>
      <c r="C11" s="5" t="s">
        <v>43</v>
      </c>
      <c r="D11" s="4" t="s">
        <v>27</v>
      </c>
      <c r="E11" s="4" t="s">
        <v>44</v>
      </c>
      <c r="F11" s="4" t="s">
        <v>28</v>
      </c>
      <c r="G11" s="4" t="s">
        <v>45</v>
      </c>
      <c r="H11" s="16" t="s">
        <v>29</v>
      </c>
      <c r="I11" s="16" t="s">
        <v>46</v>
      </c>
      <c r="J11" s="16" t="s">
        <v>29</v>
      </c>
      <c r="K11" s="16" t="s">
        <v>46</v>
      </c>
      <c r="L11" s="16" t="s">
        <v>29</v>
      </c>
      <c r="M11" s="16" t="s">
        <v>46</v>
      </c>
      <c r="N11" s="16" t="s">
        <v>29</v>
      </c>
      <c r="O11" s="16" t="s">
        <v>46</v>
      </c>
    </row>
    <row r="12" spans="1:15">
      <c r="A12" s="6">
        <v>1</v>
      </c>
      <c r="B12" s="6" t="s">
        <v>31</v>
      </c>
      <c r="C12" s="7" t="s">
        <v>32</v>
      </c>
      <c r="D12" s="6" t="s">
        <v>47</v>
      </c>
      <c r="E12" s="6" t="s">
        <v>33</v>
      </c>
      <c r="F12" s="6">
        <v>1</v>
      </c>
      <c r="G12" s="6"/>
      <c r="H12" s="17"/>
      <c r="I12" s="18">
        <v>805029</v>
      </c>
      <c r="J12" s="18"/>
      <c r="K12" s="18">
        <v>761270</v>
      </c>
      <c r="L12" s="18"/>
      <c r="M12" s="18">
        <v>839700</v>
      </c>
      <c r="N12" s="18"/>
      <c r="O12" s="18">
        <v>1048901</v>
      </c>
    </row>
    <row r="13" spans="1:15" ht="26">
      <c r="A13" s="6">
        <v>1</v>
      </c>
      <c r="B13" s="6" t="s">
        <v>48</v>
      </c>
      <c r="C13" s="7" t="s">
        <v>49</v>
      </c>
      <c r="D13" s="6" t="s">
        <v>49</v>
      </c>
      <c r="E13" s="6" t="s">
        <v>31</v>
      </c>
      <c r="F13" s="6" t="s">
        <v>31</v>
      </c>
      <c r="G13" s="6"/>
      <c r="H13" s="19"/>
      <c r="I13" s="19"/>
      <c r="J13" s="19"/>
      <c r="K13" s="19"/>
      <c r="L13" s="19"/>
      <c r="M13" s="19"/>
      <c r="N13" s="19"/>
      <c r="O13" s="19"/>
    </row>
    <row r="14" spans="1:15">
      <c r="A14" s="6">
        <v>2</v>
      </c>
      <c r="B14" s="6" t="s">
        <v>50</v>
      </c>
      <c r="C14" s="7" t="s">
        <v>51</v>
      </c>
      <c r="D14" s="6" t="s">
        <v>51</v>
      </c>
      <c r="E14" s="6" t="s">
        <v>31</v>
      </c>
      <c r="F14" s="6" t="s">
        <v>31</v>
      </c>
      <c r="G14" s="6"/>
      <c r="H14" s="19"/>
      <c r="I14" s="19"/>
      <c r="J14" s="19"/>
      <c r="K14" s="19"/>
      <c r="L14" s="19"/>
      <c r="M14" s="19"/>
      <c r="N14" s="19"/>
      <c r="O14" s="19"/>
    </row>
    <row r="15" spans="1:15">
      <c r="A15" s="6">
        <v>3</v>
      </c>
      <c r="B15" s="6" t="s">
        <v>52</v>
      </c>
      <c r="C15" s="7" t="s">
        <v>53</v>
      </c>
      <c r="D15" s="6" t="s">
        <v>53</v>
      </c>
      <c r="E15" s="6" t="s">
        <v>31</v>
      </c>
      <c r="F15" s="6" t="s">
        <v>31</v>
      </c>
      <c r="G15" s="6"/>
      <c r="H15" s="19"/>
      <c r="I15" s="19"/>
      <c r="J15" s="19"/>
      <c r="K15" s="19"/>
      <c r="L15" s="19"/>
      <c r="M15" s="19"/>
      <c r="N15" s="19"/>
      <c r="O15" s="19"/>
    </row>
    <row r="16" spans="1:15" ht="26">
      <c r="A16" s="6">
        <v>4</v>
      </c>
      <c r="B16" s="6" t="s">
        <v>31</v>
      </c>
      <c r="C16" s="7" t="s">
        <v>54</v>
      </c>
      <c r="D16" s="6" t="s">
        <v>54</v>
      </c>
      <c r="E16" s="6" t="s">
        <v>31</v>
      </c>
      <c r="F16" s="6" t="s">
        <v>31</v>
      </c>
      <c r="G16" s="6"/>
      <c r="H16" s="19"/>
      <c r="I16" s="19"/>
      <c r="J16" s="19"/>
      <c r="K16" s="19"/>
      <c r="L16" s="19"/>
      <c r="M16" s="19"/>
      <c r="N16" s="19"/>
      <c r="O16" s="19"/>
    </row>
    <row r="17" spans="1:15" ht="26">
      <c r="A17" s="6">
        <v>5</v>
      </c>
      <c r="B17" s="6" t="s">
        <v>31</v>
      </c>
      <c r="C17" s="7" t="s">
        <v>55</v>
      </c>
      <c r="D17" s="6" t="s">
        <v>55</v>
      </c>
      <c r="E17" s="6" t="s">
        <v>31</v>
      </c>
      <c r="F17" s="6" t="s">
        <v>31</v>
      </c>
      <c r="G17" s="6"/>
      <c r="H17" s="19"/>
      <c r="I17" s="19"/>
      <c r="J17" s="19"/>
      <c r="K17" s="19"/>
      <c r="L17" s="19"/>
      <c r="M17" s="19"/>
      <c r="N17" s="19"/>
      <c r="O17" s="19"/>
    </row>
    <row r="18" spans="1:15" ht="52">
      <c r="A18" s="6">
        <v>6</v>
      </c>
      <c r="B18" s="6" t="s">
        <v>31</v>
      </c>
      <c r="C18" s="7" t="s">
        <v>56</v>
      </c>
      <c r="D18" s="6" t="s">
        <v>56</v>
      </c>
      <c r="E18" s="6" t="s">
        <v>31</v>
      </c>
      <c r="F18" s="6" t="s">
        <v>31</v>
      </c>
      <c r="G18" s="6"/>
      <c r="H18" s="19"/>
      <c r="I18" s="19"/>
      <c r="J18" s="19"/>
      <c r="K18" s="19"/>
      <c r="L18" s="19"/>
      <c r="M18" s="19"/>
      <c r="N18" s="19"/>
      <c r="O18" s="19"/>
    </row>
    <row r="19" spans="1:15" ht="26">
      <c r="A19" s="6">
        <v>7</v>
      </c>
      <c r="B19" s="6" t="s">
        <v>31</v>
      </c>
      <c r="C19" s="7" t="s">
        <v>57</v>
      </c>
      <c r="D19" s="6" t="s">
        <v>57</v>
      </c>
      <c r="E19" s="6" t="s">
        <v>31</v>
      </c>
      <c r="F19" s="6" t="s">
        <v>31</v>
      </c>
      <c r="G19" s="6"/>
      <c r="H19" s="19"/>
      <c r="I19" s="19"/>
      <c r="J19" s="19"/>
      <c r="K19" s="19"/>
      <c r="L19" s="19"/>
      <c r="M19" s="19"/>
      <c r="N19" s="19"/>
      <c r="O19" s="19"/>
    </row>
    <row r="20" spans="1:15" ht="65">
      <c r="A20" s="6">
        <v>8</v>
      </c>
      <c r="B20" s="6" t="s">
        <v>31</v>
      </c>
      <c r="C20" s="7" t="s">
        <v>58</v>
      </c>
      <c r="D20" s="6" t="s">
        <v>58</v>
      </c>
      <c r="E20" s="6" t="s">
        <v>31</v>
      </c>
      <c r="F20" s="6" t="s">
        <v>31</v>
      </c>
      <c r="G20" s="6"/>
      <c r="H20" s="19"/>
      <c r="I20" s="19"/>
      <c r="J20" s="19"/>
      <c r="K20" s="19"/>
      <c r="L20" s="19"/>
      <c r="M20" s="19"/>
      <c r="N20" s="19"/>
      <c r="O20" s="19"/>
    </row>
    <row r="21" spans="1:15" ht="39">
      <c r="A21" s="6">
        <v>9</v>
      </c>
      <c r="B21" s="6" t="s">
        <v>31</v>
      </c>
      <c r="C21" s="7" t="s">
        <v>59</v>
      </c>
      <c r="D21" s="6" t="s">
        <v>59</v>
      </c>
      <c r="E21" s="6" t="s">
        <v>31</v>
      </c>
      <c r="F21" s="6" t="s">
        <v>31</v>
      </c>
      <c r="G21" s="6"/>
      <c r="H21" s="19"/>
      <c r="I21" s="19"/>
      <c r="J21" s="19"/>
      <c r="K21" s="19"/>
      <c r="L21" s="19"/>
      <c r="M21" s="19"/>
      <c r="N21" s="19"/>
      <c r="O21" s="19"/>
    </row>
    <row r="22" spans="1:15" ht="91">
      <c r="A22" s="6">
        <v>10</v>
      </c>
      <c r="B22" s="6" t="s">
        <v>31</v>
      </c>
      <c r="C22" s="7" t="s">
        <v>60</v>
      </c>
      <c r="D22" s="6" t="s">
        <v>60</v>
      </c>
      <c r="E22" s="6" t="s">
        <v>31</v>
      </c>
      <c r="F22" s="6" t="s">
        <v>31</v>
      </c>
      <c r="G22" s="6"/>
      <c r="H22" s="19"/>
      <c r="I22" s="19"/>
      <c r="J22" s="19"/>
      <c r="K22" s="19"/>
      <c r="L22" s="19"/>
      <c r="M22" s="19"/>
      <c r="N22" s="19"/>
      <c r="O22" s="19"/>
    </row>
    <row r="23" spans="1:15" ht="117">
      <c r="A23" s="6">
        <v>11</v>
      </c>
      <c r="B23" s="6" t="s">
        <v>31</v>
      </c>
      <c r="C23" s="7" t="s">
        <v>61</v>
      </c>
      <c r="D23" s="6" t="s">
        <v>61</v>
      </c>
      <c r="E23" s="6" t="s">
        <v>31</v>
      </c>
      <c r="F23" s="6" t="s">
        <v>31</v>
      </c>
      <c r="G23" s="6"/>
      <c r="H23" s="19"/>
      <c r="I23" s="19"/>
      <c r="J23" s="19"/>
      <c r="K23" s="19"/>
      <c r="L23" s="19"/>
      <c r="M23" s="19"/>
      <c r="N23" s="19"/>
      <c r="O23" s="19"/>
    </row>
    <row r="24" spans="1:15" ht="26">
      <c r="A24" s="6">
        <v>12</v>
      </c>
      <c r="B24" s="6" t="s">
        <v>31</v>
      </c>
      <c r="C24" s="7" t="s">
        <v>62</v>
      </c>
      <c r="D24" s="6" t="s">
        <v>62</v>
      </c>
      <c r="E24" s="6" t="s">
        <v>31</v>
      </c>
      <c r="F24" s="6" t="s">
        <v>31</v>
      </c>
      <c r="G24" s="6"/>
      <c r="H24" s="19"/>
      <c r="I24" s="19"/>
      <c r="J24" s="19"/>
      <c r="K24" s="19"/>
      <c r="L24" s="19"/>
      <c r="M24" s="19"/>
      <c r="N24" s="19"/>
      <c r="O24" s="19"/>
    </row>
    <row r="25" spans="1:15">
      <c r="A25" s="6">
        <v>13</v>
      </c>
      <c r="B25" s="6" t="s">
        <v>31</v>
      </c>
      <c r="C25" s="7" t="s">
        <v>63</v>
      </c>
      <c r="D25" s="6" t="s">
        <v>63</v>
      </c>
      <c r="E25" s="6" t="s">
        <v>31</v>
      </c>
      <c r="F25" s="6" t="s">
        <v>31</v>
      </c>
      <c r="G25" s="6"/>
      <c r="H25" s="19"/>
      <c r="I25" s="19"/>
      <c r="J25" s="19"/>
      <c r="K25" s="19"/>
      <c r="L25" s="19"/>
      <c r="M25" s="19"/>
      <c r="N25" s="19"/>
      <c r="O25" s="19"/>
    </row>
    <row r="26" spans="1:15">
      <c r="A26" s="6">
        <v>14</v>
      </c>
      <c r="B26" s="6" t="s">
        <v>31</v>
      </c>
      <c r="C26" s="7" t="s">
        <v>64</v>
      </c>
      <c r="D26" s="6" t="s">
        <v>64</v>
      </c>
      <c r="E26" s="6" t="s">
        <v>31</v>
      </c>
      <c r="F26" s="6" t="s">
        <v>31</v>
      </c>
      <c r="G26" s="6"/>
      <c r="H26" s="19"/>
      <c r="I26" s="19"/>
      <c r="J26" s="19"/>
      <c r="K26" s="19"/>
      <c r="L26" s="19"/>
      <c r="M26" s="19"/>
      <c r="N26" s="19"/>
      <c r="O26" s="19"/>
    </row>
    <row r="27" spans="1:15">
      <c r="A27" s="6">
        <v>15</v>
      </c>
      <c r="B27" s="6" t="s">
        <v>31</v>
      </c>
      <c r="C27" s="7" t="s">
        <v>65</v>
      </c>
      <c r="D27" s="6" t="s">
        <v>65</v>
      </c>
      <c r="E27" s="6" t="s">
        <v>31</v>
      </c>
      <c r="F27" s="6" t="s">
        <v>31</v>
      </c>
      <c r="G27" s="6"/>
      <c r="H27" s="19"/>
      <c r="I27" s="19"/>
      <c r="J27" s="19"/>
      <c r="K27" s="19"/>
      <c r="L27" s="19"/>
      <c r="M27" s="19"/>
      <c r="N27" s="19"/>
      <c r="O27" s="19"/>
    </row>
    <row r="28" spans="1:15">
      <c r="A28" s="6">
        <v>16</v>
      </c>
      <c r="B28" s="6" t="s">
        <v>31</v>
      </c>
      <c r="C28" s="7" t="s">
        <v>66</v>
      </c>
      <c r="D28" s="6" t="s">
        <v>66</v>
      </c>
      <c r="E28" s="6" t="s">
        <v>31</v>
      </c>
      <c r="F28" s="6" t="s">
        <v>31</v>
      </c>
      <c r="G28" s="6"/>
      <c r="H28" s="19"/>
      <c r="I28" s="19"/>
      <c r="J28" s="19"/>
      <c r="K28" s="19"/>
      <c r="L28" s="19"/>
      <c r="M28" s="19"/>
      <c r="N28" s="19"/>
      <c r="O28" s="19"/>
    </row>
    <row r="29" spans="1:15">
      <c r="A29" s="6">
        <v>17</v>
      </c>
      <c r="B29" s="6" t="s">
        <v>31</v>
      </c>
      <c r="C29" s="7" t="s">
        <v>67</v>
      </c>
      <c r="D29" s="6" t="s">
        <v>67</v>
      </c>
      <c r="E29" s="6" t="s">
        <v>31</v>
      </c>
      <c r="F29" s="6" t="s">
        <v>31</v>
      </c>
      <c r="G29" s="6"/>
      <c r="H29" s="19"/>
      <c r="I29" s="19"/>
      <c r="J29" s="19"/>
      <c r="K29" s="19"/>
      <c r="L29" s="19"/>
      <c r="M29" s="19"/>
      <c r="N29" s="19"/>
      <c r="O29" s="19"/>
    </row>
    <row r="30" spans="1:15">
      <c r="A30" s="6">
        <v>18</v>
      </c>
      <c r="B30" s="6" t="s">
        <v>31</v>
      </c>
      <c r="C30" s="7" t="s">
        <v>68</v>
      </c>
      <c r="D30" s="6" t="s">
        <v>68</v>
      </c>
      <c r="E30" s="6" t="s">
        <v>31</v>
      </c>
      <c r="F30" s="6" t="s">
        <v>31</v>
      </c>
      <c r="G30" s="6"/>
      <c r="H30" s="19"/>
      <c r="I30" s="19"/>
      <c r="J30" s="19"/>
      <c r="K30" s="19"/>
      <c r="L30" s="19"/>
      <c r="M30" s="19"/>
      <c r="N30" s="19"/>
      <c r="O30" s="19"/>
    </row>
    <row r="31" spans="1:15">
      <c r="A31" s="6">
        <v>19</v>
      </c>
      <c r="B31" s="6" t="s">
        <v>31</v>
      </c>
      <c r="C31" s="7" t="s">
        <v>69</v>
      </c>
      <c r="D31" s="6" t="s">
        <v>69</v>
      </c>
      <c r="E31" s="6" t="s">
        <v>31</v>
      </c>
      <c r="F31" s="6" t="s">
        <v>31</v>
      </c>
      <c r="G31" s="6"/>
      <c r="H31" s="19"/>
      <c r="I31" s="19"/>
      <c r="J31" s="19"/>
      <c r="K31" s="19"/>
      <c r="L31" s="19"/>
      <c r="M31" s="19"/>
      <c r="N31" s="19"/>
      <c r="O31" s="19"/>
    </row>
    <row r="32" spans="1:15">
      <c r="A32" s="8">
        <v>20</v>
      </c>
      <c r="B32" s="8" t="s">
        <v>70</v>
      </c>
      <c r="C32" s="9" t="s">
        <v>71</v>
      </c>
      <c r="D32" s="8" t="s">
        <v>71</v>
      </c>
      <c r="E32" s="8" t="s">
        <v>72</v>
      </c>
      <c r="F32" s="8">
        <v>1</v>
      </c>
      <c r="G32" s="10">
        <v>95000</v>
      </c>
      <c r="H32" s="20">
        <v>129340</v>
      </c>
      <c r="I32" s="20">
        <v>129340</v>
      </c>
      <c r="J32" s="20">
        <v>100000</v>
      </c>
      <c r="K32" s="20">
        <v>100000</v>
      </c>
      <c r="L32" s="20">
        <v>95000</v>
      </c>
      <c r="M32" s="21">
        <v>95000</v>
      </c>
      <c r="N32" s="20">
        <v>250000</v>
      </c>
      <c r="O32" s="20">
        <v>250000</v>
      </c>
    </row>
    <row r="33" spans="1:15">
      <c r="A33" s="6"/>
      <c r="B33" s="6"/>
      <c r="C33" s="7" t="s">
        <v>30</v>
      </c>
      <c r="D33" s="6"/>
      <c r="E33" s="6"/>
      <c r="F33" s="6"/>
      <c r="G33" s="6">
        <f>SUM(G32)</f>
        <v>95000</v>
      </c>
      <c r="H33" s="19"/>
      <c r="I33" s="19">
        <f>SUM(I32)</f>
        <v>129340</v>
      </c>
      <c r="J33" s="19"/>
      <c r="K33" s="19">
        <f>SUM(K32)</f>
        <v>100000</v>
      </c>
      <c r="L33" s="19"/>
      <c r="M33" s="19">
        <f>SUM(M32)</f>
        <v>95000</v>
      </c>
      <c r="N33" s="19"/>
      <c r="O33" s="19">
        <f>SUM(O32)</f>
        <v>250000</v>
      </c>
    </row>
    <row r="34" spans="1:15">
      <c r="A34" s="6">
        <v>21</v>
      </c>
      <c r="B34" s="6" t="s">
        <v>31</v>
      </c>
      <c r="C34" s="7" t="s">
        <v>73</v>
      </c>
      <c r="D34" s="6" t="s">
        <v>73</v>
      </c>
      <c r="E34" s="6" t="s">
        <v>31</v>
      </c>
      <c r="F34" s="6" t="s">
        <v>31</v>
      </c>
      <c r="G34" s="6"/>
      <c r="H34" s="19"/>
      <c r="I34" s="19"/>
      <c r="J34" s="19"/>
      <c r="K34" s="19"/>
      <c r="L34" s="19"/>
      <c r="M34" s="19"/>
      <c r="N34" s="19"/>
      <c r="O34" s="19"/>
    </row>
    <row r="35" spans="1:15">
      <c r="A35" s="6">
        <v>22</v>
      </c>
      <c r="B35" s="6" t="s">
        <v>74</v>
      </c>
      <c r="C35" s="7" t="s">
        <v>75</v>
      </c>
      <c r="D35" s="6" t="s">
        <v>75</v>
      </c>
      <c r="E35" s="6" t="s">
        <v>31</v>
      </c>
      <c r="F35" s="6" t="s">
        <v>31</v>
      </c>
      <c r="G35" s="6"/>
      <c r="H35" s="19"/>
      <c r="I35" s="19"/>
      <c r="J35" s="19"/>
      <c r="K35" s="19"/>
      <c r="L35" s="19"/>
      <c r="M35" s="19"/>
      <c r="N35" s="19"/>
      <c r="O35" s="19"/>
    </row>
    <row r="36" spans="1:15">
      <c r="A36" s="6">
        <v>23</v>
      </c>
      <c r="B36" s="6" t="s">
        <v>76</v>
      </c>
      <c r="C36" s="7" t="s">
        <v>77</v>
      </c>
      <c r="D36" s="6" t="s">
        <v>77</v>
      </c>
      <c r="E36" s="6" t="s">
        <v>31</v>
      </c>
      <c r="F36" s="6" t="s">
        <v>31</v>
      </c>
      <c r="G36" s="6"/>
      <c r="H36" s="19"/>
      <c r="I36" s="19"/>
      <c r="J36" s="19"/>
      <c r="K36" s="19"/>
      <c r="L36" s="19"/>
      <c r="M36" s="19"/>
      <c r="N36" s="19"/>
      <c r="O36" s="19"/>
    </row>
    <row r="37" spans="1:15" ht="26">
      <c r="A37" s="6">
        <v>24</v>
      </c>
      <c r="B37" s="6" t="s">
        <v>78</v>
      </c>
      <c r="C37" s="7" t="s">
        <v>79</v>
      </c>
      <c r="D37" s="6" t="s">
        <v>79</v>
      </c>
      <c r="E37" s="6" t="s">
        <v>31</v>
      </c>
      <c r="F37" s="6" t="s">
        <v>31</v>
      </c>
      <c r="G37" s="6"/>
      <c r="H37" s="19"/>
      <c r="I37" s="19"/>
      <c r="J37" s="19"/>
      <c r="K37" s="19"/>
      <c r="L37" s="19"/>
      <c r="M37" s="19"/>
      <c r="N37" s="19"/>
      <c r="O37" s="19"/>
    </row>
    <row r="38" spans="1:15">
      <c r="A38" s="6">
        <v>25</v>
      </c>
      <c r="B38" s="6" t="s">
        <v>80</v>
      </c>
      <c r="C38" s="7" t="s">
        <v>81</v>
      </c>
      <c r="D38" s="6" t="s">
        <v>81</v>
      </c>
      <c r="E38" s="6" t="s">
        <v>31</v>
      </c>
      <c r="F38" s="6" t="s">
        <v>31</v>
      </c>
      <c r="G38" s="6"/>
      <c r="H38" s="19"/>
      <c r="I38" s="19"/>
      <c r="J38" s="19"/>
      <c r="K38" s="19"/>
      <c r="L38" s="19"/>
      <c r="M38" s="19"/>
      <c r="N38" s="19"/>
      <c r="O38" s="19"/>
    </row>
    <row r="39" spans="1:15">
      <c r="A39" s="6">
        <v>26</v>
      </c>
      <c r="B39" s="6" t="s">
        <v>82</v>
      </c>
      <c r="C39" s="7" t="s">
        <v>83</v>
      </c>
      <c r="D39" s="6" t="s">
        <v>83</v>
      </c>
      <c r="E39" s="6" t="s">
        <v>31</v>
      </c>
      <c r="F39" s="6" t="s">
        <v>31</v>
      </c>
      <c r="G39" s="6"/>
      <c r="H39" s="19"/>
      <c r="I39" s="19"/>
      <c r="J39" s="19"/>
      <c r="K39" s="19"/>
      <c r="L39" s="19"/>
      <c r="M39" s="19"/>
      <c r="N39" s="19"/>
      <c r="O39" s="19"/>
    </row>
    <row r="40" spans="1:15" ht="39">
      <c r="A40" s="6">
        <v>27</v>
      </c>
      <c r="B40" s="6" t="s">
        <v>84</v>
      </c>
      <c r="C40" s="7" t="s">
        <v>85</v>
      </c>
      <c r="D40" s="6" t="s">
        <v>85</v>
      </c>
      <c r="E40" s="6" t="s">
        <v>31</v>
      </c>
      <c r="F40" s="6" t="s">
        <v>31</v>
      </c>
      <c r="G40" s="6"/>
      <c r="H40" s="19"/>
      <c r="I40" s="19"/>
      <c r="J40" s="19"/>
      <c r="K40" s="19"/>
      <c r="L40" s="19"/>
      <c r="M40" s="19"/>
      <c r="N40" s="19"/>
      <c r="O40" s="19"/>
    </row>
    <row r="41" spans="1:15">
      <c r="A41" s="6">
        <v>28</v>
      </c>
      <c r="B41" s="6" t="s">
        <v>31</v>
      </c>
      <c r="C41" s="7" t="s">
        <v>86</v>
      </c>
      <c r="D41" s="6" t="s">
        <v>86</v>
      </c>
      <c r="E41" s="6" t="s">
        <v>31</v>
      </c>
      <c r="F41" s="6" t="s">
        <v>31</v>
      </c>
      <c r="G41" s="6"/>
      <c r="H41" s="19"/>
      <c r="I41" s="19"/>
      <c r="J41" s="19"/>
      <c r="K41" s="19"/>
      <c r="L41" s="19"/>
      <c r="M41" s="19"/>
      <c r="N41" s="19"/>
      <c r="O41" s="19"/>
    </row>
    <row r="42" spans="1:15">
      <c r="A42" s="6">
        <v>29</v>
      </c>
      <c r="B42" s="6" t="s">
        <v>87</v>
      </c>
      <c r="C42" s="7" t="s">
        <v>88</v>
      </c>
      <c r="D42" s="6" t="s">
        <v>88</v>
      </c>
      <c r="E42" s="6" t="s">
        <v>31</v>
      </c>
      <c r="F42" s="6" t="s">
        <v>31</v>
      </c>
      <c r="G42" s="6"/>
      <c r="H42" s="19"/>
      <c r="I42" s="19"/>
      <c r="J42" s="19"/>
      <c r="K42" s="19"/>
      <c r="L42" s="19"/>
      <c r="M42" s="19"/>
      <c r="N42" s="19"/>
      <c r="O42" s="19"/>
    </row>
    <row r="43" spans="1:15">
      <c r="A43" s="6">
        <v>30</v>
      </c>
      <c r="B43" s="6" t="s">
        <v>89</v>
      </c>
      <c r="C43" s="7" t="s">
        <v>90</v>
      </c>
      <c r="D43" s="6" t="s">
        <v>90</v>
      </c>
      <c r="E43" s="6" t="s">
        <v>31</v>
      </c>
      <c r="F43" s="6" t="s">
        <v>31</v>
      </c>
      <c r="G43" s="6"/>
      <c r="H43" s="19"/>
      <c r="I43" s="19"/>
      <c r="J43" s="19"/>
      <c r="K43" s="19"/>
      <c r="L43" s="19"/>
      <c r="M43" s="19"/>
      <c r="N43" s="19"/>
      <c r="O43" s="19"/>
    </row>
    <row r="44" spans="1:15" ht="91">
      <c r="A44" s="6">
        <v>31</v>
      </c>
      <c r="B44" s="6" t="s">
        <v>31</v>
      </c>
      <c r="C44" s="7" t="s">
        <v>91</v>
      </c>
      <c r="D44" s="6" t="s">
        <v>91</v>
      </c>
      <c r="E44" s="6" t="s">
        <v>31</v>
      </c>
      <c r="F44" s="6" t="s">
        <v>31</v>
      </c>
      <c r="G44" s="6"/>
      <c r="H44" s="19"/>
      <c r="I44" s="19"/>
      <c r="J44" s="19"/>
      <c r="K44" s="19"/>
      <c r="L44" s="19"/>
      <c r="M44" s="19"/>
      <c r="N44" s="19"/>
      <c r="O44" s="19"/>
    </row>
    <row r="45" spans="1:15">
      <c r="A45" s="6">
        <v>32</v>
      </c>
      <c r="B45" s="6" t="s">
        <v>31</v>
      </c>
      <c r="C45" s="7" t="s">
        <v>92</v>
      </c>
      <c r="D45" s="6" t="s">
        <v>92</v>
      </c>
      <c r="E45" s="6" t="s">
        <v>31</v>
      </c>
      <c r="F45" s="6" t="s">
        <v>31</v>
      </c>
      <c r="G45" s="6"/>
      <c r="H45" s="19"/>
      <c r="I45" s="19"/>
      <c r="J45" s="19"/>
      <c r="K45" s="19"/>
      <c r="L45" s="19"/>
      <c r="M45" s="19"/>
      <c r="N45" s="19"/>
      <c r="O45" s="19"/>
    </row>
    <row r="46" spans="1:15">
      <c r="A46" s="6">
        <v>33</v>
      </c>
      <c r="B46" s="6" t="s">
        <v>70</v>
      </c>
      <c r="C46" s="7" t="s">
        <v>93</v>
      </c>
      <c r="D46" s="6" t="s">
        <v>93</v>
      </c>
      <c r="E46" s="6" t="s">
        <v>94</v>
      </c>
      <c r="F46" s="6">
        <v>20</v>
      </c>
      <c r="G46" s="11">
        <v>19000</v>
      </c>
      <c r="H46" s="17">
        <v>1500</v>
      </c>
      <c r="I46" s="17">
        <v>30000</v>
      </c>
      <c r="J46" s="17">
        <v>1050</v>
      </c>
      <c r="K46" s="17">
        <v>21000</v>
      </c>
      <c r="L46" s="17">
        <v>950</v>
      </c>
      <c r="M46" s="22">
        <v>19000</v>
      </c>
      <c r="N46" s="17">
        <v>1550</v>
      </c>
      <c r="O46" s="17">
        <v>31000</v>
      </c>
    </row>
    <row r="47" spans="1:15">
      <c r="A47" s="6">
        <v>34</v>
      </c>
      <c r="B47" s="6" t="s">
        <v>95</v>
      </c>
      <c r="C47" s="7" t="s">
        <v>96</v>
      </c>
      <c r="D47" s="6" t="s">
        <v>96</v>
      </c>
      <c r="E47" s="6" t="s">
        <v>31</v>
      </c>
      <c r="F47" s="6" t="s">
        <v>31</v>
      </c>
      <c r="G47" s="6"/>
      <c r="H47" s="19"/>
      <c r="I47" s="19"/>
      <c r="J47" s="19"/>
      <c r="K47" s="19"/>
      <c r="L47" s="19"/>
      <c r="M47" s="19"/>
      <c r="N47" s="19"/>
      <c r="O47" s="19"/>
    </row>
    <row r="48" spans="1:15" ht="78">
      <c r="A48" s="6">
        <v>35</v>
      </c>
      <c r="B48" s="6" t="s">
        <v>31</v>
      </c>
      <c r="C48" s="7" t="s">
        <v>97</v>
      </c>
      <c r="D48" s="6" t="s">
        <v>97</v>
      </c>
      <c r="E48" s="6" t="s">
        <v>31</v>
      </c>
      <c r="F48" s="6" t="s">
        <v>31</v>
      </c>
      <c r="G48" s="6"/>
      <c r="H48" s="19"/>
      <c r="I48" s="19"/>
      <c r="J48" s="19"/>
      <c r="K48" s="19"/>
      <c r="L48" s="19"/>
      <c r="M48" s="19"/>
      <c r="N48" s="19"/>
      <c r="O48" s="19"/>
    </row>
    <row r="49" spans="1:15">
      <c r="A49" s="6">
        <v>36</v>
      </c>
      <c r="B49" s="6" t="s">
        <v>31</v>
      </c>
      <c r="C49" s="7" t="s">
        <v>98</v>
      </c>
      <c r="D49" s="6" t="s">
        <v>98</v>
      </c>
      <c r="E49" s="6" t="s">
        <v>31</v>
      </c>
      <c r="F49" s="6" t="s">
        <v>31</v>
      </c>
      <c r="G49" s="6"/>
      <c r="H49" s="19"/>
      <c r="I49" s="19"/>
      <c r="J49" s="19"/>
      <c r="K49" s="19"/>
      <c r="L49" s="19"/>
      <c r="M49" s="19"/>
      <c r="N49" s="19"/>
      <c r="O49" s="19"/>
    </row>
    <row r="50" spans="1:15">
      <c r="A50" s="6">
        <v>37</v>
      </c>
      <c r="B50" s="6" t="s">
        <v>70</v>
      </c>
      <c r="C50" s="7" t="s">
        <v>93</v>
      </c>
      <c r="D50" s="6" t="s">
        <v>93</v>
      </c>
      <c r="E50" s="6" t="s">
        <v>94</v>
      </c>
      <c r="F50" s="6">
        <v>20</v>
      </c>
      <c r="G50" s="11">
        <v>10200</v>
      </c>
      <c r="H50" s="17">
        <v>700</v>
      </c>
      <c r="I50" s="17">
        <v>14000</v>
      </c>
      <c r="J50" s="17">
        <v>575</v>
      </c>
      <c r="K50" s="17">
        <v>11500</v>
      </c>
      <c r="L50" s="17">
        <v>650</v>
      </c>
      <c r="M50" s="17">
        <v>13000</v>
      </c>
      <c r="N50" s="17">
        <v>510</v>
      </c>
      <c r="O50" s="22">
        <v>10200</v>
      </c>
    </row>
    <row r="51" spans="1:15">
      <c r="A51" s="6">
        <v>38</v>
      </c>
      <c r="B51" s="6" t="s">
        <v>99</v>
      </c>
      <c r="C51" s="7" t="s">
        <v>100</v>
      </c>
      <c r="D51" s="6" t="s">
        <v>100</v>
      </c>
      <c r="E51" s="6" t="s">
        <v>31</v>
      </c>
      <c r="F51" s="6" t="s">
        <v>31</v>
      </c>
      <c r="G51" s="6"/>
      <c r="H51" s="19"/>
      <c r="I51" s="19"/>
      <c r="J51" s="19"/>
      <c r="K51" s="19"/>
      <c r="L51" s="19"/>
      <c r="M51" s="19"/>
      <c r="N51" s="19"/>
      <c r="O51" s="19"/>
    </row>
    <row r="52" spans="1:15" ht="78">
      <c r="A52" s="6">
        <v>39</v>
      </c>
      <c r="B52" s="6" t="s">
        <v>31</v>
      </c>
      <c r="C52" s="7" t="s">
        <v>101</v>
      </c>
      <c r="D52" s="6" t="s">
        <v>101</v>
      </c>
      <c r="E52" s="6" t="s">
        <v>31</v>
      </c>
      <c r="F52" s="6" t="s">
        <v>31</v>
      </c>
      <c r="G52" s="6"/>
      <c r="H52" s="19"/>
      <c r="I52" s="19"/>
      <c r="J52" s="19"/>
      <c r="K52" s="19"/>
      <c r="L52" s="19"/>
      <c r="M52" s="19"/>
      <c r="N52" s="19"/>
      <c r="O52" s="19"/>
    </row>
    <row r="53" spans="1:15">
      <c r="A53" s="6">
        <v>40</v>
      </c>
      <c r="B53" s="6" t="s">
        <v>31</v>
      </c>
      <c r="C53" s="7" t="s">
        <v>102</v>
      </c>
      <c r="D53" s="6" t="s">
        <v>102</v>
      </c>
      <c r="E53" s="6" t="s">
        <v>31</v>
      </c>
      <c r="F53" s="6" t="s">
        <v>31</v>
      </c>
      <c r="G53" s="6"/>
      <c r="H53" s="19"/>
      <c r="I53" s="19"/>
      <c r="J53" s="19"/>
      <c r="K53" s="19"/>
      <c r="L53" s="19"/>
      <c r="M53" s="19"/>
      <c r="N53" s="19"/>
      <c r="O53" s="19"/>
    </row>
    <row r="54" spans="1:15">
      <c r="A54" s="6">
        <v>41</v>
      </c>
      <c r="B54" s="6" t="s">
        <v>70</v>
      </c>
      <c r="C54" s="7" t="s">
        <v>93</v>
      </c>
      <c r="D54" s="6" t="s">
        <v>93</v>
      </c>
      <c r="E54" s="6" t="s">
        <v>103</v>
      </c>
      <c r="F54" s="6">
        <v>3</v>
      </c>
      <c r="G54" s="11">
        <v>7500</v>
      </c>
      <c r="H54" s="17">
        <v>2500</v>
      </c>
      <c r="I54" s="22">
        <v>7500</v>
      </c>
      <c r="J54" s="17">
        <v>3000</v>
      </c>
      <c r="K54" s="17">
        <v>9000</v>
      </c>
      <c r="L54" s="17">
        <v>3850</v>
      </c>
      <c r="M54" s="17">
        <v>11550</v>
      </c>
      <c r="N54" s="17">
        <v>5000</v>
      </c>
      <c r="O54" s="17">
        <v>15000</v>
      </c>
    </row>
    <row r="55" spans="1:15">
      <c r="A55" s="6">
        <v>42</v>
      </c>
      <c r="B55" s="6" t="s">
        <v>104</v>
      </c>
      <c r="C55" s="7" t="s">
        <v>105</v>
      </c>
      <c r="D55" s="6" t="s">
        <v>105</v>
      </c>
      <c r="E55" s="6" t="s">
        <v>31</v>
      </c>
      <c r="F55" s="6" t="s">
        <v>31</v>
      </c>
      <c r="G55" s="6"/>
      <c r="H55" s="19"/>
      <c r="I55" s="19"/>
      <c r="J55" s="19"/>
      <c r="K55" s="19"/>
      <c r="L55" s="19"/>
      <c r="M55" s="19"/>
      <c r="N55" s="19"/>
      <c r="O55" s="19"/>
    </row>
    <row r="56" spans="1:15" ht="78">
      <c r="A56" s="6">
        <v>43</v>
      </c>
      <c r="B56" s="6" t="s">
        <v>31</v>
      </c>
      <c r="C56" s="7" t="s">
        <v>106</v>
      </c>
      <c r="D56" s="6" t="s">
        <v>106</v>
      </c>
      <c r="E56" s="6" t="s">
        <v>31</v>
      </c>
      <c r="F56" s="6" t="s">
        <v>31</v>
      </c>
      <c r="G56" s="6"/>
      <c r="H56" s="19"/>
      <c r="I56" s="19"/>
      <c r="J56" s="19"/>
      <c r="K56" s="19"/>
      <c r="L56" s="19"/>
      <c r="M56" s="19"/>
      <c r="N56" s="19"/>
      <c r="O56" s="19"/>
    </row>
    <row r="57" spans="1:15">
      <c r="A57" s="6">
        <v>44</v>
      </c>
      <c r="B57" s="6" t="s">
        <v>31</v>
      </c>
      <c r="C57" s="7" t="s">
        <v>102</v>
      </c>
      <c r="D57" s="6" t="s">
        <v>102</v>
      </c>
      <c r="E57" s="6" t="s">
        <v>31</v>
      </c>
      <c r="F57" s="6" t="s">
        <v>31</v>
      </c>
      <c r="G57" s="6"/>
      <c r="H57" s="19"/>
      <c r="I57" s="19"/>
      <c r="J57" s="19"/>
      <c r="K57" s="19"/>
      <c r="L57" s="19"/>
      <c r="M57" s="19"/>
      <c r="N57" s="19"/>
      <c r="O57" s="19"/>
    </row>
    <row r="58" spans="1:15">
      <c r="A58" s="6">
        <v>45</v>
      </c>
      <c r="B58" s="6" t="s">
        <v>70</v>
      </c>
      <c r="C58" s="7" t="s">
        <v>93</v>
      </c>
      <c r="D58" s="6" t="s">
        <v>93</v>
      </c>
      <c r="E58" s="6" t="s">
        <v>72</v>
      </c>
      <c r="F58" s="6">
        <v>1</v>
      </c>
      <c r="G58" s="11">
        <v>3850</v>
      </c>
      <c r="H58" s="17">
        <v>4800</v>
      </c>
      <c r="I58" s="17">
        <v>4800</v>
      </c>
      <c r="J58" s="17">
        <v>5850</v>
      </c>
      <c r="K58" s="17">
        <v>5850</v>
      </c>
      <c r="L58" s="17">
        <v>3850</v>
      </c>
      <c r="M58" s="22">
        <v>3850</v>
      </c>
      <c r="N58" s="17">
        <v>13500</v>
      </c>
      <c r="O58" s="17">
        <v>13500</v>
      </c>
    </row>
    <row r="59" spans="1:15">
      <c r="A59" s="6">
        <v>46</v>
      </c>
      <c r="B59" s="6" t="s">
        <v>107</v>
      </c>
      <c r="C59" s="7" t="s">
        <v>108</v>
      </c>
      <c r="D59" s="6" t="s">
        <v>108</v>
      </c>
      <c r="E59" s="6" t="s">
        <v>31</v>
      </c>
      <c r="F59" s="6" t="s">
        <v>31</v>
      </c>
      <c r="G59" s="6"/>
      <c r="H59" s="19"/>
      <c r="I59" s="19"/>
      <c r="J59" s="19"/>
      <c r="K59" s="19"/>
      <c r="L59" s="19"/>
      <c r="M59" s="19"/>
      <c r="N59" s="19"/>
      <c r="O59" s="19"/>
    </row>
    <row r="60" spans="1:15" ht="130">
      <c r="A60" s="6">
        <v>47</v>
      </c>
      <c r="B60" s="6" t="s">
        <v>31</v>
      </c>
      <c r="C60" s="7" t="s">
        <v>109</v>
      </c>
      <c r="D60" s="6" t="s">
        <v>109</v>
      </c>
      <c r="E60" s="6" t="s">
        <v>31</v>
      </c>
      <c r="F60" s="6" t="s">
        <v>31</v>
      </c>
      <c r="G60" s="6"/>
      <c r="H60" s="19"/>
      <c r="I60" s="19"/>
      <c r="J60" s="19"/>
      <c r="K60" s="19"/>
      <c r="L60" s="19"/>
      <c r="M60" s="19"/>
      <c r="N60" s="19"/>
      <c r="O60" s="19"/>
    </row>
    <row r="61" spans="1:15">
      <c r="A61" s="6">
        <v>48</v>
      </c>
      <c r="B61" s="6" t="s">
        <v>31</v>
      </c>
      <c r="C61" s="7" t="s">
        <v>110</v>
      </c>
      <c r="D61" s="6" t="s">
        <v>110</v>
      </c>
      <c r="E61" s="6" t="s">
        <v>31</v>
      </c>
      <c r="F61" s="6" t="s">
        <v>31</v>
      </c>
      <c r="G61" s="6"/>
      <c r="H61" s="19"/>
      <c r="I61" s="19"/>
      <c r="J61" s="19"/>
      <c r="K61" s="19"/>
      <c r="L61" s="19"/>
      <c r="M61" s="19"/>
      <c r="N61" s="19"/>
      <c r="O61" s="19"/>
    </row>
    <row r="62" spans="1:15">
      <c r="A62" s="6">
        <v>49</v>
      </c>
      <c r="B62" s="6" t="s">
        <v>70</v>
      </c>
      <c r="C62" s="7" t="s">
        <v>93</v>
      </c>
      <c r="D62" s="6" t="s">
        <v>93</v>
      </c>
      <c r="E62" s="6" t="s">
        <v>72</v>
      </c>
      <c r="F62" s="6">
        <v>1</v>
      </c>
      <c r="G62" s="11">
        <v>18000</v>
      </c>
      <c r="H62" s="17">
        <v>45000</v>
      </c>
      <c r="I62" s="17">
        <v>45000</v>
      </c>
      <c r="J62" s="17">
        <v>35000</v>
      </c>
      <c r="K62" s="17">
        <v>35000</v>
      </c>
      <c r="L62" s="17">
        <v>46500</v>
      </c>
      <c r="M62" s="17">
        <v>46500</v>
      </c>
      <c r="N62" s="17">
        <v>18000</v>
      </c>
      <c r="O62" s="22">
        <v>18000</v>
      </c>
    </row>
    <row r="63" spans="1:15">
      <c r="A63" s="6">
        <v>50</v>
      </c>
      <c r="B63" s="6" t="s">
        <v>111</v>
      </c>
      <c r="C63" s="7" t="s">
        <v>112</v>
      </c>
      <c r="D63" s="6" t="s">
        <v>112</v>
      </c>
      <c r="E63" s="6" t="s">
        <v>31</v>
      </c>
      <c r="F63" s="6" t="s">
        <v>31</v>
      </c>
      <c r="G63" s="6"/>
      <c r="H63" s="19"/>
      <c r="I63" s="19"/>
      <c r="J63" s="19"/>
      <c r="K63" s="19"/>
      <c r="L63" s="19"/>
      <c r="M63" s="19"/>
      <c r="N63" s="19"/>
      <c r="O63" s="19"/>
    </row>
    <row r="64" spans="1:15">
      <c r="A64" s="6">
        <v>51</v>
      </c>
      <c r="B64" s="6" t="s">
        <v>31</v>
      </c>
      <c r="C64" s="7" t="s">
        <v>113</v>
      </c>
      <c r="D64" s="6" t="s">
        <v>113</v>
      </c>
      <c r="E64" s="6" t="s">
        <v>31</v>
      </c>
      <c r="F64" s="6" t="s">
        <v>31</v>
      </c>
      <c r="G64" s="6"/>
      <c r="H64" s="19"/>
      <c r="I64" s="19"/>
      <c r="J64" s="19"/>
      <c r="K64" s="19"/>
      <c r="L64" s="19"/>
      <c r="M64" s="19"/>
      <c r="N64" s="19"/>
      <c r="O64" s="19"/>
    </row>
    <row r="65" spans="1:15">
      <c r="A65" s="6">
        <v>52</v>
      </c>
      <c r="B65" s="6" t="s">
        <v>31</v>
      </c>
      <c r="C65" s="7" t="s">
        <v>114</v>
      </c>
      <c r="D65" s="6" t="s">
        <v>114</v>
      </c>
      <c r="E65" s="6" t="s">
        <v>31</v>
      </c>
      <c r="F65" s="6" t="s">
        <v>31</v>
      </c>
      <c r="G65" s="6"/>
      <c r="H65" s="19"/>
      <c r="I65" s="19"/>
      <c r="J65" s="19"/>
      <c r="K65" s="19"/>
      <c r="L65" s="19"/>
      <c r="M65" s="19"/>
      <c r="N65" s="19"/>
      <c r="O65" s="19"/>
    </row>
    <row r="66" spans="1:15" ht="26">
      <c r="A66" s="6">
        <v>53</v>
      </c>
      <c r="B66" s="6" t="s">
        <v>70</v>
      </c>
      <c r="C66" s="7" t="s">
        <v>115</v>
      </c>
      <c r="D66" s="6" t="s">
        <v>115</v>
      </c>
      <c r="E66" s="6" t="s">
        <v>103</v>
      </c>
      <c r="F66" s="6">
        <v>2</v>
      </c>
      <c r="G66" s="11">
        <v>3000</v>
      </c>
      <c r="H66" s="17">
        <v>1500</v>
      </c>
      <c r="I66" s="22">
        <v>3000</v>
      </c>
      <c r="J66" s="17">
        <v>2550</v>
      </c>
      <c r="K66" s="17">
        <v>5100</v>
      </c>
      <c r="L66" s="17">
        <v>2450</v>
      </c>
      <c r="M66" s="17">
        <v>4900</v>
      </c>
      <c r="N66" s="17">
        <v>3700</v>
      </c>
      <c r="O66" s="17">
        <v>7400</v>
      </c>
    </row>
    <row r="67" spans="1:15">
      <c r="A67" s="6">
        <v>54</v>
      </c>
      <c r="B67" s="6" t="s">
        <v>116</v>
      </c>
      <c r="C67" s="7" t="s">
        <v>117</v>
      </c>
      <c r="D67" s="6" t="s">
        <v>117</v>
      </c>
      <c r="E67" s="6" t="s">
        <v>31</v>
      </c>
      <c r="F67" s="6" t="s">
        <v>31</v>
      </c>
      <c r="G67" s="6"/>
      <c r="H67" s="19"/>
      <c r="I67" s="19"/>
      <c r="J67" s="19"/>
      <c r="K67" s="19"/>
      <c r="L67" s="19"/>
      <c r="M67" s="19"/>
      <c r="N67" s="19"/>
      <c r="O67" s="19"/>
    </row>
    <row r="68" spans="1:15">
      <c r="A68" s="6">
        <v>55</v>
      </c>
      <c r="B68" s="6" t="s">
        <v>31</v>
      </c>
      <c r="C68" s="7" t="s">
        <v>118</v>
      </c>
      <c r="D68" s="6" t="s">
        <v>118</v>
      </c>
      <c r="E68" s="6" t="s">
        <v>31</v>
      </c>
      <c r="F68" s="6" t="s">
        <v>31</v>
      </c>
      <c r="G68" s="6"/>
      <c r="H68" s="19"/>
      <c r="I68" s="19"/>
      <c r="J68" s="19"/>
      <c r="K68" s="19"/>
      <c r="L68" s="19"/>
      <c r="M68" s="19"/>
      <c r="N68" s="19"/>
      <c r="O68" s="19"/>
    </row>
    <row r="69" spans="1:15">
      <c r="A69" s="6">
        <v>56</v>
      </c>
      <c r="B69" s="6" t="s">
        <v>31</v>
      </c>
      <c r="C69" s="7" t="s">
        <v>119</v>
      </c>
      <c r="D69" s="6" t="s">
        <v>119</v>
      </c>
      <c r="E69" s="6" t="s">
        <v>31</v>
      </c>
      <c r="F69" s="6" t="s">
        <v>31</v>
      </c>
      <c r="G69" s="6"/>
      <c r="H69" s="19"/>
      <c r="I69" s="19"/>
      <c r="J69" s="19"/>
      <c r="K69" s="19"/>
      <c r="L69" s="19"/>
      <c r="M69" s="19"/>
      <c r="N69" s="19"/>
      <c r="O69" s="19"/>
    </row>
    <row r="70" spans="1:15" ht="39">
      <c r="A70" s="6">
        <v>57</v>
      </c>
      <c r="B70" s="6" t="s">
        <v>70</v>
      </c>
      <c r="C70" s="7" t="s">
        <v>120</v>
      </c>
      <c r="D70" s="6" t="s">
        <v>120</v>
      </c>
      <c r="E70" s="6" t="s">
        <v>103</v>
      </c>
      <c r="F70" s="6">
        <v>2</v>
      </c>
      <c r="G70" s="11">
        <v>3300</v>
      </c>
      <c r="H70" s="17">
        <v>3500</v>
      </c>
      <c r="I70" s="17">
        <v>7000</v>
      </c>
      <c r="J70" s="17">
        <v>2000</v>
      </c>
      <c r="K70" s="17">
        <v>4000</v>
      </c>
      <c r="L70" s="17">
        <v>1650</v>
      </c>
      <c r="M70" s="22">
        <v>3300</v>
      </c>
      <c r="N70" s="17">
        <v>8300</v>
      </c>
      <c r="O70" s="17">
        <v>16600</v>
      </c>
    </row>
    <row r="71" spans="1:15" ht="39">
      <c r="A71" s="6">
        <v>58</v>
      </c>
      <c r="B71" s="6" t="s">
        <v>121</v>
      </c>
      <c r="C71" s="7" t="s">
        <v>122</v>
      </c>
      <c r="D71" s="6" t="s">
        <v>122</v>
      </c>
      <c r="E71" s="6" t="s">
        <v>103</v>
      </c>
      <c r="F71" s="6">
        <v>2</v>
      </c>
      <c r="G71" s="11">
        <v>3100</v>
      </c>
      <c r="H71" s="17">
        <v>6000</v>
      </c>
      <c r="I71" s="17">
        <v>12000</v>
      </c>
      <c r="J71" s="17">
        <v>1550</v>
      </c>
      <c r="K71" s="22">
        <v>3100</v>
      </c>
      <c r="L71" s="17">
        <v>2450</v>
      </c>
      <c r="M71" s="17">
        <v>4900</v>
      </c>
      <c r="N71" s="17">
        <v>2700</v>
      </c>
      <c r="O71" s="17">
        <v>5400</v>
      </c>
    </row>
    <row r="72" spans="1:15">
      <c r="A72" s="6">
        <v>59</v>
      </c>
      <c r="B72" s="6" t="s">
        <v>123</v>
      </c>
      <c r="C72" s="7" t="s">
        <v>124</v>
      </c>
      <c r="D72" s="6" t="s">
        <v>124</v>
      </c>
      <c r="E72" s="6" t="s">
        <v>103</v>
      </c>
      <c r="F72" s="6">
        <v>4</v>
      </c>
      <c r="G72" s="11">
        <v>3600</v>
      </c>
      <c r="H72" s="17">
        <v>4500</v>
      </c>
      <c r="I72" s="17">
        <v>18000</v>
      </c>
      <c r="J72" s="17">
        <v>900</v>
      </c>
      <c r="K72" s="22">
        <v>3600</v>
      </c>
      <c r="L72" s="17">
        <v>1250</v>
      </c>
      <c r="M72" s="17">
        <v>5000</v>
      </c>
      <c r="N72" s="17">
        <v>1700</v>
      </c>
      <c r="O72" s="17">
        <v>6800</v>
      </c>
    </row>
    <row r="73" spans="1:15">
      <c r="A73" s="6">
        <v>60</v>
      </c>
      <c r="B73" s="6" t="s">
        <v>125</v>
      </c>
      <c r="C73" s="7" t="s">
        <v>126</v>
      </c>
      <c r="D73" s="6" t="s">
        <v>126</v>
      </c>
      <c r="E73" s="6" t="s">
        <v>103</v>
      </c>
      <c r="F73" s="6">
        <v>0</v>
      </c>
      <c r="G73" s="7">
        <v>0</v>
      </c>
      <c r="H73" s="17">
        <v>0</v>
      </c>
      <c r="I73" s="22">
        <v>0</v>
      </c>
      <c r="J73" s="17">
        <v>0</v>
      </c>
      <c r="K73" s="22">
        <v>0</v>
      </c>
      <c r="L73" s="17">
        <v>2350</v>
      </c>
      <c r="M73" s="17">
        <v>0</v>
      </c>
      <c r="N73" s="17">
        <v>0</v>
      </c>
      <c r="O73" s="22">
        <v>0</v>
      </c>
    </row>
    <row r="74" spans="1:15">
      <c r="A74" s="6">
        <v>61</v>
      </c>
      <c r="B74" s="6" t="s">
        <v>127</v>
      </c>
      <c r="C74" s="7" t="s">
        <v>128</v>
      </c>
      <c r="D74" s="6" t="s">
        <v>128</v>
      </c>
      <c r="E74" s="6" t="s">
        <v>31</v>
      </c>
      <c r="F74" s="6" t="s">
        <v>31</v>
      </c>
      <c r="G74" s="6"/>
      <c r="H74" s="19"/>
      <c r="I74" s="19"/>
      <c r="J74" s="19"/>
      <c r="K74" s="19"/>
      <c r="L74" s="19"/>
      <c r="M74" s="19"/>
      <c r="N74" s="19"/>
      <c r="O74" s="19"/>
    </row>
    <row r="75" spans="1:15" ht="65">
      <c r="A75" s="6">
        <v>62</v>
      </c>
      <c r="B75" s="6" t="s">
        <v>31</v>
      </c>
      <c r="C75" s="7" t="s">
        <v>129</v>
      </c>
      <c r="D75" s="6" t="s">
        <v>129</v>
      </c>
      <c r="E75" s="6" t="s">
        <v>31</v>
      </c>
      <c r="F75" s="6" t="s">
        <v>31</v>
      </c>
      <c r="G75" s="6"/>
      <c r="H75" s="19"/>
      <c r="I75" s="19"/>
      <c r="J75" s="19"/>
      <c r="K75" s="19"/>
      <c r="L75" s="19"/>
      <c r="M75" s="19"/>
      <c r="N75" s="19"/>
      <c r="O75" s="19"/>
    </row>
    <row r="76" spans="1:15">
      <c r="A76" s="6">
        <v>63</v>
      </c>
      <c r="B76" s="6" t="s">
        <v>31</v>
      </c>
      <c r="C76" s="7" t="s">
        <v>130</v>
      </c>
      <c r="D76" s="6" t="s">
        <v>130</v>
      </c>
      <c r="E76" s="6" t="s">
        <v>31</v>
      </c>
      <c r="F76" s="6" t="s">
        <v>31</v>
      </c>
      <c r="G76" s="6"/>
      <c r="H76" s="19"/>
      <c r="I76" s="19"/>
      <c r="J76" s="19"/>
      <c r="K76" s="19"/>
      <c r="L76" s="19"/>
      <c r="M76" s="19"/>
      <c r="N76" s="19"/>
      <c r="O76" s="19"/>
    </row>
    <row r="77" spans="1:15">
      <c r="A77" s="6">
        <v>64</v>
      </c>
      <c r="B77" s="6" t="s">
        <v>70</v>
      </c>
      <c r="C77" s="7" t="s">
        <v>131</v>
      </c>
      <c r="D77" s="6" t="s">
        <v>131</v>
      </c>
      <c r="E77" s="6" t="s">
        <v>94</v>
      </c>
      <c r="F77" s="6">
        <v>0</v>
      </c>
      <c r="G77" s="7">
        <v>0</v>
      </c>
      <c r="H77" s="17">
        <v>0</v>
      </c>
      <c r="I77" s="22">
        <v>0</v>
      </c>
      <c r="J77" s="17">
        <v>0</v>
      </c>
      <c r="K77" s="22">
        <v>0</v>
      </c>
      <c r="L77" s="17">
        <v>450</v>
      </c>
      <c r="M77" s="17">
        <v>0</v>
      </c>
      <c r="N77" s="17">
        <v>0</v>
      </c>
      <c r="O77" s="22">
        <v>0</v>
      </c>
    </row>
    <row r="78" spans="1:15">
      <c r="A78" s="6">
        <v>65</v>
      </c>
      <c r="B78" s="6" t="s">
        <v>121</v>
      </c>
      <c r="C78" s="7" t="s">
        <v>93</v>
      </c>
      <c r="D78" s="6" t="s">
        <v>93</v>
      </c>
      <c r="E78" s="6" t="s">
        <v>94</v>
      </c>
      <c r="F78" s="6">
        <v>10</v>
      </c>
      <c r="G78" s="11">
        <v>4100</v>
      </c>
      <c r="H78" s="17">
        <v>475</v>
      </c>
      <c r="I78" s="17">
        <v>4750</v>
      </c>
      <c r="J78" s="17">
        <v>410</v>
      </c>
      <c r="K78" s="22">
        <v>4100</v>
      </c>
      <c r="L78" s="17">
        <v>510</v>
      </c>
      <c r="M78" s="17">
        <v>5100</v>
      </c>
      <c r="N78" s="17">
        <v>1100</v>
      </c>
      <c r="O78" s="17">
        <v>11000</v>
      </c>
    </row>
    <row r="79" spans="1:15">
      <c r="A79" s="6">
        <v>66</v>
      </c>
      <c r="B79" s="6" t="s">
        <v>31</v>
      </c>
      <c r="C79" s="7" t="s">
        <v>132</v>
      </c>
      <c r="D79" s="6" t="s">
        <v>132</v>
      </c>
      <c r="E79" s="6" t="s">
        <v>31</v>
      </c>
      <c r="F79" s="6" t="s">
        <v>31</v>
      </c>
      <c r="G79" s="6"/>
      <c r="H79" s="19"/>
      <c r="I79" s="19"/>
      <c r="J79" s="19"/>
      <c r="K79" s="19"/>
      <c r="L79" s="19"/>
      <c r="M79" s="19"/>
      <c r="N79" s="19"/>
      <c r="O79" s="19"/>
    </row>
    <row r="80" spans="1:15">
      <c r="A80" s="6">
        <v>67</v>
      </c>
      <c r="B80" s="6" t="s">
        <v>70</v>
      </c>
      <c r="C80" s="7" t="s">
        <v>133</v>
      </c>
      <c r="D80" s="6" t="s">
        <v>133</v>
      </c>
      <c r="E80" s="6" t="s">
        <v>31</v>
      </c>
      <c r="F80" s="6" t="s">
        <v>31</v>
      </c>
      <c r="G80" s="6"/>
      <c r="H80" s="19"/>
      <c r="I80" s="19"/>
      <c r="J80" s="19"/>
      <c r="K80" s="19"/>
      <c r="L80" s="19"/>
      <c r="M80" s="19"/>
      <c r="N80" s="19"/>
      <c r="O80" s="19"/>
    </row>
    <row r="81" spans="1:15" ht="26">
      <c r="A81" s="6">
        <v>68</v>
      </c>
      <c r="B81" s="6" t="s">
        <v>121</v>
      </c>
      <c r="C81" s="7" t="s">
        <v>134</v>
      </c>
      <c r="D81" s="6" t="s">
        <v>134</v>
      </c>
      <c r="E81" s="6" t="s">
        <v>31</v>
      </c>
      <c r="F81" s="6" t="s">
        <v>31</v>
      </c>
      <c r="G81" s="6"/>
      <c r="H81" s="19"/>
      <c r="I81" s="19"/>
      <c r="J81" s="19"/>
      <c r="K81" s="19"/>
      <c r="L81" s="19"/>
      <c r="M81" s="19"/>
      <c r="N81" s="19"/>
      <c r="O81" s="19"/>
    </row>
    <row r="82" spans="1:15">
      <c r="A82" s="6">
        <v>69</v>
      </c>
      <c r="B82" s="6" t="s">
        <v>123</v>
      </c>
      <c r="C82" s="7" t="s">
        <v>135</v>
      </c>
      <c r="D82" s="6" t="s">
        <v>135</v>
      </c>
      <c r="E82" s="6" t="s">
        <v>31</v>
      </c>
      <c r="F82" s="6" t="s">
        <v>31</v>
      </c>
      <c r="G82" s="6"/>
      <c r="H82" s="19"/>
      <c r="I82" s="19"/>
      <c r="J82" s="19"/>
      <c r="K82" s="19"/>
      <c r="L82" s="19"/>
      <c r="M82" s="19"/>
      <c r="N82" s="19"/>
      <c r="O82" s="19"/>
    </row>
    <row r="83" spans="1:15">
      <c r="A83" s="6">
        <v>70</v>
      </c>
      <c r="B83" s="6" t="s">
        <v>125</v>
      </c>
      <c r="C83" s="7" t="s">
        <v>136</v>
      </c>
      <c r="D83" s="6" t="s">
        <v>136</v>
      </c>
      <c r="E83" s="6" t="s">
        <v>31</v>
      </c>
      <c r="F83" s="6" t="s">
        <v>31</v>
      </c>
      <c r="G83" s="6"/>
      <c r="H83" s="19"/>
      <c r="I83" s="19"/>
      <c r="J83" s="19"/>
      <c r="K83" s="19"/>
      <c r="L83" s="19"/>
      <c r="M83" s="19"/>
      <c r="N83" s="19"/>
      <c r="O83" s="19"/>
    </row>
    <row r="84" spans="1:15" ht="26">
      <c r="A84" s="6">
        <v>71</v>
      </c>
      <c r="B84" s="6" t="s">
        <v>137</v>
      </c>
      <c r="C84" s="7" t="s">
        <v>138</v>
      </c>
      <c r="D84" s="6" t="s">
        <v>138</v>
      </c>
      <c r="E84" s="6" t="s">
        <v>31</v>
      </c>
      <c r="F84" s="6" t="s">
        <v>31</v>
      </c>
      <c r="G84" s="6"/>
      <c r="H84" s="19"/>
      <c r="I84" s="19"/>
      <c r="J84" s="19"/>
      <c r="K84" s="19"/>
      <c r="L84" s="19"/>
      <c r="M84" s="19"/>
      <c r="N84" s="19"/>
      <c r="O84" s="19"/>
    </row>
    <row r="85" spans="1:15" ht="26">
      <c r="A85" s="6">
        <v>72</v>
      </c>
      <c r="B85" s="6" t="s">
        <v>139</v>
      </c>
      <c r="C85" s="7" t="s">
        <v>140</v>
      </c>
      <c r="D85" s="6" t="s">
        <v>140</v>
      </c>
      <c r="E85" s="6" t="s">
        <v>31</v>
      </c>
      <c r="F85" s="6" t="s">
        <v>31</v>
      </c>
      <c r="G85" s="6"/>
      <c r="H85" s="19"/>
      <c r="I85" s="19"/>
      <c r="J85" s="19"/>
      <c r="K85" s="19"/>
      <c r="L85" s="19"/>
      <c r="M85" s="19"/>
      <c r="N85" s="19"/>
      <c r="O85" s="19"/>
    </row>
    <row r="86" spans="1:15">
      <c r="A86" s="6">
        <v>73</v>
      </c>
      <c r="B86" s="6" t="s">
        <v>31</v>
      </c>
      <c r="C86" s="7" t="s">
        <v>86</v>
      </c>
      <c r="D86" s="6" t="s">
        <v>86</v>
      </c>
      <c r="E86" s="6" t="s">
        <v>31</v>
      </c>
      <c r="F86" s="6" t="s">
        <v>31</v>
      </c>
      <c r="G86" s="6"/>
      <c r="H86" s="19"/>
      <c r="I86" s="19"/>
      <c r="J86" s="19"/>
      <c r="K86" s="19"/>
      <c r="L86" s="19"/>
      <c r="M86" s="19"/>
      <c r="N86" s="19"/>
      <c r="O86" s="19"/>
    </row>
    <row r="87" spans="1:15">
      <c r="A87" s="6">
        <v>74</v>
      </c>
      <c r="B87" s="6" t="s">
        <v>141</v>
      </c>
      <c r="C87" s="7" t="s">
        <v>142</v>
      </c>
      <c r="D87" s="6" t="s">
        <v>142</v>
      </c>
      <c r="E87" s="6" t="s">
        <v>31</v>
      </c>
      <c r="F87" s="6" t="s">
        <v>31</v>
      </c>
      <c r="G87" s="6"/>
      <c r="H87" s="19"/>
      <c r="I87" s="19"/>
      <c r="J87" s="19"/>
      <c r="K87" s="19"/>
      <c r="L87" s="19"/>
      <c r="M87" s="19"/>
      <c r="N87" s="19"/>
      <c r="O87" s="19"/>
    </row>
    <row r="88" spans="1:15">
      <c r="A88" s="6">
        <v>75</v>
      </c>
      <c r="B88" s="6" t="s">
        <v>143</v>
      </c>
      <c r="C88" s="7" t="s">
        <v>144</v>
      </c>
      <c r="D88" s="6" t="s">
        <v>144</v>
      </c>
      <c r="E88" s="6" t="s">
        <v>31</v>
      </c>
      <c r="F88" s="6" t="s">
        <v>31</v>
      </c>
      <c r="G88" s="6"/>
      <c r="H88" s="19"/>
      <c r="I88" s="19"/>
      <c r="J88" s="19"/>
      <c r="K88" s="19"/>
      <c r="L88" s="19"/>
      <c r="M88" s="19"/>
      <c r="N88" s="19"/>
      <c r="O88" s="19"/>
    </row>
    <row r="89" spans="1:15" ht="65">
      <c r="A89" s="6">
        <v>76</v>
      </c>
      <c r="B89" s="6" t="s">
        <v>31</v>
      </c>
      <c r="C89" s="7" t="s">
        <v>145</v>
      </c>
      <c r="D89" s="6" t="s">
        <v>145</v>
      </c>
      <c r="E89" s="6" t="s">
        <v>31</v>
      </c>
      <c r="F89" s="6" t="s">
        <v>31</v>
      </c>
      <c r="G89" s="6"/>
      <c r="H89" s="19"/>
      <c r="I89" s="19"/>
      <c r="J89" s="19"/>
      <c r="K89" s="19"/>
      <c r="L89" s="19"/>
      <c r="M89" s="19"/>
      <c r="N89" s="19"/>
      <c r="O89" s="19"/>
    </row>
    <row r="90" spans="1:15">
      <c r="A90" s="6">
        <v>77</v>
      </c>
      <c r="B90" s="6" t="s">
        <v>31</v>
      </c>
      <c r="C90" s="7" t="s">
        <v>146</v>
      </c>
      <c r="D90" s="6" t="s">
        <v>146</v>
      </c>
      <c r="E90" s="6" t="s">
        <v>31</v>
      </c>
      <c r="F90" s="6" t="s">
        <v>31</v>
      </c>
      <c r="G90" s="6"/>
      <c r="H90" s="19"/>
      <c r="I90" s="19"/>
      <c r="J90" s="19"/>
      <c r="K90" s="19"/>
      <c r="L90" s="19"/>
      <c r="M90" s="19"/>
      <c r="N90" s="19"/>
      <c r="O90" s="19"/>
    </row>
    <row r="91" spans="1:15">
      <c r="A91" s="6">
        <v>78</v>
      </c>
      <c r="B91" s="6" t="s">
        <v>31</v>
      </c>
      <c r="C91" s="7" t="s">
        <v>147</v>
      </c>
      <c r="D91" s="6" t="s">
        <v>147</v>
      </c>
      <c r="E91" s="6" t="s">
        <v>31</v>
      </c>
      <c r="F91" s="6" t="s">
        <v>31</v>
      </c>
      <c r="G91" s="6"/>
      <c r="H91" s="19"/>
      <c r="I91" s="19"/>
      <c r="J91" s="19"/>
      <c r="K91" s="19"/>
      <c r="L91" s="19"/>
      <c r="M91" s="19"/>
      <c r="N91" s="19"/>
      <c r="O91" s="19"/>
    </row>
    <row r="92" spans="1:15" ht="52">
      <c r="A92" s="6">
        <v>79</v>
      </c>
      <c r="B92" s="6" t="s">
        <v>31</v>
      </c>
      <c r="C92" s="7" t="s">
        <v>148</v>
      </c>
      <c r="D92" s="6" t="s">
        <v>148</v>
      </c>
      <c r="E92" s="6" t="s">
        <v>31</v>
      </c>
      <c r="F92" s="6" t="s">
        <v>31</v>
      </c>
      <c r="G92" s="6"/>
      <c r="H92" s="19"/>
      <c r="I92" s="19"/>
      <c r="J92" s="19"/>
      <c r="K92" s="19"/>
      <c r="L92" s="19"/>
      <c r="M92" s="19"/>
      <c r="N92" s="19"/>
      <c r="O92" s="19"/>
    </row>
    <row r="93" spans="1:15">
      <c r="A93" s="6">
        <v>80</v>
      </c>
      <c r="B93" s="6" t="s">
        <v>31</v>
      </c>
      <c r="C93" s="7" t="s">
        <v>149</v>
      </c>
      <c r="D93" s="6" t="s">
        <v>149</v>
      </c>
      <c r="E93" s="6" t="s">
        <v>31</v>
      </c>
      <c r="F93" s="6" t="s">
        <v>31</v>
      </c>
      <c r="G93" s="6"/>
      <c r="H93" s="19"/>
      <c r="I93" s="19"/>
      <c r="J93" s="19"/>
      <c r="K93" s="19"/>
      <c r="L93" s="19"/>
      <c r="M93" s="19"/>
      <c r="N93" s="19"/>
      <c r="O93" s="19"/>
    </row>
    <row r="94" spans="1:15">
      <c r="A94" s="6">
        <v>81</v>
      </c>
      <c r="B94" s="6" t="s">
        <v>31</v>
      </c>
      <c r="C94" s="7" t="s">
        <v>150</v>
      </c>
      <c r="D94" s="6" t="s">
        <v>150</v>
      </c>
      <c r="E94" s="6" t="s">
        <v>31</v>
      </c>
      <c r="F94" s="6" t="s">
        <v>31</v>
      </c>
      <c r="G94" s="6"/>
      <c r="H94" s="19"/>
      <c r="I94" s="19"/>
      <c r="J94" s="19"/>
      <c r="K94" s="19"/>
      <c r="L94" s="19"/>
      <c r="M94" s="19"/>
      <c r="N94" s="19"/>
      <c r="O94" s="19"/>
    </row>
    <row r="95" spans="1:15">
      <c r="A95" s="6">
        <v>82</v>
      </c>
      <c r="B95" s="6" t="s">
        <v>31</v>
      </c>
      <c r="C95" s="7" t="s">
        <v>151</v>
      </c>
      <c r="D95" s="6" t="s">
        <v>151</v>
      </c>
      <c r="E95" s="6" t="s">
        <v>31</v>
      </c>
      <c r="F95" s="6" t="s">
        <v>31</v>
      </c>
      <c r="G95" s="6"/>
      <c r="H95" s="19"/>
      <c r="I95" s="19"/>
      <c r="J95" s="19"/>
      <c r="K95" s="19"/>
      <c r="L95" s="19"/>
      <c r="M95" s="19"/>
      <c r="N95" s="19"/>
      <c r="O95" s="19"/>
    </row>
    <row r="96" spans="1:15">
      <c r="A96" s="6">
        <v>83</v>
      </c>
      <c r="B96" s="6" t="s">
        <v>31</v>
      </c>
      <c r="C96" s="7" t="s">
        <v>152</v>
      </c>
      <c r="D96" s="6" t="s">
        <v>152</v>
      </c>
      <c r="E96" s="6" t="s">
        <v>31</v>
      </c>
      <c r="F96" s="6" t="s">
        <v>31</v>
      </c>
      <c r="G96" s="6"/>
      <c r="H96" s="19"/>
      <c r="I96" s="19"/>
      <c r="J96" s="19"/>
      <c r="K96" s="19"/>
      <c r="L96" s="19"/>
      <c r="M96" s="19"/>
      <c r="N96" s="19"/>
      <c r="O96" s="19"/>
    </row>
    <row r="97" spans="1:15">
      <c r="A97" s="6">
        <v>84</v>
      </c>
      <c r="B97" s="6" t="s">
        <v>31</v>
      </c>
      <c r="C97" s="7" t="s">
        <v>153</v>
      </c>
      <c r="D97" s="6" t="s">
        <v>153</v>
      </c>
      <c r="E97" s="6" t="s">
        <v>31</v>
      </c>
      <c r="F97" s="6" t="s">
        <v>31</v>
      </c>
      <c r="G97" s="6"/>
      <c r="H97" s="19"/>
      <c r="I97" s="19"/>
      <c r="J97" s="19"/>
      <c r="K97" s="19"/>
      <c r="L97" s="19"/>
      <c r="M97" s="19"/>
      <c r="N97" s="19"/>
      <c r="O97" s="19"/>
    </row>
    <row r="98" spans="1:15">
      <c r="A98" s="6">
        <v>85</v>
      </c>
      <c r="B98" s="6" t="s">
        <v>31</v>
      </c>
      <c r="C98" s="7" t="s">
        <v>154</v>
      </c>
      <c r="D98" s="6" t="s">
        <v>154</v>
      </c>
      <c r="E98" s="6" t="s">
        <v>31</v>
      </c>
      <c r="F98" s="6" t="s">
        <v>31</v>
      </c>
      <c r="G98" s="6"/>
      <c r="H98" s="19"/>
      <c r="I98" s="19"/>
      <c r="J98" s="19"/>
      <c r="K98" s="19"/>
      <c r="L98" s="19"/>
      <c r="M98" s="19"/>
      <c r="N98" s="19"/>
      <c r="O98" s="19"/>
    </row>
    <row r="99" spans="1:15" ht="26">
      <c r="A99" s="6">
        <v>86</v>
      </c>
      <c r="B99" s="6" t="s">
        <v>31</v>
      </c>
      <c r="C99" s="7" t="s">
        <v>155</v>
      </c>
      <c r="D99" s="6" t="s">
        <v>155</v>
      </c>
      <c r="E99" s="6" t="s">
        <v>31</v>
      </c>
      <c r="F99" s="6" t="s">
        <v>31</v>
      </c>
      <c r="G99" s="6"/>
      <c r="H99" s="19"/>
      <c r="I99" s="19"/>
      <c r="J99" s="19"/>
      <c r="K99" s="19"/>
      <c r="L99" s="19"/>
      <c r="M99" s="19"/>
      <c r="N99" s="19"/>
      <c r="O99" s="19"/>
    </row>
    <row r="100" spans="1:15">
      <c r="A100" s="6">
        <v>87</v>
      </c>
      <c r="B100" s="6" t="s">
        <v>31</v>
      </c>
      <c r="C100" s="7" t="s">
        <v>156</v>
      </c>
      <c r="D100" s="6" t="s">
        <v>156</v>
      </c>
      <c r="E100" s="6" t="s">
        <v>31</v>
      </c>
      <c r="F100" s="6" t="s">
        <v>31</v>
      </c>
      <c r="G100" s="6"/>
      <c r="H100" s="19"/>
      <c r="I100" s="19"/>
      <c r="J100" s="19"/>
      <c r="K100" s="19"/>
      <c r="L100" s="19"/>
      <c r="M100" s="19"/>
      <c r="N100" s="19"/>
      <c r="O100" s="19"/>
    </row>
    <row r="101" spans="1:15">
      <c r="A101" s="6">
        <v>88</v>
      </c>
      <c r="B101" s="6" t="s">
        <v>31</v>
      </c>
      <c r="C101" s="7" t="s">
        <v>157</v>
      </c>
      <c r="D101" s="6" t="s">
        <v>157</v>
      </c>
      <c r="E101" s="6" t="s">
        <v>31</v>
      </c>
      <c r="F101" s="6" t="s">
        <v>31</v>
      </c>
      <c r="G101" s="6"/>
      <c r="H101" s="19"/>
      <c r="I101" s="19"/>
      <c r="J101" s="19"/>
      <c r="K101" s="19"/>
      <c r="L101" s="19"/>
      <c r="M101" s="19"/>
      <c r="N101" s="19"/>
      <c r="O101" s="19"/>
    </row>
    <row r="102" spans="1:15">
      <c r="A102" s="6">
        <v>89</v>
      </c>
      <c r="B102" s="6" t="s">
        <v>31</v>
      </c>
      <c r="C102" s="7" t="s">
        <v>158</v>
      </c>
      <c r="D102" s="6" t="s">
        <v>158</v>
      </c>
      <c r="E102" s="6" t="s">
        <v>72</v>
      </c>
      <c r="F102" s="6">
        <v>1</v>
      </c>
      <c r="G102" s="11">
        <v>155000</v>
      </c>
      <c r="H102" s="17">
        <v>210000</v>
      </c>
      <c r="I102" s="17">
        <v>210000</v>
      </c>
      <c r="J102" s="17">
        <v>155000</v>
      </c>
      <c r="K102" s="22">
        <v>155000</v>
      </c>
      <c r="L102" s="17">
        <v>265000</v>
      </c>
      <c r="M102" s="17">
        <v>265000</v>
      </c>
      <c r="N102" s="17">
        <v>200000</v>
      </c>
      <c r="O102" s="17">
        <v>200000</v>
      </c>
    </row>
    <row r="103" spans="1:15">
      <c r="A103" s="6">
        <v>90</v>
      </c>
      <c r="B103" s="6" t="s">
        <v>31</v>
      </c>
      <c r="C103" s="7" t="s">
        <v>86</v>
      </c>
      <c r="D103" s="6" t="s">
        <v>86</v>
      </c>
      <c r="E103" s="6" t="s">
        <v>31</v>
      </c>
      <c r="F103" s="6" t="s">
        <v>31</v>
      </c>
      <c r="G103" s="6"/>
      <c r="H103" s="19"/>
      <c r="I103" s="19"/>
      <c r="J103" s="19"/>
      <c r="K103" s="19"/>
      <c r="L103" s="19"/>
      <c r="M103" s="19"/>
      <c r="N103" s="19"/>
      <c r="O103" s="19"/>
    </row>
    <row r="104" spans="1:15">
      <c r="A104" s="6">
        <v>91</v>
      </c>
      <c r="B104" s="6" t="s">
        <v>159</v>
      </c>
      <c r="C104" s="7" t="s">
        <v>160</v>
      </c>
      <c r="D104" s="6" t="s">
        <v>160</v>
      </c>
      <c r="E104" s="6" t="s">
        <v>31</v>
      </c>
      <c r="F104" s="6" t="s">
        <v>31</v>
      </c>
      <c r="G104" s="6"/>
      <c r="H104" s="19"/>
      <c r="I104" s="19"/>
      <c r="J104" s="19"/>
      <c r="K104" s="19"/>
      <c r="L104" s="19"/>
      <c r="M104" s="19"/>
      <c r="N104" s="19"/>
      <c r="O104" s="19"/>
    </row>
    <row r="105" spans="1:15">
      <c r="A105" s="6">
        <v>92</v>
      </c>
      <c r="B105" s="6" t="s">
        <v>161</v>
      </c>
      <c r="C105" s="7" t="s">
        <v>162</v>
      </c>
      <c r="D105" s="6" t="s">
        <v>162</v>
      </c>
      <c r="E105" s="6" t="s">
        <v>31</v>
      </c>
      <c r="F105" s="6" t="s">
        <v>31</v>
      </c>
      <c r="G105" s="6"/>
      <c r="H105" s="19"/>
      <c r="I105" s="19"/>
      <c r="J105" s="19"/>
      <c r="K105" s="19"/>
      <c r="L105" s="19"/>
      <c r="M105" s="19"/>
      <c r="N105" s="19"/>
      <c r="O105" s="19"/>
    </row>
    <row r="106" spans="1:15" ht="78">
      <c r="A106" s="6">
        <v>93</v>
      </c>
      <c r="B106" s="6" t="s">
        <v>31</v>
      </c>
      <c r="C106" s="7" t="s">
        <v>163</v>
      </c>
      <c r="D106" s="6" t="s">
        <v>163</v>
      </c>
      <c r="E106" s="6" t="s">
        <v>31</v>
      </c>
      <c r="F106" s="6" t="s">
        <v>31</v>
      </c>
      <c r="G106" s="6"/>
      <c r="H106" s="19"/>
      <c r="I106" s="19"/>
      <c r="J106" s="19"/>
      <c r="K106" s="19"/>
      <c r="L106" s="19"/>
      <c r="M106" s="19"/>
      <c r="N106" s="19"/>
      <c r="O106" s="19"/>
    </row>
    <row r="107" spans="1:15">
      <c r="A107" s="6">
        <v>94</v>
      </c>
      <c r="B107" s="6" t="s">
        <v>31</v>
      </c>
      <c r="C107" s="7" t="s">
        <v>164</v>
      </c>
      <c r="D107" s="6" t="s">
        <v>164</v>
      </c>
      <c r="E107" s="6" t="s">
        <v>31</v>
      </c>
      <c r="F107" s="6" t="s">
        <v>31</v>
      </c>
      <c r="G107" s="6"/>
      <c r="H107" s="19"/>
      <c r="I107" s="19"/>
      <c r="J107" s="19"/>
      <c r="K107" s="19"/>
      <c r="L107" s="19"/>
      <c r="M107" s="19"/>
      <c r="N107" s="19"/>
      <c r="O107" s="19"/>
    </row>
    <row r="108" spans="1:15">
      <c r="A108" s="6">
        <v>95</v>
      </c>
      <c r="B108" s="6" t="s">
        <v>31</v>
      </c>
      <c r="C108" s="7" t="s">
        <v>165</v>
      </c>
      <c r="D108" s="6" t="s">
        <v>165</v>
      </c>
      <c r="E108" s="6" t="s">
        <v>31</v>
      </c>
      <c r="F108" s="6" t="s">
        <v>31</v>
      </c>
      <c r="G108" s="6"/>
      <c r="H108" s="19"/>
      <c r="I108" s="19"/>
      <c r="J108" s="19"/>
      <c r="K108" s="19"/>
      <c r="L108" s="19"/>
      <c r="M108" s="19"/>
      <c r="N108" s="19"/>
      <c r="O108" s="19"/>
    </row>
    <row r="109" spans="1:15">
      <c r="A109" s="6">
        <v>96</v>
      </c>
      <c r="B109" s="6" t="s">
        <v>70</v>
      </c>
      <c r="C109" s="7" t="s">
        <v>166</v>
      </c>
      <c r="D109" s="6" t="s">
        <v>166</v>
      </c>
      <c r="E109" s="6" t="s">
        <v>167</v>
      </c>
      <c r="F109" s="6">
        <v>0</v>
      </c>
      <c r="G109" s="7">
        <v>0</v>
      </c>
      <c r="H109" s="17">
        <v>0</v>
      </c>
      <c r="I109" s="22">
        <v>0</v>
      </c>
      <c r="J109" s="17">
        <v>0</v>
      </c>
      <c r="K109" s="22">
        <v>0</v>
      </c>
      <c r="L109" s="17">
        <v>0</v>
      </c>
      <c r="M109" s="22">
        <v>0</v>
      </c>
      <c r="N109" s="17">
        <v>0</v>
      </c>
      <c r="O109" s="22">
        <v>0</v>
      </c>
    </row>
    <row r="110" spans="1:15">
      <c r="A110" s="6">
        <v>97</v>
      </c>
      <c r="B110" s="6" t="s">
        <v>121</v>
      </c>
      <c r="C110" s="7" t="s">
        <v>168</v>
      </c>
      <c r="D110" s="6" t="s">
        <v>168</v>
      </c>
      <c r="E110" s="6" t="s">
        <v>167</v>
      </c>
      <c r="F110" s="6">
        <v>0</v>
      </c>
      <c r="G110" s="7">
        <v>0</v>
      </c>
      <c r="H110" s="17">
        <v>0</v>
      </c>
      <c r="I110" s="22">
        <v>0</v>
      </c>
      <c r="J110" s="17">
        <v>0</v>
      </c>
      <c r="K110" s="22">
        <v>0</v>
      </c>
      <c r="L110" s="17">
        <v>0</v>
      </c>
      <c r="M110" s="22">
        <v>0</v>
      </c>
      <c r="N110" s="17">
        <v>0</v>
      </c>
      <c r="O110" s="22">
        <v>0</v>
      </c>
    </row>
    <row r="111" spans="1:15">
      <c r="A111" s="6">
        <v>98</v>
      </c>
      <c r="B111" s="6" t="s">
        <v>123</v>
      </c>
      <c r="C111" s="7" t="s">
        <v>169</v>
      </c>
      <c r="D111" s="6" t="s">
        <v>169</v>
      </c>
      <c r="E111" s="6" t="s">
        <v>167</v>
      </c>
      <c r="F111" s="6">
        <v>15</v>
      </c>
      <c r="G111" s="11">
        <v>21750</v>
      </c>
      <c r="H111" s="17">
        <v>2100</v>
      </c>
      <c r="I111" s="17">
        <v>31500</v>
      </c>
      <c r="J111" s="17">
        <v>1650</v>
      </c>
      <c r="K111" s="17">
        <v>24750</v>
      </c>
      <c r="L111" s="17">
        <v>1450</v>
      </c>
      <c r="M111" s="22">
        <v>21750</v>
      </c>
      <c r="N111" s="17">
        <v>1900</v>
      </c>
      <c r="O111" s="17">
        <v>28500</v>
      </c>
    </row>
    <row r="112" spans="1:15">
      <c r="A112" s="6">
        <v>99</v>
      </c>
      <c r="B112" s="6" t="s">
        <v>125</v>
      </c>
      <c r="C112" s="7" t="s">
        <v>170</v>
      </c>
      <c r="D112" s="6" t="s">
        <v>170</v>
      </c>
      <c r="E112" s="6" t="s">
        <v>167</v>
      </c>
      <c r="F112" s="6">
        <v>75</v>
      </c>
      <c r="G112" s="11">
        <v>93750</v>
      </c>
      <c r="H112" s="17">
        <v>1404</v>
      </c>
      <c r="I112" s="17">
        <v>105300</v>
      </c>
      <c r="J112" s="17">
        <v>1450</v>
      </c>
      <c r="K112" s="17">
        <v>108750</v>
      </c>
      <c r="L112" s="17">
        <v>1250</v>
      </c>
      <c r="M112" s="22">
        <v>93750</v>
      </c>
      <c r="N112" s="17">
        <v>1800</v>
      </c>
      <c r="O112" s="17">
        <v>135000</v>
      </c>
    </row>
    <row r="113" spans="1:15">
      <c r="A113" s="6">
        <v>100</v>
      </c>
      <c r="B113" s="6" t="s">
        <v>171</v>
      </c>
      <c r="C113" s="7" t="s">
        <v>172</v>
      </c>
      <c r="D113" s="6" t="s">
        <v>172</v>
      </c>
      <c r="E113" s="6" t="s">
        <v>31</v>
      </c>
      <c r="F113" s="6" t="s">
        <v>31</v>
      </c>
      <c r="G113" s="6"/>
      <c r="H113" s="19"/>
      <c r="I113" s="19"/>
      <c r="J113" s="19"/>
      <c r="K113" s="19"/>
      <c r="L113" s="19"/>
      <c r="M113" s="19"/>
      <c r="N113" s="19"/>
      <c r="O113" s="19"/>
    </row>
    <row r="114" spans="1:15" ht="78">
      <c r="A114" s="6">
        <v>101</v>
      </c>
      <c r="B114" s="6" t="s">
        <v>31</v>
      </c>
      <c r="C114" s="7" t="s">
        <v>173</v>
      </c>
      <c r="D114" s="6" t="s">
        <v>173</v>
      </c>
      <c r="E114" s="6" t="s">
        <v>167</v>
      </c>
      <c r="F114" s="6">
        <v>3</v>
      </c>
      <c r="G114" s="11">
        <v>24750</v>
      </c>
      <c r="H114" s="17">
        <v>11700</v>
      </c>
      <c r="I114" s="17">
        <v>35100</v>
      </c>
      <c r="J114" s="17">
        <v>11000</v>
      </c>
      <c r="K114" s="17">
        <v>33000</v>
      </c>
      <c r="L114" s="17">
        <v>8250</v>
      </c>
      <c r="M114" s="22">
        <v>24750</v>
      </c>
      <c r="N114" s="17">
        <v>14917</v>
      </c>
      <c r="O114" s="17">
        <v>44751</v>
      </c>
    </row>
    <row r="115" spans="1:15">
      <c r="A115" s="6">
        <v>102</v>
      </c>
      <c r="B115" s="6" t="s">
        <v>31</v>
      </c>
      <c r="C115" s="7" t="s">
        <v>174</v>
      </c>
      <c r="D115" s="6" t="s">
        <v>174</v>
      </c>
      <c r="E115" s="6" t="s">
        <v>31</v>
      </c>
      <c r="F115" s="6" t="s">
        <v>31</v>
      </c>
      <c r="G115" s="6"/>
      <c r="H115" s="19"/>
      <c r="I115" s="19"/>
      <c r="J115" s="19"/>
      <c r="K115" s="19"/>
      <c r="L115" s="19"/>
      <c r="M115" s="19"/>
      <c r="N115" s="19"/>
      <c r="O115" s="19"/>
    </row>
    <row r="116" spans="1:15">
      <c r="A116" s="6">
        <v>103</v>
      </c>
      <c r="B116" s="6" t="s">
        <v>175</v>
      </c>
      <c r="C116" s="7" t="s">
        <v>176</v>
      </c>
      <c r="D116" s="6" t="s">
        <v>176</v>
      </c>
      <c r="E116" s="6" t="s">
        <v>31</v>
      </c>
      <c r="F116" s="6" t="s">
        <v>31</v>
      </c>
      <c r="G116" s="6"/>
      <c r="H116" s="19"/>
      <c r="I116" s="19"/>
      <c r="J116" s="19"/>
      <c r="K116" s="19"/>
      <c r="L116" s="19"/>
      <c r="M116" s="19"/>
      <c r="N116" s="19"/>
      <c r="O116" s="19"/>
    </row>
    <row r="117" spans="1:15">
      <c r="A117" s="6">
        <v>104</v>
      </c>
      <c r="B117" s="6" t="s">
        <v>31</v>
      </c>
      <c r="C117" s="7" t="s">
        <v>177</v>
      </c>
      <c r="D117" s="6" t="s">
        <v>177</v>
      </c>
      <c r="E117" s="6" t="s">
        <v>31</v>
      </c>
      <c r="F117" s="6" t="s">
        <v>31</v>
      </c>
      <c r="G117" s="6"/>
      <c r="H117" s="19"/>
      <c r="I117" s="19"/>
      <c r="J117" s="19"/>
      <c r="K117" s="19"/>
      <c r="L117" s="19"/>
      <c r="M117" s="19"/>
      <c r="N117" s="19"/>
      <c r="O117" s="19"/>
    </row>
    <row r="118" spans="1:15">
      <c r="A118" s="6">
        <v>105</v>
      </c>
      <c r="B118" s="6" t="s">
        <v>31</v>
      </c>
      <c r="C118" s="7" t="s">
        <v>178</v>
      </c>
      <c r="D118" s="6" t="s">
        <v>178</v>
      </c>
      <c r="E118" s="6" t="s">
        <v>167</v>
      </c>
      <c r="F118" s="6">
        <v>1</v>
      </c>
      <c r="G118" s="11">
        <v>4500</v>
      </c>
      <c r="H118" s="17">
        <v>13500</v>
      </c>
      <c r="I118" s="17">
        <v>13500</v>
      </c>
      <c r="J118" s="17">
        <v>21500</v>
      </c>
      <c r="K118" s="17">
        <v>21500</v>
      </c>
      <c r="L118" s="17">
        <v>12500</v>
      </c>
      <c r="M118" s="17">
        <v>12500</v>
      </c>
      <c r="N118" s="17">
        <v>4500</v>
      </c>
      <c r="O118" s="22">
        <v>4500</v>
      </c>
    </row>
    <row r="119" spans="1:15">
      <c r="A119" s="6">
        <v>106</v>
      </c>
      <c r="B119" s="6" t="s">
        <v>31</v>
      </c>
      <c r="C119" s="7" t="s">
        <v>174</v>
      </c>
      <c r="D119" s="6" t="s">
        <v>174</v>
      </c>
      <c r="E119" s="6" t="s">
        <v>31</v>
      </c>
      <c r="F119" s="6" t="s">
        <v>31</v>
      </c>
      <c r="G119" s="6"/>
      <c r="H119" s="19"/>
      <c r="I119" s="19"/>
      <c r="J119" s="19"/>
      <c r="K119" s="19"/>
      <c r="L119" s="19"/>
      <c r="M119" s="19"/>
      <c r="N119" s="19"/>
      <c r="O119" s="19"/>
    </row>
    <row r="120" spans="1:15">
      <c r="A120" s="6">
        <v>107</v>
      </c>
      <c r="B120" s="6" t="s">
        <v>179</v>
      </c>
      <c r="C120" s="7" t="s">
        <v>180</v>
      </c>
      <c r="D120" s="6" t="s">
        <v>180</v>
      </c>
      <c r="E120" s="6" t="s">
        <v>31</v>
      </c>
      <c r="F120" s="6" t="s">
        <v>31</v>
      </c>
      <c r="G120" s="6"/>
      <c r="H120" s="19"/>
      <c r="I120" s="19"/>
      <c r="J120" s="19"/>
      <c r="K120" s="19"/>
      <c r="L120" s="19"/>
      <c r="M120" s="19"/>
      <c r="N120" s="19"/>
      <c r="O120" s="19"/>
    </row>
    <row r="121" spans="1:15" ht="78">
      <c r="A121" s="6">
        <v>108</v>
      </c>
      <c r="B121" s="6" t="s">
        <v>31</v>
      </c>
      <c r="C121" s="7" t="s">
        <v>181</v>
      </c>
      <c r="D121" s="6" t="s">
        <v>181</v>
      </c>
      <c r="E121" s="6" t="s">
        <v>31</v>
      </c>
      <c r="F121" s="6" t="s">
        <v>31</v>
      </c>
      <c r="G121" s="6"/>
      <c r="H121" s="19"/>
      <c r="I121" s="19"/>
      <c r="J121" s="19"/>
      <c r="K121" s="19"/>
      <c r="L121" s="19"/>
      <c r="M121" s="19"/>
      <c r="N121" s="19"/>
      <c r="O121" s="19"/>
    </row>
    <row r="122" spans="1:15">
      <c r="A122" s="6">
        <v>109</v>
      </c>
      <c r="B122" s="6" t="s">
        <v>31</v>
      </c>
      <c r="C122" s="7" t="s">
        <v>182</v>
      </c>
      <c r="D122" s="6" t="s">
        <v>182</v>
      </c>
      <c r="E122" s="6" t="s">
        <v>31</v>
      </c>
      <c r="F122" s="6" t="s">
        <v>31</v>
      </c>
      <c r="G122" s="6"/>
      <c r="H122" s="19"/>
      <c r="I122" s="19"/>
      <c r="J122" s="19"/>
      <c r="K122" s="19"/>
      <c r="L122" s="19"/>
      <c r="M122" s="19"/>
      <c r="N122" s="19"/>
      <c r="O122" s="19"/>
    </row>
    <row r="123" spans="1:15">
      <c r="A123" s="6">
        <v>110</v>
      </c>
      <c r="B123" s="6" t="s">
        <v>70</v>
      </c>
      <c r="C123" s="7" t="s">
        <v>183</v>
      </c>
      <c r="D123" s="6" t="s">
        <v>183</v>
      </c>
      <c r="E123" s="6" t="s">
        <v>31</v>
      </c>
      <c r="F123" s="6" t="s">
        <v>31</v>
      </c>
      <c r="G123" s="6"/>
      <c r="H123" s="19"/>
      <c r="I123" s="19"/>
      <c r="J123" s="19"/>
      <c r="K123" s="19"/>
      <c r="L123" s="19"/>
      <c r="M123" s="19"/>
      <c r="N123" s="19"/>
      <c r="O123" s="19"/>
    </row>
    <row r="124" spans="1:15">
      <c r="A124" s="6">
        <v>111</v>
      </c>
      <c r="B124" s="6" t="s">
        <v>31</v>
      </c>
      <c r="C124" s="7" t="s">
        <v>184</v>
      </c>
      <c r="D124" s="6" t="s">
        <v>184</v>
      </c>
      <c r="E124" s="6" t="s">
        <v>103</v>
      </c>
      <c r="F124" s="6">
        <v>1</v>
      </c>
      <c r="G124" s="11">
        <v>1850</v>
      </c>
      <c r="H124" s="17">
        <v>2340</v>
      </c>
      <c r="I124" s="17">
        <v>2340</v>
      </c>
      <c r="J124" s="17">
        <v>5500</v>
      </c>
      <c r="K124" s="17">
        <v>5500</v>
      </c>
      <c r="L124" s="17">
        <v>1850</v>
      </c>
      <c r="M124" s="22">
        <v>1850</v>
      </c>
      <c r="N124" s="17">
        <v>7000</v>
      </c>
      <c r="O124" s="17">
        <v>7000</v>
      </c>
    </row>
    <row r="125" spans="1:15">
      <c r="A125" s="6">
        <v>112</v>
      </c>
      <c r="B125" s="6" t="s">
        <v>185</v>
      </c>
      <c r="C125" s="7" t="s">
        <v>186</v>
      </c>
      <c r="D125" s="6" t="s">
        <v>186</v>
      </c>
      <c r="E125" s="6" t="s">
        <v>31</v>
      </c>
      <c r="F125" s="6" t="s">
        <v>31</v>
      </c>
      <c r="G125" s="6"/>
      <c r="H125" s="19"/>
      <c r="I125" s="19"/>
      <c r="J125" s="19"/>
      <c r="K125" s="19"/>
      <c r="L125" s="19"/>
      <c r="M125" s="19"/>
      <c r="N125" s="19"/>
      <c r="O125" s="19"/>
    </row>
    <row r="126" spans="1:15" ht="65">
      <c r="A126" s="6">
        <v>113</v>
      </c>
      <c r="B126" s="6" t="s">
        <v>31</v>
      </c>
      <c r="C126" s="7" t="s">
        <v>187</v>
      </c>
      <c r="D126" s="6" t="s">
        <v>187</v>
      </c>
      <c r="E126" s="6" t="s">
        <v>167</v>
      </c>
      <c r="F126" s="6">
        <v>1</v>
      </c>
      <c r="G126" s="11">
        <v>5304</v>
      </c>
      <c r="H126" s="17">
        <v>5304</v>
      </c>
      <c r="I126" s="22">
        <v>5304</v>
      </c>
      <c r="J126" s="17">
        <v>7500</v>
      </c>
      <c r="K126" s="17">
        <v>7500</v>
      </c>
      <c r="L126" s="17">
        <v>12500</v>
      </c>
      <c r="M126" s="17">
        <v>12500</v>
      </c>
      <c r="N126" s="17">
        <v>17000</v>
      </c>
      <c r="O126" s="17">
        <v>17000</v>
      </c>
    </row>
    <row r="127" spans="1:15">
      <c r="A127" s="6">
        <v>114</v>
      </c>
      <c r="B127" s="6" t="s">
        <v>31</v>
      </c>
      <c r="C127" s="7" t="s">
        <v>174</v>
      </c>
      <c r="D127" s="6" t="s">
        <v>174</v>
      </c>
      <c r="E127" s="6" t="s">
        <v>31</v>
      </c>
      <c r="F127" s="6" t="s">
        <v>31</v>
      </c>
      <c r="G127" s="6"/>
      <c r="H127" s="19"/>
      <c r="I127" s="19"/>
      <c r="J127" s="19"/>
      <c r="K127" s="19"/>
      <c r="L127" s="19"/>
      <c r="M127" s="19"/>
      <c r="N127" s="19"/>
      <c r="O127" s="19"/>
    </row>
    <row r="128" spans="1:15">
      <c r="A128" s="6">
        <v>115</v>
      </c>
      <c r="B128" s="6" t="s">
        <v>188</v>
      </c>
      <c r="C128" s="7" t="s">
        <v>189</v>
      </c>
      <c r="D128" s="6" t="s">
        <v>189</v>
      </c>
      <c r="E128" s="6" t="s">
        <v>31</v>
      </c>
      <c r="F128" s="6" t="s">
        <v>31</v>
      </c>
      <c r="G128" s="6"/>
      <c r="H128" s="19"/>
      <c r="I128" s="19"/>
      <c r="J128" s="19"/>
      <c r="K128" s="19"/>
      <c r="L128" s="19"/>
      <c r="M128" s="19"/>
      <c r="N128" s="19"/>
      <c r="O128" s="19"/>
    </row>
    <row r="129" spans="1:15" ht="26">
      <c r="A129" s="6">
        <v>116</v>
      </c>
      <c r="B129" s="6" t="s">
        <v>31</v>
      </c>
      <c r="C129" s="7" t="s">
        <v>190</v>
      </c>
      <c r="D129" s="6" t="s">
        <v>190</v>
      </c>
      <c r="E129" s="6" t="s">
        <v>167</v>
      </c>
      <c r="F129" s="6">
        <v>1</v>
      </c>
      <c r="G129" s="11">
        <v>3850</v>
      </c>
      <c r="H129" s="17">
        <v>4290</v>
      </c>
      <c r="I129" s="17">
        <v>4290</v>
      </c>
      <c r="J129" s="17">
        <v>6500</v>
      </c>
      <c r="K129" s="17">
        <v>6500</v>
      </c>
      <c r="L129" s="17">
        <v>3850</v>
      </c>
      <c r="M129" s="22">
        <v>3850</v>
      </c>
      <c r="N129" s="17">
        <v>7500</v>
      </c>
      <c r="O129" s="17">
        <v>7500</v>
      </c>
    </row>
    <row r="130" spans="1:15">
      <c r="A130" s="6">
        <v>117</v>
      </c>
      <c r="B130" s="6" t="s">
        <v>191</v>
      </c>
      <c r="C130" s="7" t="s">
        <v>192</v>
      </c>
      <c r="D130" s="6" t="s">
        <v>192</v>
      </c>
      <c r="E130" s="6" t="s">
        <v>31</v>
      </c>
      <c r="F130" s="6" t="s">
        <v>31</v>
      </c>
      <c r="G130" s="6"/>
      <c r="H130" s="19"/>
      <c r="I130" s="19"/>
      <c r="J130" s="19"/>
      <c r="K130" s="19"/>
      <c r="L130" s="19"/>
      <c r="M130" s="19"/>
      <c r="N130" s="19"/>
      <c r="O130" s="19"/>
    </row>
    <row r="131" spans="1:15" ht="39">
      <c r="A131" s="6">
        <v>118</v>
      </c>
      <c r="B131" s="6" t="s">
        <v>31</v>
      </c>
      <c r="C131" s="7" t="s">
        <v>193</v>
      </c>
      <c r="D131" s="6" t="s">
        <v>193</v>
      </c>
      <c r="E131" s="6" t="s">
        <v>31</v>
      </c>
      <c r="F131" s="6" t="s">
        <v>31</v>
      </c>
      <c r="G131" s="6"/>
      <c r="H131" s="19"/>
      <c r="I131" s="19"/>
      <c r="J131" s="19"/>
      <c r="K131" s="19"/>
      <c r="L131" s="19"/>
      <c r="M131" s="19"/>
      <c r="N131" s="19"/>
      <c r="O131" s="19"/>
    </row>
    <row r="132" spans="1:15">
      <c r="A132" s="6">
        <v>119</v>
      </c>
      <c r="B132" s="6" t="s">
        <v>70</v>
      </c>
      <c r="C132" s="7" t="s">
        <v>194</v>
      </c>
      <c r="D132" s="6" t="s">
        <v>194</v>
      </c>
      <c r="E132" s="6" t="s">
        <v>195</v>
      </c>
      <c r="F132" s="6">
        <v>1</v>
      </c>
      <c r="G132" s="11">
        <v>2496</v>
      </c>
      <c r="H132" s="17">
        <v>2496</v>
      </c>
      <c r="I132" s="22">
        <v>2496</v>
      </c>
      <c r="J132" s="17">
        <v>3500</v>
      </c>
      <c r="K132" s="17">
        <v>3500</v>
      </c>
      <c r="L132" s="17">
        <v>2650</v>
      </c>
      <c r="M132" s="17">
        <v>2650</v>
      </c>
      <c r="N132" s="17">
        <v>14000</v>
      </c>
      <c r="O132" s="17">
        <v>14000</v>
      </c>
    </row>
    <row r="133" spans="1:15">
      <c r="A133" s="6">
        <v>120</v>
      </c>
      <c r="B133" s="6" t="s">
        <v>121</v>
      </c>
      <c r="C133" s="7" t="s">
        <v>196</v>
      </c>
      <c r="D133" s="6" t="s">
        <v>196</v>
      </c>
      <c r="E133" s="6" t="s">
        <v>103</v>
      </c>
      <c r="F133" s="6">
        <v>0</v>
      </c>
      <c r="G133" s="7">
        <v>0</v>
      </c>
      <c r="H133" s="17">
        <v>0</v>
      </c>
      <c r="I133" s="22">
        <v>0</v>
      </c>
      <c r="J133" s="17">
        <v>0</v>
      </c>
      <c r="K133" s="22">
        <v>0</v>
      </c>
      <c r="L133" s="17">
        <v>0</v>
      </c>
      <c r="M133" s="22">
        <v>0</v>
      </c>
      <c r="N133" s="17">
        <v>0</v>
      </c>
      <c r="O133" s="22">
        <v>0</v>
      </c>
    </row>
    <row r="134" spans="1:15">
      <c r="A134" s="6">
        <v>121</v>
      </c>
      <c r="B134" s="6" t="s">
        <v>197</v>
      </c>
      <c r="C134" s="7" t="s">
        <v>198</v>
      </c>
      <c r="D134" s="6" t="s">
        <v>198</v>
      </c>
      <c r="E134" s="6" t="s">
        <v>31</v>
      </c>
      <c r="F134" s="6" t="s">
        <v>31</v>
      </c>
      <c r="G134" s="6"/>
      <c r="H134" s="19"/>
      <c r="I134" s="19"/>
      <c r="J134" s="19"/>
      <c r="K134" s="19"/>
      <c r="L134" s="19"/>
      <c r="M134" s="19"/>
      <c r="N134" s="19"/>
      <c r="O134" s="19"/>
    </row>
    <row r="135" spans="1:15" ht="52">
      <c r="A135" s="6">
        <v>122</v>
      </c>
      <c r="B135" s="6" t="s">
        <v>31</v>
      </c>
      <c r="C135" s="7" t="s">
        <v>199</v>
      </c>
      <c r="D135" s="6" t="s">
        <v>199</v>
      </c>
      <c r="E135" s="6" t="s">
        <v>31</v>
      </c>
      <c r="F135" s="6" t="s">
        <v>31</v>
      </c>
      <c r="G135" s="6"/>
      <c r="H135" s="19"/>
      <c r="I135" s="19"/>
      <c r="J135" s="19"/>
      <c r="K135" s="19"/>
      <c r="L135" s="19"/>
      <c r="M135" s="19"/>
      <c r="N135" s="19"/>
      <c r="O135" s="19"/>
    </row>
    <row r="136" spans="1:15">
      <c r="A136" s="6">
        <v>123</v>
      </c>
      <c r="B136" s="6" t="s">
        <v>31</v>
      </c>
      <c r="C136" s="7" t="s">
        <v>200</v>
      </c>
      <c r="D136" s="6" t="s">
        <v>200</v>
      </c>
      <c r="E136" s="6" t="s">
        <v>31</v>
      </c>
      <c r="F136" s="6" t="s">
        <v>31</v>
      </c>
      <c r="G136" s="6"/>
      <c r="H136" s="19"/>
      <c r="I136" s="19"/>
      <c r="J136" s="19"/>
      <c r="K136" s="19"/>
      <c r="L136" s="19"/>
      <c r="M136" s="19"/>
      <c r="N136" s="19"/>
      <c r="O136" s="19"/>
    </row>
    <row r="137" spans="1:15">
      <c r="A137" s="6">
        <v>124</v>
      </c>
      <c r="B137" s="6" t="s">
        <v>70</v>
      </c>
      <c r="C137" s="7" t="s">
        <v>201</v>
      </c>
      <c r="D137" s="6" t="s">
        <v>201</v>
      </c>
      <c r="E137" s="6" t="s">
        <v>167</v>
      </c>
      <c r="F137" s="6">
        <v>0</v>
      </c>
      <c r="G137" s="7">
        <v>0</v>
      </c>
      <c r="H137" s="17">
        <v>0</v>
      </c>
      <c r="I137" s="22">
        <v>0</v>
      </c>
      <c r="J137" s="17">
        <v>11500</v>
      </c>
      <c r="K137" s="17">
        <v>0</v>
      </c>
      <c r="L137" s="17">
        <v>0</v>
      </c>
      <c r="M137" s="22">
        <v>0</v>
      </c>
      <c r="N137" s="17">
        <v>3500</v>
      </c>
      <c r="O137" s="17">
        <v>0</v>
      </c>
    </row>
    <row r="138" spans="1:15">
      <c r="A138" s="6">
        <v>125</v>
      </c>
      <c r="B138" s="6" t="s">
        <v>121</v>
      </c>
      <c r="C138" s="7" t="s">
        <v>202</v>
      </c>
      <c r="D138" s="6" t="s">
        <v>202</v>
      </c>
      <c r="E138" s="6" t="s">
        <v>195</v>
      </c>
      <c r="F138" s="6">
        <v>1</v>
      </c>
      <c r="G138" s="11">
        <v>1170</v>
      </c>
      <c r="H138" s="17">
        <v>1170</v>
      </c>
      <c r="I138" s="22">
        <v>1170</v>
      </c>
      <c r="J138" s="17">
        <v>3520</v>
      </c>
      <c r="K138" s="17">
        <v>3520</v>
      </c>
      <c r="L138" s="17">
        <v>16500</v>
      </c>
      <c r="M138" s="17">
        <v>16500</v>
      </c>
      <c r="N138" s="17">
        <v>9500</v>
      </c>
      <c r="O138" s="17">
        <v>9500</v>
      </c>
    </row>
    <row r="139" spans="1:15">
      <c r="A139" s="6">
        <v>126</v>
      </c>
      <c r="B139" s="6" t="s">
        <v>31</v>
      </c>
      <c r="C139" s="7" t="s">
        <v>203</v>
      </c>
      <c r="D139" s="6" t="s">
        <v>203</v>
      </c>
      <c r="E139" s="6" t="s">
        <v>31</v>
      </c>
      <c r="F139" s="6" t="s">
        <v>31</v>
      </c>
      <c r="G139" s="6"/>
      <c r="H139" s="19"/>
      <c r="I139" s="19"/>
      <c r="J139" s="19"/>
      <c r="K139" s="19"/>
      <c r="L139" s="19"/>
      <c r="M139" s="19"/>
      <c r="N139" s="19"/>
      <c r="O139" s="19"/>
    </row>
    <row r="140" spans="1:15" ht="26">
      <c r="A140" s="6">
        <v>127</v>
      </c>
      <c r="B140" s="6" t="s">
        <v>31</v>
      </c>
      <c r="C140" s="7" t="s">
        <v>204</v>
      </c>
      <c r="D140" s="6" t="s">
        <v>204</v>
      </c>
      <c r="E140" s="6" t="s">
        <v>31</v>
      </c>
      <c r="F140" s="6" t="s">
        <v>31</v>
      </c>
      <c r="G140" s="6"/>
      <c r="H140" s="19"/>
      <c r="I140" s="19"/>
      <c r="J140" s="19"/>
      <c r="K140" s="19"/>
      <c r="L140" s="19"/>
      <c r="M140" s="19"/>
      <c r="N140" s="19"/>
      <c r="O140" s="19"/>
    </row>
    <row r="141" spans="1:15">
      <c r="A141" s="6">
        <v>128</v>
      </c>
      <c r="B141" s="6" t="s">
        <v>31</v>
      </c>
      <c r="C141" s="7" t="s">
        <v>205</v>
      </c>
      <c r="D141" s="6" t="s">
        <v>205</v>
      </c>
      <c r="E141" s="6" t="s">
        <v>31</v>
      </c>
      <c r="F141" s="6" t="s">
        <v>31</v>
      </c>
      <c r="G141" s="6"/>
      <c r="H141" s="19"/>
      <c r="I141" s="19"/>
      <c r="J141" s="19"/>
      <c r="K141" s="19"/>
      <c r="L141" s="19"/>
      <c r="M141" s="19"/>
      <c r="N141" s="19"/>
      <c r="O141" s="19"/>
    </row>
    <row r="142" spans="1:15">
      <c r="A142" s="6">
        <v>129</v>
      </c>
      <c r="B142" s="6" t="s">
        <v>31</v>
      </c>
      <c r="C142" s="7" t="s">
        <v>206</v>
      </c>
      <c r="D142" s="6" t="s">
        <v>206</v>
      </c>
      <c r="E142" s="6" t="s">
        <v>31</v>
      </c>
      <c r="F142" s="6" t="s">
        <v>31</v>
      </c>
      <c r="G142" s="6"/>
      <c r="H142" s="19"/>
      <c r="I142" s="19"/>
      <c r="J142" s="19"/>
      <c r="K142" s="19"/>
      <c r="L142" s="19"/>
      <c r="M142" s="19"/>
      <c r="N142" s="19"/>
      <c r="O142" s="19"/>
    </row>
    <row r="143" spans="1:15">
      <c r="A143" s="6">
        <v>130</v>
      </c>
      <c r="B143" s="6" t="s">
        <v>31</v>
      </c>
      <c r="C143" s="7" t="s">
        <v>207</v>
      </c>
      <c r="D143" s="6" t="s">
        <v>207</v>
      </c>
      <c r="E143" s="6" t="s">
        <v>31</v>
      </c>
      <c r="F143" s="6" t="s">
        <v>31</v>
      </c>
      <c r="G143" s="6"/>
      <c r="H143" s="19"/>
      <c r="I143" s="19"/>
      <c r="J143" s="19"/>
      <c r="K143" s="19"/>
      <c r="L143" s="19"/>
      <c r="M143" s="19"/>
      <c r="N143" s="19"/>
      <c r="O143" s="19"/>
    </row>
    <row r="144" spans="1:15">
      <c r="A144" s="6">
        <v>131</v>
      </c>
      <c r="B144" s="6" t="s">
        <v>31</v>
      </c>
      <c r="C144" s="7" t="s">
        <v>208</v>
      </c>
      <c r="D144" s="6" t="s">
        <v>208</v>
      </c>
      <c r="E144" s="6" t="s">
        <v>31</v>
      </c>
      <c r="F144" s="6" t="s">
        <v>31</v>
      </c>
      <c r="G144" s="6"/>
      <c r="H144" s="19"/>
      <c r="I144" s="19"/>
      <c r="J144" s="19"/>
      <c r="K144" s="19"/>
      <c r="L144" s="19"/>
      <c r="M144" s="19"/>
      <c r="N144" s="19"/>
      <c r="O144" s="19"/>
    </row>
    <row r="145" spans="1:15">
      <c r="A145" s="6">
        <v>132</v>
      </c>
      <c r="B145" s="6" t="s">
        <v>31</v>
      </c>
      <c r="C145" s="7" t="s">
        <v>86</v>
      </c>
      <c r="D145" s="6" t="s">
        <v>86</v>
      </c>
      <c r="E145" s="6" t="s">
        <v>31</v>
      </c>
      <c r="F145" s="6" t="s">
        <v>31</v>
      </c>
      <c r="G145" s="6"/>
      <c r="H145" s="19"/>
      <c r="I145" s="19"/>
      <c r="J145" s="19"/>
      <c r="K145" s="19"/>
      <c r="L145" s="19"/>
      <c r="M145" s="19"/>
      <c r="N145" s="19"/>
      <c r="O145" s="19"/>
    </row>
    <row r="146" spans="1:15">
      <c r="A146" s="6">
        <v>133</v>
      </c>
      <c r="B146" s="6" t="s">
        <v>209</v>
      </c>
      <c r="C146" s="7" t="s">
        <v>210</v>
      </c>
      <c r="D146" s="6" t="s">
        <v>210</v>
      </c>
      <c r="E146" s="6" t="s">
        <v>31</v>
      </c>
      <c r="F146" s="6" t="s">
        <v>31</v>
      </c>
      <c r="G146" s="6"/>
      <c r="H146" s="19"/>
      <c r="I146" s="19"/>
      <c r="J146" s="19"/>
      <c r="K146" s="19"/>
      <c r="L146" s="19"/>
      <c r="M146" s="19"/>
      <c r="N146" s="19"/>
      <c r="O146" s="19"/>
    </row>
    <row r="147" spans="1:15">
      <c r="A147" s="6">
        <v>134</v>
      </c>
      <c r="B147" s="6" t="s">
        <v>211</v>
      </c>
      <c r="C147" s="7" t="s">
        <v>212</v>
      </c>
      <c r="D147" s="6" t="s">
        <v>212</v>
      </c>
      <c r="E147" s="6" t="s">
        <v>31</v>
      </c>
      <c r="F147" s="6" t="s">
        <v>31</v>
      </c>
      <c r="G147" s="6"/>
      <c r="H147" s="19"/>
      <c r="I147" s="19"/>
      <c r="J147" s="19"/>
      <c r="K147" s="19"/>
      <c r="L147" s="19"/>
      <c r="M147" s="19"/>
      <c r="N147" s="19"/>
      <c r="O147" s="19"/>
    </row>
    <row r="148" spans="1:15" ht="65">
      <c r="A148" s="6">
        <v>135</v>
      </c>
      <c r="B148" s="6" t="s">
        <v>31</v>
      </c>
      <c r="C148" s="7" t="s">
        <v>213</v>
      </c>
      <c r="D148" s="6" t="s">
        <v>213</v>
      </c>
      <c r="E148" s="6" t="s">
        <v>167</v>
      </c>
      <c r="F148" s="6">
        <v>30</v>
      </c>
      <c r="G148" s="11">
        <v>25500</v>
      </c>
      <c r="H148" s="17">
        <v>975</v>
      </c>
      <c r="I148" s="17">
        <v>29250</v>
      </c>
      <c r="J148" s="17">
        <v>850</v>
      </c>
      <c r="K148" s="22">
        <v>25500</v>
      </c>
      <c r="L148" s="17">
        <v>950</v>
      </c>
      <c r="M148" s="17">
        <v>28500</v>
      </c>
      <c r="N148" s="17">
        <v>1000</v>
      </c>
      <c r="O148" s="17">
        <v>30000</v>
      </c>
    </row>
    <row r="149" spans="1:15">
      <c r="A149" s="6">
        <v>136</v>
      </c>
      <c r="B149" s="6" t="s">
        <v>31</v>
      </c>
      <c r="C149" s="7" t="s">
        <v>98</v>
      </c>
      <c r="D149" s="6" t="s">
        <v>98</v>
      </c>
      <c r="E149" s="6" t="s">
        <v>31</v>
      </c>
      <c r="F149" s="6" t="s">
        <v>31</v>
      </c>
      <c r="G149" s="6"/>
      <c r="H149" s="19"/>
      <c r="I149" s="19"/>
      <c r="J149" s="19"/>
      <c r="K149" s="19"/>
      <c r="L149" s="19"/>
      <c r="M149" s="19"/>
      <c r="N149" s="19"/>
      <c r="O149" s="19"/>
    </row>
    <row r="150" spans="1:15">
      <c r="A150" s="6">
        <v>137</v>
      </c>
      <c r="B150" s="6" t="s">
        <v>214</v>
      </c>
      <c r="C150" s="7" t="s">
        <v>215</v>
      </c>
      <c r="D150" s="6" t="s">
        <v>215</v>
      </c>
      <c r="E150" s="6" t="s">
        <v>31</v>
      </c>
      <c r="F150" s="6" t="s">
        <v>31</v>
      </c>
      <c r="G150" s="6"/>
      <c r="H150" s="19"/>
      <c r="I150" s="19"/>
      <c r="J150" s="19"/>
      <c r="K150" s="19"/>
      <c r="L150" s="19"/>
      <c r="M150" s="19"/>
      <c r="N150" s="19"/>
      <c r="O150" s="19"/>
    </row>
    <row r="151" spans="1:15" ht="78">
      <c r="A151" s="6">
        <v>138</v>
      </c>
      <c r="B151" s="6" t="s">
        <v>31</v>
      </c>
      <c r="C151" s="7" t="s">
        <v>216</v>
      </c>
      <c r="D151" s="6" t="s">
        <v>216</v>
      </c>
      <c r="E151" s="6" t="s">
        <v>167</v>
      </c>
      <c r="F151" s="6">
        <v>5</v>
      </c>
      <c r="G151" s="11">
        <v>5850</v>
      </c>
      <c r="H151" s="17">
        <v>1170</v>
      </c>
      <c r="I151" s="22">
        <v>5850</v>
      </c>
      <c r="J151" s="17">
        <v>1600</v>
      </c>
      <c r="K151" s="17">
        <v>8000</v>
      </c>
      <c r="L151" s="17">
        <v>1250</v>
      </c>
      <c r="M151" s="17">
        <v>6250</v>
      </c>
      <c r="N151" s="17">
        <v>1550</v>
      </c>
      <c r="O151" s="17">
        <v>7750</v>
      </c>
    </row>
    <row r="152" spans="1:15">
      <c r="A152" s="6">
        <v>139</v>
      </c>
      <c r="B152" s="6" t="s">
        <v>31</v>
      </c>
      <c r="C152" s="7" t="s">
        <v>98</v>
      </c>
      <c r="D152" s="6" t="s">
        <v>98</v>
      </c>
      <c r="E152" s="6" t="s">
        <v>31</v>
      </c>
      <c r="F152" s="6" t="s">
        <v>31</v>
      </c>
      <c r="G152" s="6"/>
      <c r="H152" s="19"/>
      <c r="I152" s="19"/>
      <c r="J152" s="19"/>
      <c r="K152" s="19"/>
      <c r="L152" s="19"/>
      <c r="M152" s="19"/>
      <c r="N152" s="19"/>
      <c r="O152" s="19"/>
    </row>
    <row r="153" spans="1:15">
      <c r="A153" s="6">
        <v>140</v>
      </c>
      <c r="B153" s="6" t="s">
        <v>217</v>
      </c>
      <c r="C153" s="7" t="s">
        <v>218</v>
      </c>
      <c r="D153" s="6" t="s">
        <v>218</v>
      </c>
      <c r="E153" s="6" t="s">
        <v>31</v>
      </c>
      <c r="F153" s="6" t="s">
        <v>31</v>
      </c>
      <c r="G153" s="6"/>
      <c r="H153" s="19"/>
      <c r="I153" s="19"/>
      <c r="J153" s="19"/>
      <c r="K153" s="19"/>
      <c r="L153" s="19"/>
      <c r="M153" s="19"/>
      <c r="N153" s="19"/>
      <c r="O153" s="19"/>
    </row>
    <row r="154" spans="1:15" ht="91">
      <c r="A154" s="6">
        <v>141</v>
      </c>
      <c r="B154" s="6" t="s">
        <v>31</v>
      </c>
      <c r="C154" s="7" t="s">
        <v>219</v>
      </c>
      <c r="D154" s="6" t="s">
        <v>219</v>
      </c>
      <c r="E154" s="6" t="s">
        <v>167</v>
      </c>
      <c r="F154" s="6">
        <v>55</v>
      </c>
      <c r="G154" s="11">
        <v>36465</v>
      </c>
      <c r="H154" s="17">
        <v>663</v>
      </c>
      <c r="I154" s="22">
        <v>36465</v>
      </c>
      <c r="J154" s="17">
        <v>1460</v>
      </c>
      <c r="K154" s="17">
        <v>80300</v>
      </c>
      <c r="L154" s="17">
        <v>750</v>
      </c>
      <c r="M154" s="17">
        <v>41250</v>
      </c>
      <c r="N154" s="17">
        <v>1500</v>
      </c>
      <c r="O154" s="17">
        <v>82500</v>
      </c>
    </row>
    <row r="155" spans="1:15">
      <c r="A155" s="6">
        <v>142</v>
      </c>
      <c r="B155" s="6" t="s">
        <v>31</v>
      </c>
      <c r="C155" s="7" t="s">
        <v>98</v>
      </c>
      <c r="D155" s="6" t="s">
        <v>98</v>
      </c>
      <c r="E155" s="6" t="s">
        <v>31</v>
      </c>
      <c r="F155" s="6" t="s">
        <v>31</v>
      </c>
      <c r="G155" s="6"/>
      <c r="H155" s="19"/>
      <c r="I155" s="19"/>
      <c r="J155" s="19"/>
      <c r="K155" s="19"/>
      <c r="L155" s="19"/>
      <c r="M155" s="19"/>
      <c r="N155" s="19"/>
      <c r="O155" s="19"/>
    </row>
    <row r="156" spans="1:15">
      <c r="A156" s="6">
        <v>143</v>
      </c>
      <c r="B156" s="6" t="s">
        <v>31</v>
      </c>
      <c r="C156" s="7" t="s">
        <v>220</v>
      </c>
      <c r="D156" s="6" t="s">
        <v>220</v>
      </c>
      <c r="E156" s="6" t="s">
        <v>31</v>
      </c>
      <c r="F156" s="6" t="s">
        <v>31</v>
      </c>
      <c r="G156" s="6"/>
      <c r="H156" s="19"/>
      <c r="I156" s="19"/>
      <c r="J156" s="19"/>
      <c r="K156" s="19"/>
      <c r="L156" s="19"/>
      <c r="M156" s="19"/>
      <c r="N156" s="19"/>
      <c r="O156" s="19"/>
    </row>
    <row r="157" spans="1:15" ht="26">
      <c r="A157" s="6">
        <v>144</v>
      </c>
      <c r="B157" s="6" t="s">
        <v>74</v>
      </c>
      <c r="C157" s="7" t="s">
        <v>221</v>
      </c>
      <c r="D157" s="6" t="s">
        <v>221</v>
      </c>
      <c r="E157" s="6" t="s">
        <v>31</v>
      </c>
      <c r="F157" s="6" t="s">
        <v>31</v>
      </c>
      <c r="G157" s="6"/>
      <c r="H157" s="19"/>
      <c r="I157" s="19"/>
      <c r="J157" s="19"/>
      <c r="K157" s="19"/>
      <c r="L157" s="19"/>
      <c r="M157" s="19"/>
      <c r="N157" s="19"/>
      <c r="O157" s="19"/>
    </row>
    <row r="158" spans="1:15" ht="39">
      <c r="A158" s="6">
        <v>145</v>
      </c>
      <c r="B158" s="6" t="s">
        <v>76</v>
      </c>
      <c r="C158" s="7" t="s">
        <v>222</v>
      </c>
      <c r="D158" s="6" t="s">
        <v>222</v>
      </c>
      <c r="E158" s="6" t="s">
        <v>31</v>
      </c>
      <c r="F158" s="6" t="s">
        <v>31</v>
      </c>
      <c r="G158" s="6"/>
      <c r="H158" s="19"/>
      <c r="I158" s="19"/>
      <c r="J158" s="19"/>
      <c r="K158" s="19"/>
      <c r="L158" s="19"/>
      <c r="M158" s="19"/>
      <c r="N158" s="19"/>
      <c r="O158" s="19"/>
    </row>
    <row r="159" spans="1:15">
      <c r="A159" s="6">
        <v>146</v>
      </c>
      <c r="B159" s="6" t="s">
        <v>78</v>
      </c>
      <c r="C159" s="7" t="s">
        <v>223</v>
      </c>
      <c r="D159" s="6" t="s">
        <v>223</v>
      </c>
      <c r="E159" s="6" t="s">
        <v>31</v>
      </c>
      <c r="F159" s="6" t="s">
        <v>31</v>
      </c>
      <c r="G159" s="6"/>
      <c r="H159" s="19"/>
      <c r="I159" s="19"/>
      <c r="J159" s="19"/>
      <c r="K159" s="19"/>
      <c r="L159" s="19"/>
      <c r="M159" s="19"/>
      <c r="N159" s="19"/>
      <c r="O159" s="19"/>
    </row>
    <row r="160" spans="1:15">
      <c r="A160" s="6">
        <v>147</v>
      </c>
      <c r="B160" s="6" t="s">
        <v>31</v>
      </c>
      <c r="C160" s="7" t="s">
        <v>86</v>
      </c>
      <c r="D160" s="6" t="s">
        <v>86</v>
      </c>
      <c r="E160" s="6" t="s">
        <v>31</v>
      </c>
      <c r="F160" s="6" t="s">
        <v>31</v>
      </c>
      <c r="G160" s="6"/>
      <c r="H160" s="19"/>
      <c r="I160" s="19"/>
      <c r="J160" s="19"/>
      <c r="K160" s="19"/>
      <c r="L160" s="19"/>
      <c r="M160" s="19"/>
      <c r="N160" s="19"/>
      <c r="O160" s="19"/>
    </row>
    <row r="161" spans="1:15">
      <c r="A161" s="6">
        <v>148</v>
      </c>
      <c r="B161" s="6" t="s">
        <v>224</v>
      </c>
      <c r="C161" s="7" t="s">
        <v>225</v>
      </c>
      <c r="D161" s="6" t="s">
        <v>225</v>
      </c>
      <c r="E161" s="6" t="s">
        <v>31</v>
      </c>
      <c r="F161" s="6" t="s">
        <v>31</v>
      </c>
      <c r="G161" s="6"/>
      <c r="H161" s="19"/>
      <c r="I161" s="19"/>
      <c r="J161" s="19"/>
      <c r="K161" s="19"/>
      <c r="L161" s="19"/>
      <c r="M161" s="19"/>
      <c r="N161" s="19"/>
      <c r="O161" s="19"/>
    </row>
    <row r="162" spans="1:15">
      <c r="A162" s="6">
        <v>149</v>
      </c>
      <c r="B162" s="6" t="s">
        <v>226</v>
      </c>
      <c r="C162" s="7" t="s">
        <v>227</v>
      </c>
      <c r="D162" s="6" t="s">
        <v>227</v>
      </c>
      <c r="E162" s="6" t="s">
        <v>31</v>
      </c>
      <c r="F162" s="6" t="s">
        <v>31</v>
      </c>
      <c r="G162" s="6"/>
      <c r="H162" s="19"/>
      <c r="I162" s="19"/>
      <c r="J162" s="19"/>
      <c r="K162" s="19"/>
      <c r="L162" s="19"/>
      <c r="M162" s="19"/>
      <c r="N162" s="19"/>
      <c r="O162" s="19"/>
    </row>
    <row r="163" spans="1:15" ht="117">
      <c r="A163" s="6">
        <v>150</v>
      </c>
      <c r="B163" s="6" t="s">
        <v>31</v>
      </c>
      <c r="C163" s="7" t="s">
        <v>228</v>
      </c>
      <c r="D163" s="6" t="s">
        <v>228</v>
      </c>
      <c r="E163" s="6" t="s">
        <v>31</v>
      </c>
      <c r="F163" s="6" t="s">
        <v>31</v>
      </c>
      <c r="G163" s="6"/>
      <c r="H163" s="19"/>
      <c r="I163" s="19"/>
      <c r="J163" s="19"/>
      <c r="K163" s="19"/>
      <c r="L163" s="19"/>
      <c r="M163" s="19"/>
      <c r="N163" s="19"/>
      <c r="O163" s="19"/>
    </row>
    <row r="164" spans="1:15">
      <c r="A164" s="6">
        <v>151</v>
      </c>
      <c r="B164" s="6" t="s">
        <v>70</v>
      </c>
      <c r="C164" s="7" t="s">
        <v>229</v>
      </c>
      <c r="D164" s="6" t="s">
        <v>229</v>
      </c>
      <c r="E164" s="6" t="s">
        <v>72</v>
      </c>
      <c r="F164" s="6">
        <v>1</v>
      </c>
      <c r="G164" s="11">
        <v>15000</v>
      </c>
      <c r="H164" s="17">
        <v>27300</v>
      </c>
      <c r="I164" s="17">
        <v>27300</v>
      </c>
      <c r="J164" s="17">
        <v>15000</v>
      </c>
      <c r="K164" s="22">
        <v>15000</v>
      </c>
      <c r="L164" s="17">
        <v>18600</v>
      </c>
      <c r="M164" s="17">
        <v>18600</v>
      </c>
      <c r="N164" s="17">
        <v>24000</v>
      </c>
      <c r="O164" s="17">
        <v>24000</v>
      </c>
    </row>
    <row r="165" spans="1:15">
      <c r="A165" s="6">
        <v>152</v>
      </c>
      <c r="B165" s="6" t="s">
        <v>230</v>
      </c>
      <c r="C165" s="7" t="s">
        <v>231</v>
      </c>
      <c r="D165" s="6" t="s">
        <v>231</v>
      </c>
      <c r="E165" s="6" t="s">
        <v>31</v>
      </c>
      <c r="F165" s="6" t="s">
        <v>31</v>
      </c>
      <c r="G165" s="6"/>
      <c r="H165" s="19"/>
      <c r="I165" s="19"/>
      <c r="J165" s="19"/>
      <c r="K165" s="19"/>
      <c r="L165" s="19"/>
      <c r="M165" s="19"/>
      <c r="N165" s="19"/>
      <c r="O165" s="19"/>
    </row>
    <row r="166" spans="1:15" ht="130">
      <c r="A166" s="6">
        <v>153</v>
      </c>
      <c r="B166" s="6" t="s">
        <v>31</v>
      </c>
      <c r="C166" s="7" t="s">
        <v>232</v>
      </c>
      <c r="D166" s="6" t="s">
        <v>232</v>
      </c>
      <c r="E166" s="6" t="s">
        <v>31</v>
      </c>
      <c r="F166" s="6" t="s">
        <v>31</v>
      </c>
      <c r="G166" s="6"/>
      <c r="H166" s="19"/>
      <c r="I166" s="19"/>
      <c r="J166" s="19"/>
      <c r="K166" s="19"/>
      <c r="L166" s="19"/>
      <c r="M166" s="19"/>
      <c r="N166" s="19"/>
      <c r="O166" s="19"/>
    </row>
    <row r="167" spans="1:15">
      <c r="A167" s="6">
        <v>154</v>
      </c>
      <c r="B167" s="6" t="s">
        <v>70</v>
      </c>
      <c r="C167" s="7" t="s">
        <v>233</v>
      </c>
      <c r="D167" s="6" t="s">
        <v>233</v>
      </c>
      <c r="E167" s="6" t="s">
        <v>31</v>
      </c>
      <c r="F167" s="6" t="s">
        <v>31</v>
      </c>
      <c r="G167" s="6"/>
      <c r="H167" s="19"/>
      <c r="I167" s="19"/>
      <c r="J167" s="19"/>
      <c r="K167" s="19"/>
      <c r="L167" s="19"/>
      <c r="M167" s="19"/>
      <c r="N167" s="19"/>
      <c r="O167" s="19"/>
    </row>
    <row r="168" spans="1:15">
      <c r="A168" s="6">
        <v>155</v>
      </c>
      <c r="B168" s="6" t="s">
        <v>31</v>
      </c>
      <c r="C168" s="7" t="s">
        <v>229</v>
      </c>
      <c r="D168" s="6" t="s">
        <v>229</v>
      </c>
      <c r="E168" s="6" t="s">
        <v>94</v>
      </c>
      <c r="F168" s="6">
        <v>10</v>
      </c>
      <c r="G168" s="11">
        <v>1950</v>
      </c>
      <c r="H168" s="17">
        <v>195</v>
      </c>
      <c r="I168" s="22">
        <v>1950</v>
      </c>
      <c r="J168" s="17">
        <v>350</v>
      </c>
      <c r="K168" s="17">
        <v>3500</v>
      </c>
      <c r="L168" s="17">
        <v>350</v>
      </c>
      <c r="M168" s="17">
        <v>3500</v>
      </c>
      <c r="N168" s="17">
        <v>900</v>
      </c>
      <c r="O168" s="17">
        <v>9000</v>
      </c>
    </row>
    <row r="169" spans="1:15">
      <c r="A169" s="6">
        <v>156</v>
      </c>
      <c r="B169" s="6" t="s">
        <v>121</v>
      </c>
      <c r="C169" s="7" t="s">
        <v>234</v>
      </c>
      <c r="D169" s="6" t="s">
        <v>234</v>
      </c>
      <c r="E169" s="6" t="s">
        <v>31</v>
      </c>
      <c r="F169" s="6" t="s">
        <v>31</v>
      </c>
      <c r="G169" s="6"/>
      <c r="H169" s="19"/>
      <c r="I169" s="19"/>
      <c r="J169" s="19"/>
      <c r="K169" s="19"/>
      <c r="L169" s="19"/>
      <c r="M169" s="19"/>
      <c r="N169" s="19"/>
      <c r="O169" s="19"/>
    </row>
    <row r="170" spans="1:15">
      <c r="A170" s="6">
        <v>157</v>
      </c>
      <c r="B170" s="6" t="s">
        <v>31</v>
      </c>
      <c r="C170" s="7" t="s">
        <v>235</v>
      </c>
      <c r="D170" s="6" t="s">
        <v>235</v>
      </c>
      <c r="E170" s="6" t="s">
        <v>94</v>
      </c>
      <c r="F170" s="6">
        <v>20</v>
      </c>
      <c r="G170" s="11">
        <v>2340</v>
      </c>
      <c r="H170" s="17">
        <v>117</v>
      </c>
      <c r="I170" s="22">
        <v>2340</v>
      </c>
      <c r="J170" s="17">
        <v>220</v>
      </c>
      <c r="K170" s="17">
        <v>4400</v>
      </c>
      <c r="L170" s="17">
        <v>150</v>
      </c>
      <c r="M170" s="17">
        <v>3000</v>
      </c>
      <c r="N170" s="17">
        <v>120</v>
      </c>
      <c r="O170" s="17">
        <v>2400</v>
      </c>
    </row>
    <row r="171" spans="1:15">
      <c r="A171" s="6">
        <v>158</v>
      </c>
      <c r="B171" s="6" t="s">
        <v>236</v>
      </c>
      <c r="C171" s="7" t="s">
        <v>237</v>
      </c>
      <c r="D171" s="6" t="s">
        <v>237</v>
      </c>
      <c r="E171" s="6" t="s">
        <v>31</v>
      </c>
      <c r="F171" s="6" t="s">
        <v>31</v>
      </c>
      <c r="G171" s="6"/>
      <c r="H171" s="19"/>
      <c r="I171" s="19"/>
      <c r="J171" s="19"/>
      <c r="K171" s="19"/>
      <c r="L171" s="19"/>
      <c r="M171" s="19"/>
      <c r="N171" s="19"/>
      <c r="O171" s="19"/>
    </row>
    <row r="172" spans="1:15" ht="26">
      <c r="A172" s="6">
        <v>159</v>
      </c>
      <c r="B172" s="6" t="s">
        <v>31</v>
      </c>
      <c r="C172" s="7" t="s">
        <v>238</v>
      </c>
      <c r="D172" s="6" t="s">
        <v>238</v>
      </c>
      <c r="E172" s="6" t="s">
        <v>31</v>
      </c>
      <c r="F172" s="6" t="s">
        <v>31</v>
      </c>
      <c r="G172" s="6"/>
      <c r="H172" s="19"/>
      <c r="I172" s="19"/>
      <c r="J172" s="19"/>
      <c r="K172" s="19"/>
      <c r="L172" s="19"/>
      <c r="M172" s="19"/>
      <c r="N172" s="19"/>
      <c r="O172" s="19"/>
    </row>
    <row r="173" spans="1:15">
      <c r="A173" s="6">
        <v>160</v>
      </c>
      <c r="B173" s="6" t="s">
        <v>31</v>
      </c>
      <c r="C173" s="7" t="s">
        <v>239</v>
      </c>
      <c r="D173" s="6" t="s">
        <v>239</v>
      </c>
      <c r="E173" s="6" t="s">
        <v>31</v>
      </c>
      <c r="F173" s="6" t="s">
        <v>31</v>
      </c>
      <c r="G173" s="6"/>
      <c r="H173" s="19"/>
      <c r="I173" s="19"/>
      <c r="J173" s="19"/>
      <c r="K173" s="19"/>
      <c r="L173" s="19"/>
      <c r="M173" s="19"/>
      <c r="N173" s="19"/>
      <c r="O173" s="19"/>
    </row>
    <row r="174" spans="1:15">
      <c r="A174" s="6">
        <v>161</v>
      </c>
      <c r="B174" s="6" t="s">
        <v>31</v>
      </c>
      <c r="C174" s="7" t="s">
        <v>240</v>
      </c>
      <c r="D174" s="6" t="s">
        <v>240</v>
      </c>
      <c r="E174" s="6" t="s">
        <v>31</v>
      </c>
      <c r="F174" s="6" t="s">
        <v>31</v>
      </c>
      <c r="G174" s="6"/>
      <c r="H174" s="19"/>
      <c r="I174" s="19"/>
      <c r="J174" s="19"/>
      <c r="K174" s="19"/>
      <c r="L174" s="19"/>
      <c r="M174" s="19"/>
      <c r="N174" s="19"/>
      <c r="O174" s="19"/>
    </row>
    <row r="175" spans="1:15">
      <c r="A175" s="6">
        <v>162</v>
      </c>
      <c r="B175" s="6" t="s">
        <v>31</v>
      </c>
      <c r="C175" s="7" t="s">
        <v>241</v>
      </c>
      <c r="D175" s="6" t="s">
        <v>241</v>
      </c>
      <c r="E175" s="6" t="s">
        <v>31</v>
      </c>
      <c r="F175" s="6" t="s">
        <v>31</v>
      </c>
      <c r="G175" s="6"/>
      <c r="H175" s="19"/>
      <c r="I175" s="19"/>
      <c r="J175" s="19"/>
      <c r="K175" s="19"/>
      <c r="L175" s="19"/>
      <c r="M175" s="19"/>
      <c r="N175" s="19"/>
      <c r="O175" s="19"/>
    </row>
    <row r="176" spans="1:15">
      <c r="A176" s="6">
        <v>163</v>
      </c>
      <c r="B176" s="6" t="s">
        <v>31</v>
      </c>
      <c r="C176" s="7" t="s">
        <v>242</v>
      </c>
      <c r="D176" s="6" t="s">
        <v>242</v>
      </c>
      <c r="E176" s="6" t="s">
        <v>31</v>
      </c>
      <c r="F176" s="6" t="s">
        <v>31</v>
      </c>
      <c r="G176" s="6"/>
      <c r="H176" s="19"/>
      <c r="I176" s="19"/>
      <c r="J176" s="19"/>
      <c r="K176" s="19"/>
      <c r="L176" s="19"/>
      <c r="M176" s="19"/>
      <c r="N176" s="19"/>
      <c r="O176" s="19"/>
    </row>
    <row r="177" spans="1:15" ht="78">
      <c r="A177" s="6">
        <v>164</v>
      </c>
      <c r="B177" s="6" t="s">
        <v>31</v>
      </c>
      <c r="C177" s="7" t="s">
        <v>243</v>
      </c>
      <c r="D177" s="6" t="s">
        <v>243</v>
      </c>
      <c r="E177" s="6" t="s">
        <v>31</v>
      </c>
      <c r="F177" s="6" t="s">
        <v>31</v>
      </c>
      <c r="G177" s="6"/>
      <c r="H177" s="19"/>
      <c r="I177" s="19"/>
      <c r="J177" s="19"/>
      <c r="K177" s="19"/>
      <c r="L177" s="19"/>
      <c r="M177" s="19"/>
      <c r="N177" s="19"/>
      <c r="O177" s="19"/>
    </row>
    <row r="178" spans="1:15">
      <c r="A178" s="6">
        <v>165</v>
      </c>
      <c r="B178" s="6" t="s">
        <v>31</v>
      </c>
      <c r="C178" s="7" t="s">
        <v>244</v>
      </c>
      <c r="D178" s="6" t="s">
        <v>244</v>
      </c>
      <c r="E178" s="6" t="s">
        <v>31</v>
      </c>
      <c r="F178" s="6" t="s">
        <v>31</v>
      </c>
      <c r="G178" s="6"/>
      <c r="H178" s="19"/>
      <c r="I178" s="19"/>
      <c r="J178" s="19"/>
      <c r="K178" s="19"/>
      <c r="L178" s="19"/>
      <c r="M178" s="19"/>
      <c r="N178" s="19"/>
      <c r="O178" s="19"/>
    </row>
    <row r="179" spans="1:15">
      <c r="A179" s="6">
        <v>166</v>
      </c>
      <c r="B179" s="6" t="s">
        <v>70</v>
      </c>
      <c r="C179" s="7" t="s">
        <v>245</v>
      </c>
      <c r="D179" s="6" t="s">
        <v>245</v>
      </c>
      <c r="E179" s="6" t="s">
        <v>72</v>
      </c>
      <c r="F179" s="6">
        <v>1</v>
      </c>
      <c r="G179" s="11">
        <v>9750</v>
      </c>
      <c r="H179" s="17">
        <v>9750</v>
      </c>
      <c r="I179" s="22">
        <v>9750</v>
      </c>
      <c r="J179" s="17">
        <v>45000</v>
      </c>
      <c r="K179" s="17">
        <v>45000</v>
      </c>
      <c r="L179" s="17">
        <v>65400</v>
      </c>
      <c r="M179" s="17">
        <v>65400</v>
      </c>
      <c r="N179" s="17">
        <v>21000</v>
      </c>
      <c r="O179" s="17">
        <v>21000</v>
      </c>
    </row>
    <row r="180" spans="1:15">
      <c r="A180" s="6">
        <v>167</v>
      </c>
      <c r="B180" s="6" t="s">
        <v>246</v>
      </c>
      <c r="C180" s="7" t="s">
        <v>247</v>
      </c>
      <c r="D180" s="6" t="s">
        <v>247</v>
      </c>
      <c r="E180" s="6" t="s">
        <v>31</v>
      </c>
      <c r="F180" s="6" t="s">
        <v>31</v>
      </c>
      <c r="G180" s="6"/>
      <c r="H180" s="19"/>
      <c r="I180" s="19"/>
      <c r="J180" s="19"/>
      <c r="K180" s="19"/>
      <c r="L180" s="19"/>
      <c r="M180" s="19"/>
      <c r="N180" s="19"/>
      <c r="O180" s="19"/>
    </row>
    <row r="181" spans="1:15" ht="91">
      <c r="A181" s="6">
        <v>168</v>
      </c>
      <c r="B181" s="6" t="s">
        <v>31</v>
      </c>
      <c r="C181" s="7" t="s">
        <v>248</v>
      </c>
      <c r="D181" s="6" t="s">
        <v>248</v>
      </c>
      <c r="E181" s="6" t="s">
        <v>31</v>
      </c>
      <c r="F181" s="6" t="s">
        <v>31</v>
      </c>
      <c r="G181" s="6"/>
      <c r="H181" s="19"/>
      <c r="I181" s="19"/>
      <c r="J181" s="19"/>
      <c r="K181" s="19"/>
      <c r="L181" s="19"/>
      <c r="M181" s="19"/>
      <c r="N181" s="19"/>
      <c r="O181" s="19"/>
    </row>
    <row r="182" spans="1:15">
      <c r="A182" s="6">
        <v>169</v>
      </c>
      <c r="B182" s="6" t="s">
        <v>70</v>
      </c>
      <c r="C182" s="7" t="s">
        <v>249</v>
      </c>
      <c r="D182" s="6" t="s">
        <v>249</v>
      </c>
      <c r="E182" s="6" t="s">
        <v>72</v>
      </c>
      <c r="F182" s="6">
        <v>1</v>
      </c>
      <c r="G182" s="11">
        <v>1600</v>
      </c>
      <c r="H182" s="17">
        <v>2184</v>
      </c>
      <c r="I182" s="17">
        <v>2184</v>
      </c>
      <c r="J182" s="17">
        <v>3000</v>
      </c>
      <c r="K182" s="17">
        <v>3000</v>
      </c>
      <c r="L182" s="17">
        <v>2500</v>
      </c>
      <c r="M182" s="17">
        <v>2500</v>
      </c>
      <c r="N182" s="17">
        <v>1600</v>
      </c>
      <c r="O182" s="22">
        <v>1600</v>
      </c>
    </row>
    <row r="183" spans="1:15">
      <c r="A183" s="6">
        <v>170</v>
      </c>
      <c r="B183" s="6" t="s">
        <v>250</v>
      </c>
      <c r="C183" s="7" t="s">
        <v>251</v>
      </c>
      <c r="D183" s="6" t="s">
        <v>251</v>
      </c>
      <c r="E183" s="6" t="s">
        <v>31</v>
      </c>
      <c r="F183" s="6" t="s">
        <v>31</v>
      </c>
      <c r="G183" s="6"/>
      <c r="H183" s="19"/>
      <c r="I183" s="19"/>
      <c r="J183" s="19"/>
      <c r="K183" s="19"/>
      <c r="L183" s="19"/>
      <c r="M183" s="19"/>
      <c r="N183" s="19"/>
      <c r="O183" s="19"/>
    </row>
    <row r="184" spans="1:15" ht="39">
      <c r="A184" s="6">
        <v>171</v>
      </c>
      <c r="B184" s="6" t="s">
        <v>31</v>
      </c>
      <c r="C184" s="7" t="s">
        <v>252</v>
      </c>
      <c r="D184" s="6" t="s">
        <v>252</v>
      </c>
      <c r="E184" s="6" t="s">
        <v>31</v>
      </c>
      <c r="F184" s="6" t="s">
        <v>31</v>
      </c>
      <c r="G184" s="6"/>
      <c r="H184" s="19"/>
      <c r="I184" s="19"/>
      <c r="J184" s="19"/>
      <c r="K184" s="19"/>
      <c r="L184" s="19"/>
      <c r="M184" s="19"/>
      <c r="N184" s="19"/>
      <c r="O184" s="19"/>
    </row>
    <row r="185" spans="1:15">
      <c r="A185" s="6">
        <v>172</v>
      </c>
      <c r="B185" s="6" t="s">
        <v>70</v>
      </c>
      <c r="C185" s="7" t="s">
        <v>253</v>
      </c>
      <c r="D185" s="6" t="s">
        <v>253</v>
      </c>
      <c r="E185" s="6" t="s">
        <v>94</v>
      </c>
      <c r="F185" s="6">
        <v>10</v>
      </c>
      <c r="G185" s="11">
        <v>3500</v>
      </c>
      <c r="H185" s="17">
        <v>355</v>
      </c>
      <c r="I185" s="17">
        <v>3550</v>
      </c>
      <c r="J185" s="17">
        <v>480</v>
      </c>
      <c r="K185" s="17">
        <v>4800</v>
      </c>
      <c r="L185" s="17">
        <v>350</v>
      </c>
      <c r="M185" s="22">
        <v>3500</v>
      </c>
      <c r="N185" s="17">
        <v>1800</v>
      </c>
      <c r="O185" s="17">
        <v>18000</v>
      </c>
    </row>
    <row r="186" spans="1:15" s="14" customFormat="1">
      <c r="A186" s="12">
        <v>173</v>
      </c>
      <c r="B186" s="12" t="s">
        <v>31</v>
      </c>
      <c r="C186" s="13" t="s">
        <v>86</v>
      </c>
      <c r="D186" s="12" t="s">
        <v>86</v>
      </c>
      <c r="E186" s="12" t="s">
        <v>31</v>
      </c>
      <c r="F186" s="12" t="s">
        <v>31</v>
      </c>
      <c r="G186" s="12"/>
      <c r="H186" s="23"/>
      <c r="I186" s="23">
        <f>SUM(I46:I185)</f>
        <v>675689</v>
      </c>
      <c r="J186" s="23"/>
      <c r="K186" s="23">
        <f>SUM(K46:K185)</f>
        <v>661270</v>
      </c>
      <c r="L186" s="23"/>
      <c r="M186" s="23">
        <f>SUM(M46:M185)</f>
        <v>744700</v>
      </c>
      <c r="N186" s="23"/>
      <c r="O186" s="23">
        <f>SUM(O46:O185)</f>
        <v>798901</v>
      </c>
    </row>
    <row r="187" spans="1:15" s="15" customFormat="1">
      <c r="A187" s="8">
        <v>174</v>
      </c>
      <c r="B187" s="8" t="s">
        <v>31</v>
      </c>
      <c r="C187" s="9" t="s">
        <v>254</v>
      </c>
      <c r="D187" s="8" t="s">
        <v>254</v>
      </c>
      <c r="E187" s="8" t="s">
        <v>31</v>
      </c>
      <c r="F187" s="8" t="s">
        <v>31</v>
      </c>
      <c r="G187" s="8"/>
      <c r="H187" s="24"/>
      <c r="I187" s="24">
        <f>I186+I33</f>
        <v>805029</v>
      </c>
      <c r="J187" s="24"/>
      <c r="K187" s="24">
        <f>K186+K33</f>
        <v>761270</v>
      </c>
      <c r="L187" s="24"/>
      <c r="M187" s="24">
        <f>M186+M33</f>
        <v>839700</v>
      </c>
      <c r="N187" s="24"/>
      <c r="O187" s="24">
        <f>O186+O33</f>
        <v>1048901</v>
      </c>
    </row>
    <row r="188" spans="1:15">
      <c r="A188" s="6"/>
      <c r="B188" s="6"/>
      <c r="C188" s="7"/>
      <c r="D188" s="6"/>
      <c r="E188" s="6"/>
      <c r="F188" s="6"/>
      <c r="G188" s="6"/>
      <c r="H188" s="19"/>
      <c r="I188" s="19"/>
      <c r="J188" s="19"/>
      <c r="K188" s="19"/>
      <c r="L188" s="19"/>
      <c r="M188" s="19"/>
      <c r="N188" s="19"/>
      <c r="O188" s="19"/>
    </row>
  </sheetData>
  <autoFilter ref="A11:O187"/>
  <mergeCells count="53">
    <mergeCell ref="A1:B5"/>
    <mergeCell ref="C1:D5"/>
    <mergeCell ref="E1:G1"/>
    <mergeCell ref="E2:G2"/>
    <mergeCell ref="E3:G3"/>
    <mergeCell ref="E4:G4"/>
    <mergeCell ref="E5:G5"/>
    <mergeCell ref="A6:G6"/>
    <mergeCell ref="A7:G7"/>
    <mergeCell ref="A8:G8"/>
    <mergeCell ref="A9:D10"/>
    <mergeCell ref="E9:G9"/>
    <mergeCell ref="E10:G10"/>
    <mergeCell ref="H1:I1"/>
    <mergeCell ref="H2:I2"/>
    <mergeCell ref="H3:I3"/>
    <mergeCell ref="H4:I4"/>
    <mergeCell ref="H5:I5"/>
    <mergeCell ref="H6:I6"/>
    <mergeCell ref="H7:I7"/>
    <mergeCell ref="H8:I8"/>
    <mergeCell ref="H9:I9"/>
    <mergeCell ref="H10:I10"/>
    <mergeCell ref="J1:K1"/>
    <mergeCell ref="J2:K2"/>
    <mergeCell ref="J3:K3"/>
    <mergeCell ref="J4:K4"/>
    <mergeCell ref="J5:K5"/>
    <mergeCell ref="J6:K6"/>
    <mergeCell ref="J7:K7"/>
    <mergeCell ref="J8:K8"/>
    <mergeCell ref="J9:K9"/>
    <mergeCell ref="J10:K10"/>
    <mergeCell ref="L1:M1"/>
    <mergeCell ref="L2:M2"/>
    <mergeCell ref="L3:M3"/>
    <mergeCell ref="L4:M4"/>
    <mergeCell ref="L5:M5"/>
    <mergeCell ref="L6:M6"/>
    <mergeCell ref="L7:M7"/>
    <mergeCell ref="L8:M8"/>
    <mergeCell ref="L9:M9"/>
    <mergeCell ref="L10:M10"/>
    <mergeCell ref="N1:O1"/>
    <mergeCell ref="N2:O2"/>
    <mergeCell ref="N3:O3"/>
    <mergeCell ref="N4:O4"/>
    <mergeCell ref="N5:O5"/>
    <mergeCell ref="N6:O6"/>
    <mergeCell ref="N7:O7"/>
    <mergeCell ref="N8:O8"/>
    <mergeCell ref="N9:O9"/>
    <mergeCell ref="N10:O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abSelected="1" workbookViewId="0">
      <selection activeCell="A11" sqref="A11"/>
    </sheetView>
  </sheetViews>
  <sheetFormatPr defaultRowHeight="14.5"/>
  <cols>
    <col min="1" max="1" width="8.7265625" style="1"/>
    <col min="2" max="2" width="22.6328125" style="1" customWidth="1"/>
    <col min="3" max="5" width="11.81640625" style="26" bestFit="1" customWidth="1"/>
    <col min="6" max="6" width="12.1796875" style="26" bestFit="1" customWidth="1"/>
    <col min="7" max="16384" width="8.7265625" style="1"/>
  </cols>
  <sheetData>
    <row r="1" spans="1:6">
      <c r="A1" s="27" t="s">
        <v>259</v>
      </c>
      <c r="B1" s="27"/>
      <c r="C1" s="28"/>
      <c r="D1" s="28"/>
      <c r="E1" s="28"/>
      <c r="F1" s="28"/>
    </row>
    <row r="2" spans="1:6">
      <c r="A2" s="27" t="s">
        <v>260</v>
      </c>
      <c r="B2" s="27" t="s">
        <v>261</v>
      </c>
      <c r="C2" s="28" t="s">
        <v>266</v>
      </c>
      <c r="D2" s="28" t="s">
        <v>34</v>
      </c>
      <c r="E2" s="28" t="s">
        <v>262</v>
      </c>
      <c r="F2" s="28" t="s">
        <v>263</v>
      </c>
    </row>
    <row r="3" spans="1:6">
      <c r="A3" s="27">
        <v>1</v>
      </c>
      <c r="B3" s="27" t="s">
        <v>264</v>
      </c>
      <c r="C3" s="28">
        <f>'BOQ Price Bid'!I32</f>
        <v>129340</v>
      </c>
      <c r="D3" s="28">
        <f>'BOQ Price Bid'!K32</f>
        <v>100000</v>
      </c>
      <c r="E3" s="28">
        <f>'BOQ Price Bid'!M32</f>
        <v>95000</v>
      </c>
      <c r="F3" s="28">
        <f>'BOQ Price Bid'!O32</f>
        <v>250000</v>
      </c>
    </row>
    <row r="4" spans="1:6">
      <c r="A4" s="27">
        <v>2</v>
      </c>
      <c r="B4" s="27" t="s">
        <v>265</v>
      </c>
      <c r="C4" s="28">
        <f>'BOQ Price Bid'!I186</f>
        <v>675689</v>
      </c>
      <c r="D4" s="28">
        <f>'BOQ Price Bid'!K186</f>
        <v>661270</v>
      </c>
      <c r="E4" s="28">
        <f>'BOQ Price Bid'!M186</f>
        <v>744700</v>
      </c>
      <c r="F4" s="28">
        <f>'BOQ Price Bid'!O186</f>
        <v>798901</v>
      </c>
    </row>
    <row r="5" spans="1:6" ht="20.5" customHeight="1">
      <c r="A5" s="35" t="s">
        <v>30</v>
      </c>
      <c r="B5" s="35"/>
      <c r="C5" s="29">
        <f>SUM(C3:C4)</f>
        <v>805029</v>
      </c>
      <c r="D5" s="29">
        <f t="shared" ref="D5:F5" si="0">SUM(D3:D4)</f>
        <v>761270</v>
      </c>
      <c r="E5" s="29">
        <f t="shared" si="0"/>
        <v>839700</v>
      </c>
      <c r="F5" s="29">
        <f t="shared" si="0"/>
        <v>1048901</v>
      </c>
    </row>
    <row r="6" spans="1:6">
      <c r="A6" s="36" t="s">
        <v>267</v>
      </c>
      <c r="B6" s="36"/>
      <c r="C6" s="28">
        <f>C3*28%</f>
        <v>36215.200000000004</v>
      </c>
      <c r="D6" s="28">
        <f t="shared" ref="D6:F6" si="1">D3*28%</f>
        <v>28000.000000000004</v>
      </c>
      <c r="E6" s="28">
        <f t="shared" si="1"/>
        <v>26600.000000000004</v>
      </c>
      <c r="F6" s="28">
        <f t="shared" si="1"/>
        <v>70000</v>
      </c>
    </row>
    <row r="7" spans="1:6">
      <c r="A7" s="36" t="s">
        <v>268</v>
      </c>
      <c r="B7" s="36"/>
      <c r="C7" s="28">
        <f>C4*18%</f>
        <v>121624.01999999999</v>
      </c>
      <c r="D7" s="28">
        <f t="shared" ref="D7:F7" si="2">D4*18%</f>
        <v>119028.59999999999</v>
      </c>
      <c r="E7" s="28">
        <f t="shared" si="2"/>
        <v>134046</v>
      </c>
      <c r="F7" s="28">
        <f t="shared" si="2"/>
        <v>143802.18</v>
      </c>
    </row>
    <row r="8" spans="1:6" ht="21.5" customHeight="1">
      <c r="A8" s="35" t="s">
        <v>269</v>
      </c>
      <c r="B8" s="35"/>
      <c r="C8" s="29">
        <f>SUM(C5:C7)</f>
        <v>962868.22</v>
      </c>
      <c r="D8" s="29">
        <f t="shared" ref="D8:F8" si="3">SUM(D5:D7)</f>
        <v>908298.6</v>
      </c>
      <c r="E8" s="29">
        <f t="shared" si="3"/>
        <v>1000346</v>
      </c>
      <c r="F8" s="29">
        <f t="shared" si="3"/>
        <v>1262703.18</v>
      </c>
    </row>
    <row r="9" spans="1:6" ht="44" customHeight="1">
      <c r="A9" s="37"/>
      <c r="B9" s="37"/>
      <c r="C9" s="37"/>
      <c r="D9" s="37"/>
      <c r="E9" s="37"/>
      <c r="F9" s="37"/>
    </row>
  </sheetData>
  <mergeCells count="5">
    <mergeCell ref="A5:B5"/>
    <mergeCell ref="A6:B6"/>
    <mergeCell ref="A7:B7"/>
    <mergeCell ref="A8:B8"/>
    <mergeCell ref="A9:F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 Price Bid</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Jogeswar Sahu</cp:lastModifiedBy>
  <dcterms:modified xsi:type="dcterms:W3CDTF">2024-02-12T05:20:35Z</dcterms:modified>
</cp:coreProperties>
</file>