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TFS\Delhi Wanchai\"/>
    </mc:Choice>
  </mc:AlternateContent>
  <bookViews>
    <workbookView xWindow="0" yWindow="0" windowWidth="20490" windowHeight="7500" activeTab="1"/>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P13" i="2" l="1"/>
  <c r="P12" i="2"/>
  <c r="P11" i="2"/>
  <c r="P10" i="2"/>
  <c r="P9" i="2"/>
  <c r="P8" i="2"/>
  <c r="P7" i="2"/>
  <c r="P6" i="2"/>
  <c r="P3" i="2" s="1"/>
  <c r="P4" i="2"/>
  <c r="N13" i="2" l="1"/>
  <c r="N12" i="2"/>
  <c r="N11" i="2"/>
  <c r="N10" i="2"/>
  <c r="N9" i="2"/>
  <c r="N8" i="2"/>
  <c r="N7" i="2"/>
  <c r="N6" i="2"/>
  <c r="N4" i="2"/>
  <c r="N3" i="2" l="1"/>
  <c r="R13" i="2"/>
  <c r="R11" i="2"/>
  <c r="R10" i="2"/>
  <c r="R8" i="2"/>
  <c r="R7" i="2"/>
  <c r="R6" i="2"/>
  <c r="R4" i="2"/>
  <c r="R12" i="2"/>
  <c r="R9" i="2"/>
  <c r="L13" i="2"/>
  <c r="L12" i="2"/>
  <c r="L11" i="2"/>
  <c r="L10" i="2"/>
  <c r="L9" i="2"/>
  <c r="L8" i="2"/>
  <c r="L7" i="2"/>
  <c r="L6" i="2"/>
  <c r="L4" i="2"/>
  <c r="J13" i="2"/>
  <c r="J12" i="2"/>
  <c r="J11" i="2"/>
  <c r="J10" i="2"/>
  <c r="J9" i="2"/>
  <c r="J8" i="2"/>
  <c r="J7" i="2"/>
  <c r="J6" i="2"/>
  <c r="J4" i="2"/>
  <c r="H13" i="2"/>
  <c r="H12" i="2"/>
  <c r="H11" i="2"/>
  <c r="H10" i="2"/>
  <c r="H9" i="2"/>
  <c r="H8" i="2"/>
  <c r="H7" i="2"/>
  <c r="H6" i="2"/>
  <c r="H4" i="2"/>
  <c r="F13" i="2"/>
  <c r="F12" i="2"/>
  <c r="F11" i="2"/>
  <c r="F10" i="2"/>
  <c r="F9" i="2"/>
  <c r="F8" i="2"/>
  <c r="F7" i="2"/>
  <c r="F6" i="2"/>
  <c r="F4" i="2"/>
  <c r="R3" i="2" l="1"/>
  <c r="H3" i="2"/>
  <c r="J3" i="2"/>
  <c r="F3" i="2"/>
  <c r="L3" i="2"/>
</calcChain>
</file>

<file path=xl/sharedStrings.xml><?xml version="1.0" encoding="utf-8"?>
<sst xmlns="http://schemas.openxmlformats.org/spreadsheetml/2006/main" count="455" uniqueCount="133">
  <si>
    <t>RFQ No: R2386
 COST COMPARISON REPORT</t>
  </si>
  <si>
    <t>Comp. Date : 09/12/2024</t>
  </si>
  <si>
    <t>Vendor Name : INTERCARE ENTERPRISE NX (RV242523804)</t>
  </si>
  <si>
    <t>Vendor Name : SHAH ENTERPRISES (RV242523803)</t>
  </si>
  <si>
    <t>Vendor Name : INTER CARE ENTERPRISES (RV242523259)</t>
  </si>
  <si>
    <t>RFQ #: R2386</t>
  </si>
  <si>
    <t>Contact Name : SK MAHAMMAD KAIUM</t>
  </si>
  <si>
    <t>Contact Name : SABIR ALI</t>
  </si>
  <si>
    <t>Contact Name : ATTAHAR ALI</t>
  </si>
  <si>
    <t>RFQ Date : 07/12/2024 14:17:35</t>
  </si>
  <si>
    <t xml:space="preserve">Vendor City : </t>
  </si>
  <si>
    <t>BCD Date : 10/12/2024 23:55:00</t>
  </si>
  <si>
    <t xml:space="preserve">Telephone # : </t>
  </si>
  <si>
    <t xml:space="preserve">Mobile # : </t>
  </si>
  <si>
    <t>Mobile # : 9821738643</t>
  </si>
  <si>
    <t>Mobile # : 9820993221</t>
  </si>
  <si>
    <t>PR Number : TFS GURGAON-2425-00013</t>
  </si>
  <si>
    <t>Email : kaium@intercareenterprisenx.in</t>
  </si>
  <si>
    <t>Email : shahenterindia@gmail.com</t>
  </si>
  <si>
    <t>Email : info.intercareenterprises@gmail.com</t>
  </si>
  <si>
    <t>Package / RFQ Name : PR for Wet work for DEL T1 WANCHAI BY KYLIN</t>
  </si>
  <si>
    <t>Round # : 1 (RFQ)</t>
  </si>
  <si>
    <t xml:space="preserve">Buyer : Pushpak Mahesh Shewale / Technical :  / Approver : </t>
  </si>
  <si>
    <t xml:space="preserve">Quotation Date : </t>
  </si>
  <si>
    <t xml:space="preserve">Quotation Validity Date : </t>
  </si>
  <si>
    <t>Comp. # : 1</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</si>
  <si>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</si>
  <si>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</si>
  <si>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</si>
  <si>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</si>
  <si>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</si>
  <si>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</si>
  <si>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</si>
  <si>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</si>
  <si>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</si>
  <si>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</si>
  <si>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</si>
  <si>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</si>
  <si>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</si>
  <si>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</si>
  <si>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</si>
  <si>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</si>
  <si>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</si>
  <si>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</si>
  <si>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</si>
  <si>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Wet work</t>
  </si>
  <si>
    <t>NOS</t>
  </si>
  <si>
    <t>1.00</t>
  </si>
  <si>
    <t/>
  </si>
  <si>
    <t>590201.00</t>
  </si>
  <si>
    <t>INTERCARE ENTERPRISE NX</t>
  </si>
  <si>
    <t>0.00</t>
  </si>
  <si>
    <t>18.00</t>
  </si>
  <si>
    <t>590,201.00</t>
  </si>
  <si>
    <t>781690.00</t>
  </si>
  <si>
    <t>781,690.00</t>
  </si>
  <si>
    <t>858575.00</t>
  </si>
  <si>
    <t>858,575.00</t>
  </si>
  <si>
    <t>Item Total</t>
  </si>
  <si>
    <t>106,236.18</t>
  </si>
  <si>
    <t>140,704.20</t>
  </si>
  <si>
    <t>154,543.50</t>
  </si>
  <si>
    <t>Discount Total Value</t>
  </si>
  <si>
    <t>Grand Dis. Amt</t>
  </si>
  <si>
    <t>GST Total Amount</t>
  </si>
  <si>
    <t>Net Landed Cost</t>
  </si>
  <si>
    <t>INR</t>
  </si>
  <si>
    <t>696,437.18</t>
  </si>
  <si>
    <t>922,394.20</t>
  </si>
  <si>
    <t>1,013,118.50</t>
  </si>
  <si>
    <t>Vendor Status</t>
  </si>
  <si>
    <t>Sr No.</t>
  </si>
  <si>
    <t>Vendor Code</t>
  </si>
  <si>
    <t>Vendor Name</t>
  </si>
  <si>
    <t>Status</t>
  </si>
  <si>
    <t>Remarks</t>
  </si>
  <si>
    <t>RV242523804</t>
  </si>
  <si>
    <t>Participate</t>
  </si>
  <si>
    <t>RV242523259</t>
  </si>
  <si>
    <t>INTER CARE ENTERPRISES</t>
  </si>
  <si>
    <t>RV242523803</t>
  </si>
  <si>
    <t>SHAH ENTERPRISES</t>
  </si>
  <si>
    <t>RV242523807</t>
  </si>
  <si>
    <t>Pikture Perfect Design Studio</t>
  </si>
  <si>
    <t>Not Participate</t>
  </si>
  <si>
    <t>Vendor Name : INTERCARE ENTERPRISE NX</t>
  </si>
  <si>
    <t>Vendor Name : SHAH ENTERPRISES</t>
  </si>
  <si>
    <t>Vendor Name : INTER CARE ENTERPRISES</t>
  </si>
  <si>
    <t>Buyer : Pushpak Mahesh Shewale</t>
  </si>
  <si>
    <t>Item Name</t>
  </si>
  <si>
    <t>UOM</t>
  </si>
  <si>
    <t>Amount</t>
  </si>
  <si>
    <t>1.000</t>
  </si>
  <si>
    <t>2</t>
  </si>
  <si>
    <t>DEMOLITION WORKS
Debris 
Removing Debris out of site included loading, unloading   shifting as per statutory rules and regulations.</t>
  </si>
  <si>
    <t>Nos</t>
  </si>
  <si>
    <t>INTERIOR CIVIL WORK
Membrane
Waterproofing
P A Elastromeric membrane Waterproofing (2 layers) with base preperation   screeding protection on mother slabs   wall till 1200mm height, with membrane water proofing  treatment on the mother slab, before doing the treatment mother slab needs to clean properly up to the mark   dust free surface needs to achieve to apply the chemical (proof bond  BASF, Dr. Fixit   Equivalent make)   chemical needs to dry properly, After all there should be a water pond testing to be done for water tightness   rectifications of defects if any. Complete with 10 years performance guarantee with client s satisfaction. Entire process to be done under guideline   supervision of appointed engineering team.
iculding 25 mm protective screed post pond testing</t>
  </si>
  <si>
    <t>a</t>
  </si>
  <si>
    <t>Kitchen floor</t>
  </si>
  <si>
    <t>SQ.FT.</t>
  </si>
  <si>
    <t>450.000</t>
  </si>
  <si>
    <t>b</t>
  </si>
  <si>
    <t>Kitchen wall up to 1200 mm</t>
  </si>
  <si>
    <t>485.000</t>
  </si>
  <si>
    <t>c</t>
  </si>
  <si>
    <t>FOH</t>
  </si>
  <si>
    <t>225.000</t>
  </si>
  <si>
    <t>d</t>
  </si>
  <si>
    <t>FOH up to 1200 mm</t>
  </si>
  <si>
    <t>250.000</t>
  </si>
  <si>
    <t>3</t>
  </si>
  <si>
    <t>Vata 
P A vata 150 X 150 mm and plaster with water proofing compound including dressing, cleaning, watering, curing etc. complete as per detail drawing or as directed by architect or el.</t>
  </si>
  <si>
    <t>R.FT.</t>
  </si>
  <si>
    <t>200.000</t>
  </si>
  <si>
    <t>4</t>
  </si>
  <si>
    <t xml:space="preserve">Block Work
Providing and constructing AAC blocks  masonry in cement mortar 1 4 of approved make. Job to include raking out  joints, scaffolding, making openings walls, curing etc. in substructure and superstructure to its true line   level in cement mortar proportion as specified in all shapes, size, at all heights, depths, leads   locations etc. complete. The rate shall also include for cleaning of surface, hacking of RCC surface in contact with AAC blocks  racking of joints, providing, erecting,   dismantling steel scaffolding , curing for 10 days, including 75 mm thk. R.C.C. stiffener at approximately every 1000 mm ht. with required M.S. reinforcement bars and Lintels for Doors and wall openings etc. compete as per the drgs., details   specifications.
a.  Using 100mm thk  Walls upto 3200 mm </t>
  </si>
  <si>
    <t>1200.000</t>
  </si>
  <si>
    <t>5</t>
  </si>
  <si>
    <t>Internal   External Plaster
P A of single coat backing design broken plaster of 20   25 mm thick in CM 1 4 proportion to the walls   others surface including scaffolding, curing the joints, etc. The rates are inclusive of providing chicken mesh of 18mm gauge   150mm width at junction of brick   RCC etc. at the walls, columns, beams etc., seven days water treatment as anti crack of plaster. Complete as per site engineer s instruction. 
Kitchen 100 thk walls upto 3200</t>
  </si>
  <si>
    <t>1320.000</t>
  </si>
  <si>
    <t>6</t>
  </si>
  <si>
    <t>PCC Work
Providing and laying up to 50 mm thick cement concrete flooring with 1 4 8 cement concrete laid to proper level and slope in alternate bays including compactions, filling joints,  or as directed, finishing smooth with cement Mortar 1 1 of sufficient minimum thickness to give a smooth   even surface and curing etc. complete as per architects instructions.</t>
  </si>
  <si>
    <t>625.000</t>
  </si>
  <si>
    <t xml:space="preserve">Quote Currency : </t>
  </si>
  <si>
    <t>Last PO Unit Rate</t>
  </si>
  <si>
    <t>Last PO Total Value</t>
  </si>
  <si>
    <t>Score</t>
  </si>
  <si>
    <t>Justification</t>
  </si>
  <si>
    <t>0.000</t>
  </si>
  <si>
    <t>Vendor Name : Pikture</t>
  </si>
  <si>
    <t>Target Price</t>
  </si>
  <si>
    <t>Vendor Name : INTER CARE ENTERPRISES (R1)</t>
  </si>
  <si>
    <t>Vendor Name : INTER CARE ENTERPRISES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</si>
</sst>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8">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color rgb="FF000000"/>
      <name val="Cambria"/>
      <family val="1"/>
    </font>
    <font>
      <sz val="11"/>
      <name val="Calibri"/>
      <family val="2"/>
    </font>
  </fonts>
  <fills count="6">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rgb="FFFFFF00"/>
        <bgColor indexed="64"/>
      </patternFill>
    </fill>
  </fills>
  <borders count="9">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7" fillId="0" borderId="0" applyFont="0" applyFill="0" applyBorder="0" applyAlignment="0" applyProtection="0"/>
    <xf numFmtId="43" fontId="7" fillId="0" borderId="0" applyFont="0" applyFill="0" applyBorder="0" applyAlignment="0" applyProtection="0"/>
  </cellStyleXfs>
  <cellXfs count="92">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Alignment="1" applyProtection="1">
      <alignment vertical="center" wrapText="1"/>
    </xf>
    <xf numFmtId="0" fontId="2" fillId="2" borderId="8" xfId="0" applyNumberFormat="1" applyFont="1" applyFill="1" applyBorder="1" applyProtection="1"/>
    <xf numFmtId="0" fontId="1" fillId="4" borderId="8" xfId="0" applyNumberFormat="1" applyFont="1" applyFill="1" applyBorder="1" applyProtection="1"/>
    <xf numFmtId="0" fontId="1" fillId="0" borderId="8" xfId="0" applyNumberFormat="1" applyFont="1" applyBorder="1" applyAlignment="1" applyProtection="1">
      <alignment wrapText="1"/>
    </xf>
    <xf numFmtId="0" fontId="1" fillId="0" borderId="0" xfId="0" applyNumberFormat="1" applyFont="1" applyFill="1" applyProtection="1"/>
    <xf numFmtId="0" fontId="1" fillId="0" borderId="8" xfId="0" applyNumberFormat="1" applyFont="1" applyFill="1" applyBorder="1" applyProtection="1"/>
    <xf numFmtId="0" fontId="1" fillId="4" borderId="8"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4" fillId="2" borderId="8" xfId="0" applyNumberFormat="1" applyFont="1" applyFill="1" applyBorder="1" applyAlignment="1" applyProtection="1">
      <alignment horizontal="left" vertical="top"/>
    </xf>
    <xf numFmtId="0" fontId="2" fillId="2" borderId="8" xfId="0" applyNumberFormat="1" applyFont="1" applyFill="1" applyBorder="1" applyAlignment="1" applyProtection="1">
      <alignment horizontal="left" vertical="top"/>
    </xf>
    <xf numFmtId="0" fontId="1" fillId="4" borderId="8" xfId="0" applyNumberFormat="1" applyFont="1" applyFill="1" applyBorder="1" applyAlignment="1" applyProtection="1">
      <alignment horizontal="left" vertical="top"/>
    </xf>
    <xf numFmtId="0" fontId="1" fillId="0" borderId="0" xfId="0" applyNumberFormat="1" applyFont="1" applyAlignment="1" applyProtection="1">
      <alignment horizontal="left" vertical="top"/>
    </xf>
    <xf numFmtId="0" fontId="1" fillId="0" borderId="8" xfId="0" applyNumberFormat="1" applyFont="1" applyFill="1" applyBorder="1" applyAlignment="1" applyProtection="1">
      <alignment horizontal="left" vertical="top"/>
    </xf>
    <xf numFmtId="164" fontId="1" fillId="4" borderId="8" xfId="1" applyNumberFormat="1" applyFont="1" applyFill="1" applyBorder="1" applyAlignment="1" applyProtection="1">
      <alignment horizontal="center" vertical="center"/>
    </xf>
    <xf numFmtId="164" fontId="1" fillId="0" borderId="8" xfId="1" applyNumberFormat="1" applyFont="1" applyFill="1" applyBorder="1" applyAlignment="1" applyProtection="1">
      <alignment horizontal="center" vertical="center"/>
    </xf>
    <xf numFmtId="164" fontId="6" fillId="0" borderId="8" xfId="1" applyNumberFormat="1" applyFont="1" applyFill="1" applyBorder="1" applyAlignment="1" applyProtection="1">
      <alignment horizontal="center" vertical="center"/>
    </xf>
    <xf numFmtId="0" fontId="1" fillId="0" borderId="0" xfId="0" applyNumberFormat="1" applyFont="1" applyProtection="1"/>
    <xf numFmtId="0" fontId="1" fillId="0" borderId="8" xfId="0" applyNumberFormat="1" applyFont="1" applyFill="1" applyBorder="1" applyAlignment="1" applyProtection="1">
      <alignment horizontal="left" vertical="top" wrapText="1"/>
    </xf>
    <xf numFmtId="43" fontId="1" fillId="0" borderId="0" xfId="0" applyNumberFormat="1" applyFont="1" applyFill="1" applyProtection="1"/>
    <xf numFmtId="0" fontId="1" fillId="0" borderId="0" xfId="0" applyNumberFormat="1" applyFont="1" applyProtection="1"/>
    <xf numFmtId="164" fontId="1" fillId="5" borderId="8" xfId="1" applyNumberFormat="1" applyFont="1" applyFill="1" applyBorder="1" applyAlignment="1" applyProtection="1">
      <alignment horizontal="center" vertical="center"/>
    </xf>
    <xf numFmtId="164" fontId="1" fillId="0" borderId="8" xfId="2" applyNumberFormat="1" applyFont="1" applyFill="1" applyBorder="1" applyAlignment="1" applyProtection="1">
      <alignment horizontal="center" vertical="center"/>
    </xf>
    <xf numFmtId="164" fontId="1" fillId="0" borderId="8" xfId="2" applyNumberFormat="1" applyFont="1" applyFill="1" applyBorder="1" applyAlignment="1" applyProtection="1">
      <alignment horizontal="center" vertical="center"/>
    </xf>
    <xf numFmtId="164" fontId="1" fillId="0" borderId="8" xfId="2" applyNumberFormat="1" applyFont="1" applyFill="1" applyBorder="1" applyAlignment="1" applyProtection="1">
      <alignment horizontal="center" vertical="center"/>
    </xf>
    <xf numFmtId="164" fontId="1" fillId="0" borderId="8" xfId="2" applyNumberFormat="1" applyFont="1" applyFill="1" applyBorder="1" applyAlignment="1" applyProtection="1">
      <alignment horizontal="center" vertical="center"/>
    </xf>
    <xf numFmtId="164" fontId="1" fillId="0" borderId="8" xfId="2" applyNumberFormat="1" applyFont="1" applyFill="1" applyBorder="1" applyAlignment="1" applyProtection="1">
      <alignment horizontal="center" vertical="center"/>
    </xf>
    <xf numFmtId="164" fontId="1" fillId="0" borderId="8" xfId="2" applyNumberFormat="1" applyFont="1" applyFill="1" applyBorder="1" applyAlignment="1" applyProtection="1">
      <alignment horizontal="center" vertical="center"/>
    </xf>
    <xf numFmtId="164" fontId="1" fillId="0" borderId="8" xfId="2" applyNumberFormat="1" applyFont="1" applyFill="1" applyBorder="1" applyAlignment="1" applyProtection="1">
      <alignment horizontal="center" vertical="center"/>
    </xf>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7" xfId="0" applyNumberFormat="1" applyFont="1" applyBorder="1" applyAlignment="1" applyProtection="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Protection="1"/>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8" xfId="0" applyNumberFormat="1" applyFont="1" applyBorder="1" applyAlignment="1" applyProtection="1">
      <alignment wrapText="1"/>
    </xf>
    <xf numFmtId="0" fontId="1" fillId="2" borderId="8" xfId="0" applyNumberFormat="1" applyFont="1" applyFill="1" applyBorder="1" applyAlignment="1" applyProtection="1">
      <alignment wrapText="1"/>
    </xf>
    <xf numFmtId="0" fontId="1" fillId="0" borderId="7" xfId="0" applyNumberFormat="1" applyFont="1" applyBorder="1" applyAlignment="1" applyProtection="1">
      <alignment horizontal="center"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22"/>
  <sheetViews>
    <sheetView workbookViewId="0">
      <selection activeCell="B27" sqref="B27:K28"/>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8" width="15" style="1" customWidth="1"/>
    <col min="9" max="9" width="9.140625" style="1" customWidth="1"/>
    <col min="10" max="11" width="14.42578125" style="1" customWidth="1"/>
    <col min="12" max="12" width="11.85546875" style="1" customWidth="1"/>
    <col min="13" max="13" width="9.140625" style="1" customWidth="1"/>
    <col min="14" max="17" width="14.42578125" style="1" customWidth="1"/>
    <col min="18" max="18" width="11.85546875" style="1" customWidth="1"/>
    <col min="19" max="19" width="9.140625" style="1" customWidth="1"/>
    <col min="20" max="23" width="14.42578125" style="1" customWidth="1"/>
    <col min="24" max="24" width="11.85546875" style="1" customWidth="1"/>
    <col min="25" max="25" width="9.140625" style="1" customWidth="1"/>
    <col min="26" max="27" width="14.42578125" style="1" customWidth="1"/>
    <col min="28" max="16381" width="9.140625" style="1" customWidth="1"/>
  </cols>
  <sheetData>
    <row r="1" spans="2:30">
      <c r="B1" s="63"/>
      <c r="C1" s="63"/>
      <c r="D1" s="65" t="s">
        <v>0</v>
      </c>
      <c r="E1" s="65" t="s">
        <v>0</v>
      </c>
      <c r="F1" s="66" t="s">
        <v>0</v>
      </c>
      <c r="G1" s="69" t="s">
        <v>1</v>
      </c>
      <c r="H1" s="69" t="s">
        <v>1</v>
      </c>
      <c r="I1" s="69" t="s">
        <v>1</v>
      </c>
      <c r="J1" s="56" t="s">
        <v>2</v>
      </c>
      <c r="K1" s="56"/>
      <c r="L1" s="57"/>
      <c r="M1" s="57"/>
      <c r="N1" s="57"/>
      <c r="O1" s="57"/>
      <c r="P1" s="56" t="s">
        <v>3</v>
      </c>
      <c r="Q1" s="56"/>
      <c r="R1" s="57"/>
      <c r="S1" s="57"/>
      <c r="T1" s="57"/>
      <c r="U1" s="57"/>
      <c r="V1" s="56" t="s">
        <v>4</v>
      </c>
      <c r="W1" s="56"/>
      <c r="X1" s="57"/>
      <c r="Y1" s="57"/>
      <c r="Z1" s="57"/>
      <c r="AA1" s="57"/>
    </row>
    <row r="2" spans="2:30">
      <c r="B2" s="64"/>
      <c r="C2" s="64"/>
      <c r="D2" s="67" t="s">
        <v>0</v>
      </c>
      <c r="E2" s="67" t="s">
        <v>0</v>
      </c>
      <c r="F2" s="68" t="s">
        <v>0</v>
      </c>
      <c r="G2" s="70" t="s">
        <v>5</v>
      </c>
      <c r="H2" s="70" t="s">
        <v>5</v>
      </c>
      <c r="I2" s="70" t="s">
        <v>5</v>
      </c>
      <c r="J2" s="58" t="s">
        <v>6</v>
      </c>
      <c r="K2" s="58"/>
      <c r="L2" s="59"/>
      <c r="M2" s="59"/>
      <c r="N2" s="59"/>
      <c r="O2" s="59"/>
      <c r="P2" s="58" t="s">
        <v>7</v>
      </c>
      <c r="Q2" s="58"/>
      <c r="R2" s="59"/>
      <c r="S2" s="59"/>
      <c r="T2" s="59"/>
      <c r="U2" s="59"/>
      <c r="V2" s="58" t="s">
        <v>8</v>
      </c>
      <c r="W2" s="58"/>
      <c r="X2" s="59"/>
      <c r="Y2" s="59"/>
      <c r="Z2" s="59"/>
      <c r="AA2" s="59"/>
      <c r="AB2" s="6"/>
      <c r="AC2" s="6"/>
      <c r="AD2" s="7"/>
    </row>
    <row r="3" spans="2:30">
      <c r="B3" s="64"/>
      <c r="C3" s="64"/>
      <c r="D3" s="67" t="s">
        <v>0</v>
      </c>
      <c r="E3" s="67" t="s">
        <v>0</v>
      </c>
      <c r="F3" s="68" t="s">
        <v>0</v>
      </c>
      <c r="G3" s="70" t="s">
        <v>9</v>
      </c>
      <c r="H3" s="70" t="s">
        <v>9</v>
      </c>
      <c r="I3" s="70" t="s">
        <v>9</v>
      </c>
      <c r="J3" s="58" t="s">
        <v>10</v>
      </c>
      <c r="K3" s="58"/>
      <c r="L3" s="59"/>
      <c r="M3" s="59"/>
      <c r="N3" s="59"/>
      <c r="O3" s="59"/>
      <c r="P3" s="58" t="s">
        <v>10</v>
      </c>
      <c r="Q3" s="58"/>
      <c r="R3" s="59"/>
      <c r="S3" s="59"/>
      <c r="T3" s="59"/>
      <c r="U3" s="59"/>
      <c r="V3" s="58" t="s">
        <v>10</v>
      </c>
      <c r="W3" s="58"/>
      <c r="X3" s="59"/>
      <c r="Y3" s="59"/>
      <c r="Z3" s="59"/>
      <c r="AA3" s="59"/>
      <c r="AB3" s="6"/>
      <c r="AC3" s="6"/>
      <c r="AD3" s="7"/>
    </row>
    <row r="4" spans="2:30">
      <c r="B4" s="64"/>
      <c r="C4" s="64"/>
      <c r="D4" s="67" t="s">
        <v>0</v>
      </c>
      <c r="E4" s="67" t="s">
        <v>0</v>
      </c>
      <c r="F4" s="68" t="s">
        <v>0</v>
      </c>
      <c r="G4" s="70" t="s">
        <v>11</v>
      </c>
      <c r="H4" s="70" t="s">
        <v>11</v>
      </c>
      <c r="I4" s="70" t="s">
        <v>11</v>
      </c>
      <c r="J4" s="58" t="s">
        <v>12</v>
      </c>
      <c r="K4" s="58"/>
      <c r="L4" s="59"/>
      <c r="M4" s="59"/>
      <c r="N4" s="59"/>
      <c r="O4" s="59"/>
      <c r="P4" s="58" t="s">
        <v>12</v>
      </c>
      <c r="Q4" s="58"/>
      <c r="R4" s="59"/>
      <c r="S4" s="59"/>
      <c r="T4" s="59"/>
      <c r="U4" s="59"/>
      <c r="V4" s="58" t="s">
        <v>12</v>
      </c>
      <c r="W4" s="58"/>
      <c r="X4" s="59"/>
      <c r="Y4" s="59"/>
      <c r="Z4" s="59"/>
      <c r="AA4" s="59"/>
      <c r="AB4" s="6"/>
      <c r="AC4" s="6"/>
      <c r="AD4" s="7"/>
    </row>
    <row r="5" spans="2:30">
      <c r="B5" s="64"/>
      <c r="C5" s="64"/>
      <c r="D5" s="67" t="s">
        <v>0</v>
      </c>
      <c r="E5" s="67" t="s">
        <v>0</v>
      </c>
      <c r="F5" s="68" t="s">
        <v>0</v>
      </c>
      <c r="G5" s="64"/>
      <c r="H5" s="64"/>
      <c r="I5" s="64"/>
      <c r="J5" s="58" t="s">
        <v>13</v>
      </c>
      <c r="K5" s="58"/>
      <c r="L5" s="59"/>
      <c r="M5" s="59"/>
      <c r="N5" s="59"/>
      <c r="O5" s="59"/>
      <c r="P5" s="58" t="s">
        <v>14</v>
      </c>
      <c r="Q5" s="58"/>
      <c r="R5" s="59"/>
      <c r="S5" s="59"/>
      <c r="T5" s="59"/>
      <c r="U5" s="59"/>
      <c r="V5" s="58" t="s">
        <v>15</v>
      </c>
      <c r="W5" s="58"/>
      <c r="X5" s="59"/>
      <c r="Y5" s="59"/>
      <c r="Z5" s="59"/>
      <c r="AA5" s="59"/>
      <c r="AB5" s="6"/>
      <c r="AC5" s="6"/>
      <c r="AD5" s="7"/>
    </row>
    <row r="6" spans="2:30">
      <c r="B6" s="60" t="s">
        <v>16</v>
      </c>
      <c r="C6" s="60" t="s">
        <v>16</v>
      </c>
      <c r="D6" s="60" t="s">
        <v>16</v>
      </c>
      <c r="E6" s="60" t="s">
        <v>16</v>
      </c>
      <c r="F6" s="60" t="s">
        <v>16</v>
      </c>
      <c r="G6" s="60" t="s">
        <v>16</v>
      </c>
      <c r="H6" s="60" t="s">
        <v>16</v>
      </c>
      <c r="I6" s="60" t="s">
        <v>16</v>
      </c>
      <c r="J6" s="53" t="s">
        <v>17</v>
      </c>
      <c r="K6" s="53"/>
      <c r="L6" s="54"/>
      <c r="M6" s="54"/>
      <c r="N6" s="54"/>
      <c r="O6" s="54"/>
      <c r="P6" s="53" t="s">
        <v>18</v>
      </c>
      <c r="Q6" s="53"/>
      <c r="R6" s="54"/>
      <c r="S6" s="54"/>
      <c r="T6" s="54"/>
      <c r="U6" s="54"/>
      <c r="V6" s="53" t="s">
        <v>19</v>
      </c>
      <c r="W6" s="53"/>
      <c r="X6" s="54"/>
      <c r="Y6" s="54"/>
      <c r="Z6" s="54"/>
      <c r="AA6" s="54"/>
      <c r="AB6" s="6"/>
      <c r="AC6" s="6"/>
      <c r="AD6" s="7"/>
    </row>
    <row r="7" spans="2:30">
      <c r="B7" s="61" t="s">
        <v>20</v>
      </c>
      <c r="C7" s="61" t="s">
        <v>20</v>
      </c>
      <c r="D7" s="61" t="s">
        <v>20</v>
      </c>
      <c r="E7" s="61" t="s">
        <v>20</v>
      </c>
      <c r="F7" s="61" t="s">
        <v>20</v>
      </c>
      <c r="G7" s="61" t="s">
        <v>20</v>
      </c>
      <c r="H7" s="61" t="s">
        <v>20</v>
      </c>
      <c r="I7" s="61" t="s">
        <v>20</v>
      </c>
      <c r="J7" s="53" t="s">
        <v>21</v>
      </c>
      <c r="K7" s="53"/>
      <c r="L7" s="54"/>
      <c r="M7" s="54"/>
      <c r="N7" s="54"/>
      <c r="O7" s="54"/>
      <c r="P7" s="53" t="s">
        <v>21</v>
      </c>
      <c r="Q7" s="53"/>
      <c r="R7" s="54"/>
      <c r="S7" s="54"/>
      <c r="T7" s="54"/>
      <c r="U7" s="54"/>
      <c r="V7" s="53" t="s">
        <v>21</v>
      </c>
      <c r="W7" s="53"/>
      <c r="X7" s="54"/>
      <c r="Y7" s="54"/>
      <c r="Z7" s="54"/>
      <c r="AA7" s="54"/>
      <c r="AB7" s="6"/>
      <c r="AC7" s="6"/>
      <c r="AD7" s="7"/>
    </row>
    <row r="8" spans="2:30">
      <c r="B8" s="61" t="s">
        <v>22</v>
      </c>
      <c r="C8" s="61" t="s">
        <v>22</v>
      </c>
      <c r="D8" s="61" t="s">
        <v>22</v>
      </c>
      <c r="E8" s="61" t="s">
        <v>22</v>
      </c>
      <c r="F8" s="61" t="s">
        <v>22</v>
      </c>
      <c r="G8" s="61" t="s">
        <v>22</v>
      </c>
      <c r="H8" s="61" t="s">
        <v>22</v>
      </c>
      <c r="I8" s="61" t="s">
        <v>22</v>
      </c>
      <c r="J8" s="53" t="s">
        <v>23</v>
      </c>
      <c r="K8" s="53"/>
      <c r="L8" s="54"/>
      <c r="M8" s="53" t="s">
        <v>24</v>
      </c>
      <c r="N8" s="53"/>
      <c r="O8" s="54"/>
      <c r="P8" s="53" t="s">
        <v>23</v>
      </c>
      <c r="Q8" s="53"/>
      <c r="R8" s="54"/>
      <c r="S8" s="53" t="s">
        <v>24</v>
      </c>
      <c r="T8" s="53"/>
      <c r="U8" s="54"/>
      <c r="V8" s="53" t="s">
        <v>23</v>
      </c>
      <c r="W8" s="53"/>
      <c r="X8" s="54"/>
      <c r="Y8" s="53" t="s">
        <v>24</v>
      </c>
      <c r="Z8" s="53"/>
      <c r="AA8" s="54"/>
      <c r="AB8" s="6"/>
      <c r="AC8" s="6"/>
      <c r="AD8" s="7"/>
    </row>
    <row r="9" spans="2:30">
      <c r="B9" s="62" t="s">
        <v>25</v>
      </c>
      <c r="C9" s="62" t="s">
        <v>25</v>
      </c>
      <c r="D9" s="62" t="s">
        <v>25</v>
      </c>
      <c r="E9" s="62" t="s">
        <v>25</v>
      </c>
      <c r="F9" s="62" t="s">
        <v>25</v>
      </c>
      <c r="G9" s="50" t="s">
        <v>26</v>
      </c>
      <c r="H9" s="50" t="s">
        <v>26</v>
      </c>
      <c r="I9" s="50" t="s">
        <v>26</v>
      </c>
      <c r="J9" s="50" t="s">
        <v>27</v>
      </c>
      <c r="K9" s="50"/>
      <c r="L9" s="55"/>
      <c r="M9" s="55"/>
      <c r="N9" s="55"/>
      <c r="O9" s="55"/>
      <c r="P9" s="50" t="s">
        <v>27</v>
      </c>
      <c r="Q9" s="50"/>
      <c r="R9" s="55"/>
      <c r="S9" s="55"/>
      <c r="T9" s="55"/>
      <c r="U9" s="55"/>
      <c r="V9" s="50" t="s">
        <v>27</v>
      </c>
      <c r="W9" s="50"/>
      <c r="X9" s="55"/>
      <c r="Y9" s="55"/>
      <c r="Z9" s="55"/>
      <c r="AA9" s="55"/>
      <c r="AB9" s="6"/>
      <c r="AC9" s="6"/>
      <c r="AD9" s="7"/>
    </row>
    <row r="10" spans="2:30">
      <c r="B10" s="62" t="s">
        <v>25</v>
      </c>
      <c r="C10" s="62" t="s">
        <v>25</v>
      </c>
      <c r="D10" s="62" t="s">
        <v>25</v>
      </c>
      <c r="E10" s="62" t="s">
        <v>25</v>
      </c>
      <c r="F10" s="62" t="s">
        <v>25</v>
      </c>
      <c r="G10" s="50" t="s">
        <v>28</v>
      </c>
      <c r="H10" s="50" t="s">
        <v>29</v>
      </c>
      <c r="I10" s="50"/>
      <c r="J10" s="50" t="s">
        <v>30</v>
      </c>
      <c r="K10" s="50"/>
      <c r="L10" s="55"/>
      <c r="M10" s="55"/>
      <c r="N10" s="55"/>
      <c r="O10" s="55"/>
      <c r="P10" s="50" t="s">
        <v>30</v>
      </c>
      <c r="Q10" s="50"/>
      <c r="R10" s="55"/>
      <c r="S10" s="55"/>
      <c r="T10" s="55"/>
      <c r="U10" s="55"/>
      <c r="V10" s="50" t="s">
        <v>30</v>
      </c>
      <c r="W10" s="50"/>
      <c r="X10" s="55"/>
      <c r="Y10" s="55"/>
      <c r="Z10" s="55"/>
      <c r="AA10" s="55"/>
      <c r="AB10" s="6"/>
      <c r="AC10" s="6"/>
      <c r="AD10" s="7"/>
    </row>
    <row r="11" spans="2:30" ht="30">
      <c r="B11" s="9" t="s">
        <v>31</v>
      </c>
      <c r="C11" s="9" t="s">
        <v>32</v>
      </c>
      <c r="D11" s="9" t="s">
        <v>33</v>
      </c>
      <c r="E11" s="9" t="s">
        <v>34</v>
      </c>
      <c r="F11" s="9" t="s">
        <v>35</v>
      </c>
      <c r="G11" s="9" t="s">
        <v>36</v>
      </c>
      <c r="H11" s="9" t="s">
        <v>37</v>
      </c>
      <c r="I11" s="9" t="s">
        <v>38</v>
      </c>
      <c r="J11" s="9" t="s">
        <v>39</v>
      </c>
      <c r="K11" s="9" t="s">
        <v>40</v>
      </c>
      <c r="L11" s="10" t="s">
        <v>41</v>
      </c>
      <c r="M11" s="10" t="s">
        <v>42</v>
      </c>
      <c r="N11" s="10" t="s">
        <v>43</v>
      </c>
      <c r="O11" s="10" t="s">
        <v>44</v>
      </c>
      <c r="P11" s="9" t="s">
        <v>39</v>
      </c>
      <c r="Q11" s="9" t="s">
        <v>40</v>
      </c>
      <c r="R11" s="10" t="s">
        <v>41</v>
      </c>
      <c r="S11" s="10" t="s">
        <v>42</v>
      </c>
      <c r="T11" s="10" t="s">
        <v>43</v>
      </c>
      <c r="U11" s="10" t="s">
        <v>44</v>
      </c>
      <c r="V11" s="9" t="s">
        <v>39</v>
      </c>
      <c r="W11" s="9" t="s">
        <v>40</v>
      </c>
      <c r="X11" s="10" t="s">
        <v>41</v>
      </c>
      <c r="Y11" s="10" t="s">
        <v>42</v>
      </c>
      <c r="Z11" s="10" t="s">
        <v>43</v>
      </c>
      <c r="AA11" s="10" t="s">
        <v>44</v>
      </c>
      <c r="AB11" s="17"/>
      <c r="AC11" s="17"/>
      <c r="AD11" s="18"/>
    </row>
    <row r="12" spans="2:30" ht="57">
      <c r="B12" s="11">
        <v>1</v>
      </c>
      <c r="C12" s="11" t="s">
        <v>45</v>
      </c>
      <c r="D12" s="11" t="s">
        <v>45</v>
      </c>
      <c r="E12" s="11" t="s">
        <v>46</v>
      </c>
      <c r="F12" s="11" t="s">
        <v>47</v>
      </c>
      <c r="G12" s="11" t="s">
        <v>48</v>
      </c>
      <c r="H12" s="11" t="s">
        <v>49</v>
      </c>
      <c r="I12" s="11" t="s">
        <v>50</v>
      </c>
      <c r="J12" s="11" t="s">
        <v>49</v>
      </c>
      <c r="K12" s="11" t="s">
        <v>51</v>
      </c>
      <c r="L12" s="11" t="s">
        <v>52</v>
      </c>
      <c r="M12" s="11" t="s">
        <v>48</v>
      </c>
      <c r="N12" s="12" t="s">
        <v>53</v>
      </c>
      <c r="O12" s="11" t="s">
        <v>53</v>
      </c>
      <c r="P12" s="11" t="s">
        <v>54</v>
      </c>
      <c r="Q12" s="11" t="s">
        <v>51</v>
      </c>
      <c r="R12" s="11" t="s">
        <v>52</v>
      </c>
      <c r="S12" s="11" t="s">
        <v>48</v>
      </c>
      <c r="T12" s="11" t="s">
        <v>55</v>
      </c>
      <c r="U12" s="11" t="s">
        <v>55</v>
      </c>
      <c r="V12" s="11" t="s">
        <v>56</v>
      </c>
      <c r="W12" s="11" t="s">
        <v>51</v>
      </c>
      <c r="X12" s="11" t="s">
        <v>52</v>
      </c>
      <c r="Y12" s="11" t="s">
        <v>48</v>
      </c>
      <c r="Z12" s="11" t="s">
        <v>57</v>
      </c>
      <c r="AA12" s="11" t="s">
        <v>57</v>
      </c>
      <c r="AB12" s="13"/>
      <c r="AC12" s="6"/>
      <c r="AD12" s="7"/>
    </row>
    <row r="13" spans="2:30">
      <c r="B13" s="51" t="s">
        <v>58</v>
      </c>
      <c r="C13" s="51"/>
      <c r="D13" s="51"/>
      <c r="E13" s="51"/>
      <c r="F13" s="51"/>
      <c r="G13" s="51"/>
      <c r="H13" s="51"/>
      <c r="I13" s="51"/>
      <c r="J13" s="8"/>
      <c r="K13" s="15" t="s">
        <v>29</v>
      </c>
      <c r="L13" s="15" t="s">
        <v>59</v>
      </c>
      <c r="M13" s="8"/>
      <c r="N13" s="8"/>
      <c r="O13" s="16" t="s">
        <v>53</v>
      </c>
      <c r="P13" s="8"/>
      <c r="Q13" s="15" t="s">
        <v>29</v>
      </c>
      <c r="R13" s="15" t="s">
        <v>60</v>
      </c>
      <c r="S13" s="8"/>
      <c r="T13" s="8"/>
      <c r="U13" s="16" t="s">
        <v>55</v>
      </c>
      <c r="V13" s="8"/>
      <c r="W13" s="15" t="s">
        <v>29</v>
      </c>
      <c r="X13" s="15" t="s">
        <v>61</v>
      </c>
      <c r="Y13" s="8"/>
      <c r="Z13" s="8"/>
      <c r="AA13" s="16" t="s">
        <v>57</v>
      </c>
      <c r="AB13" s="6"/>
      <c r="AC13" s="6"/>
      <c r="AD13" s="7"/>
    </row>
    <row r="14" spans="2:30">
      <c r="B14" s="50" t="s">
        <v>62</v>
      </c>
      <c r="C14" s="50"/>
      <c r="D14" s="50"/>
      <c r="E14" s="50"/>
      <c r="F14" s="50"/>
      <c r="G14" s="50"/>
      <c r="H14" s="50"/>
      <c r="I14" s="50"/>
      <c r="J14" s="8" t="s">
        <v>63</v>
      </c>
      <c r="K14" s="15" t="s">
        <v>29</v>
      </c>
      <c r="L14" s="8"/>
      <c r="M14" s="8"/>
      <c r="N14" s="8"/>
      <c r="O14" s="15" t="s">
        <v>29</v>
      </c>
      <c r="P14" s="8" t="s">
        <v>63</v>
      </c>
      <c r="Q14" s="15" t="s">
        <v>29</v>
      </c>
      <c r="R14" s="8"/>
      <c r="S14" s="8"/>
      <c r="T14" s="8"/>
      <c r="U14" s="15" t="s">
        <v>29</v>
      </c>
      <c r="V14" s="8" t="s">
        <v>63</v>
      </c>
      <c r="W14" s="15" t="s">
        <v>29</v>
      </c>
      <c r="X14" s="8"/>
      <c r="Y14" s="8"/>
      <c r="Z14" s="8"/>
      <c r="AA14" s="15" t="s">
        <v>29</v>
      </c>
      <c r="AB14" s="6"/>
      <c r="AC14" s="6"/>
      <c r="AD14" s="7"/>
    </row>
    <row r="15" spans="2:30">
      <c r="B15" s="51" t="s">
        <v>64</v>
      </c>
      <c r="C15" s="51"/>
      <c r="D15" s="51"/>
      <c r="E15" s="51"/>
      <c r="F15" s="51"/>
      <c r="G15" s="51"/>
      <c r="H15" s="51"/>
      <c r="I15" s="51"/>
      <c r="J15" s="8"/>
      <c r="K15" s="8"/>
      <c r="L15" s="8"/>
      <c r="M15" s="8"/>
      <c r="N15" s="8"/>
      <c r="O15" s="16" t="s">
        <v>59</v>
      </c>
      <c r="P15" s="8"/>
      <c r="Q15" s="8"/>
      <c r="R15" s="8"/>
      <c r="S15" s="8"/>
      <c r="T15" s="8"/>
      <c r="U15" s="16" t="s">
        <v>60</v>
      </c>
      <c r="V15" s="8"/>
      <c r="W15" s="8"/>
      <c r="X15" s="8"/>
      <c r="Y15" s="8"/>
      <c r="Z15" s="8"/>
      <c r="AA15" s="16" t="s">
        <v>61</v>
      </c>
      <c r="AB15" s="6"/>
      <c r="AC15" s="6"/>
      <c r="AD15" s="7"/>
    </row>
    <row r="16" spans="2:30">
      <c r="B16" s="51" t="s">
        <v>65</v>
      </c>
      <c r="C16" s="51"/>
      <c r="D16" s="51"/>
      <c r="E16" s="51"/>
      <c r="F16" s="51"/>
      <c r="G16" s="51"/>
      <c r="H16" s="51"/>
      <c r="I16" s="51"/>
      <c r="J16" s="8"/>
      <c r="K16" s="8"/>
      <c r="L16" s="8"/>
      <c r="M16" s="8"/>
      <c r="N16" s="14" t="s">
        <v>66</v>
      </c>
      <c r="O16" s="16" t="s">
        <v>67</v>
      </c>
      <c r="P16" s="8"/>
      <c r="Q16" s="8"/>
      <c r="R16" s="8"/>
      <c r="S16" s="8"/>
      <c r="T16" s="14" t="s">
        <v>66</v>
      </c>
      <c r="U16" s="16" t="s">
        <v>68</v>
      </c>
      <c r="V16" s="8"/>
      <c r="W16" s="8"/>
      <c r="X16" s="8"/>
      <c r="Y16" s="8"/>
      <c r="Z16" s="14" t="s">
        <v>66</v>
      </c>
      <c r="AA16" s="16" t="s">
        <v>69</v>
      </c>
      <c r="AB16" s="6"/>
      <c r="AC16" s="6"/>
      <c r="AD16" s="7"/>
    </row>
    <row r="17" spans="2:11">
      <c r="B17" s="47" t="s">
        <v>70</v>
      </c>
      <c r="C17" s="52"/>
      <c r="D17" s="52"/>
      <c r="E17" s="52"/>
      <c r="F17" s="52"/>
      <c r="G17" s="52"/>
      <c r="H17" s="52"/>
      <c r="I17" s="52"/>
      <c r="J17" s="47" t="s">
        <v>21</v>
      </c>
      <c r="K17" s="47" t="s">
        <v>21</v>
      </c>
    </row>
    <row r="18" spans="2:11">
      <c r="B18" s="4" t="s">
        <v>71</v>
      </c>
      <c r="C18" s="4" t="s">
        <v>72</v>
      </c>
      <c r="D18" s="47" t="s">
        <v>73</v>
      </c>
      <c r="E18" s="52"/>
      <c r="F18" s="52"/>
      <c r="G18" s="52"/>
      <c r="H18" s="52"/>
      <c r="I18" s="52"/>
      <c r="J18" s="4" t="s">
        <v>74</v>
      </c>
      <c r="K18" s="4" t="s">
        <v>75</v>
      </c>
    </row>
    <row r="19" spans="2:11">
      <c r="B19" s="5">
        <v>1</v>
      </c>
      <c r="C19" s="5" t="s">
        <v>76</v>
      </c>
      <c r="D19" s="48" t="s">
        <v>50</v>
      </c>
      <c r="E19" s="49"/>
      <c r="F19" s="49"/>
      <c r="G19" s="49"/>
      <c r="H19" s="49"/>
      <c r="I19" s="49"/>
      <c r="J19" s="5" t="s">
        <v>77</v>
      </c>
      <c r="K19" s="5" t="s">
        <v>48</v>
      </c>
    </row>
    <row r="20" spans="2:11">
      <c r="B20" s="5">
        <v>2</v>
      </c>
      <c r="C20" s="5" t="s">
        <v>78</v>
      </c>
      <c r="D20" s="48" t="s">
        <v>79</v>
      </c>
      <c r="E20" s="49"/>
      <c r="F20" s="49"/>
      <c r="G20" s="49"/>
      <c r="H20" s="49"/>
      <c r="I20" s="49"/>
      <c r="J20" s="5" t="s">
        <v>77</v>
      </c>
      <c r="K20" s="5" t="s">
        <v>48</v>
      </c>
    </row>
    <row r="21" spans="2:11">
      <c r="B21" s="5">
        <v>3</v>
      </c>
      <c r="C21" s="5" t="s">
        <v>80</v>
      </c>
      <c r="D21" s="48" t="s">
        <v>81</v>
      </c>
      <c r="E21" s="49"/>
      <c r="F21" s="49"/>
      <c r="G21" s="49"/>
      <c r="H21" s="49"/>
      <c r="I21" s="49"/>
      <c r="J21" s="5" t="s">
        <v>77</v>
      </c>
      <c r="K21" s="5" t="s">
        <v>48</v>
      </c>
    </row>
    <row r="22" spans="2:11">
      <c r="B22" s="5">
        <v>4</v>
      </c>
      <c r="C22" s="5" t="s">
        <v>82</v>
      </c>
      <c r="D22" s="48" t="s">
        <v>83</v>
      </c>
      <c r="E22" s="49"/>
      <c r="F22" s="49"/>
      <c r="G22" s="49"/>
      <c r="H22" s="49"/>
      <c r="I22" s="49"/>
      <c r="J22" s="5" t="s">
        <v>84</v>
      </c>
      <c r="K22" s="5" t="s">
        <v>48</v>
      </c>
    </row>
  </sheetData>
  <mergeCells count="58">
    <mergeCell ref="B1:C5"/>
    <mergeCell ref="D1:F5"/>
    <mergeCell ref="G1:I1"/>
    <mergeCell ref="G2:I2"/>
    <mergeCell ref="G3:I3"/>
    <mergeCell ref="G4:I4"/>
    <mergeCell ref="G5:I5"/>
    <mergeCell ref="B6:I6"/>
    <mergeCell ref="B7:I7"/>
    <mergeCell ref="B8:I8"/>
    <mergeCell ref="B9:F10"/>
    <mergeCell ref="G9:I9"/>
    <mergeCell ref="G10"/>
    <mergeCell ref="H10:I10"/>
    <mergeCell ref="J8:L8"/>
    <mergeCell ref="M8:O8"/>
    <mergeCell ref="J9:O9"/>
    <mergeCell ref="J1:O1"/>
    <mergeCell ref="J2:O2"/>
    <mergeCell ref="J3:O3"/>
    <mergeCell ref="J4:O4"/>
    <mergeCell ref="J5:O5"/>
    <mergeCell ref="P1:U1"/>
    <mergeCell ref="P2:U2"/>
    <mergeCell ref="P3:U3"/>
    <mergeCell ref="P4:U4"/>
    <mergeCell ref="P5:U5"/>
    <mergeCell ref="V1:AA1"/>
    <mergeCell ref="V2:AA2"/>
    <mergeCell ref="V3:AA3"/>
    <mergeCell ref="V4:AA4"/>
    <mergeCell ref="V5:AA5"/>
    <mergeCell ref="V6:AA6"/>
    <mergeCell ref="B13:I13"/>
    <mergeCell ref="V7:AA7"/>
    <mergeCell ref="V8:X8"/>
    <mergeCell ref="Y8:AA8"/>
    <mergeCell ref="V9:AA9"/>
    <mergeCell ref="V10:AA10"/>
    <mergeCell ref="J10:O10"/>
    <mergeCell ref="P6:U6"/>
    <mergeCell ref="P7:U7"/>
    <mergeCell ref="P8:R8"/>
    <mergeCell ref="S8:U8"/>
    <mergeCell ref="P9:U9"/>
    <mergeCell ref="P10:U10"/>
    <mergeCell ref="J6:O6"/>
    <mergeCell ref="J7:O7"/>
    <mergeCell ref="B14:I14"/>
    <mergeCell ref="B15:I15"/>
    <mergeCell ref="B16:I16"/>
    <mergeCell ref="B17:I17"/>
    <mergeCell ref="D18:I18"/>
    <mergeCell ref="J17:K17"/>
    <mergeCell ref="D19:I19"/>
    <mergeCell ref="D20:I20"/>
    <mergeCell ref="D21:I21"/>
    <mergeCell ref="D22:I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tabSelected="1" zoomScale="72" workbookViewId="0">
      <pane xSplit="4" ySplit="3" topLeftCell="H4" activePane="bottomRight" state="frozen"/>
      <selection pane="topRight" activeCell="F1" sqref="F1"/>
      <selection pane="bottomLeft" activeCell="A4" sqref="A4"/>
      <selection pane="bottomRight" activeCell="O11" sqref="O11"/>
    </sheetView>
  </sheetViews>
  <sheetFormatPr defaultRowHeight="14.25"/>
  <cols>
    <col min="1" max="1" width="9.140625" style="1" customWidth="1"/>
    <col min="2" max="2" width="68.28515625" style="30" customWidth="1"/>
    <col min="3" max="4" width="9.140625" style="1" customWidth="1"/>
    <col min="5" max="5" width="14" style="1" bestFit="1" customWidth="1"/>
    <col min="6" max="6" width="13.85546875" style="1" bestFit="1" customWidth="1"/>
    <col min="7" max="7" width="14" style="1" bestFit="1" customWidth="1"/>
    <col min="8" max="8" width="13.85546875" style="1" bestFit="1" customWidth="1"/>
    <col min="9" max="9" width="14" style="1" bestFit="1" customWidth="1"/>
    <col min="10" max="10" width="13.85546875" style="1" bestFit="1" customWidth="1"/>
    <col min="11" max="11" width="14" style="1" bestFit="1" customWidth="1"/>
    <col min="12" max="12" width="13.85546875" style="1" bestFit="1" customWidth="1"/>
    <col min="13" max="13" width="14" style="35" bestFit="1" customWidth="1"/>
    <col min="14" max="14" width="13.85546875" style="35" bestFit="1" customWidth="1"/>
    <col min="15" max="15" width="14" style="38" bestFit="1" customWidth="1"/>
    <col min="16" max="16" width="13.85546875" style="38" bestFit="1" customWidth="1"/>
    <col min="17" max="17" width="14" style="1" bestFit="1" customWidth="1"/>
    <col min="18" max="18" width="13.85546875" style="1" bestFit="1" customWidth="1"/>
    <col min="19" max="19" width="10.42578125" style="1" bestFit="1" customWidth="1"/>
    <col min="20" max="16384" width="9.140625" style="1"/>
  </cols>
  <sheetData>
    <row r="1" spans="1:19" s="6" customFormat="1" ht="46.5" customHeight="1">
      <c r="A1" s="22"/>
      <c r="B1" s="27"/>
      <c r="C1" s="71" t="s">
        <v>1</v>
      </c>
      <c r="D1" s="71" t="s">
        <v>1</v>
      </c>
      <c r="E1" s="72" t="s">
        <v>129</v>
      </c>
      <c r="F1" s="72" t="s">
        <v>85</v>
      </c>
      <c r="G1" s="72" t="s">
        <v>85</v>
      </c>
      <c r="H1" s="72" t="s">
        <v>85</v>
      </c>
      <c r="I1" s="72" t="s">
        <v>86</v>
      </c>
      <c r="J1" s="72" t="s">
        <v>86</v>
      </c>
      <c r="K1" s="72" t="s">
        <v>87</v>
      </c>
      <c r="L1" s="72" t="s">
        <v>87</v>
      </c>
      <c r="M1" s="72" t="s">
        <v>131</v>
      </c>
      <c r="N1" s="72" t="s">
        <v>87</v>
      </c>
      <c r="O1" s="72" t="s">
        <v>132</v>
      </c>
      <c r="P1" s="72" t="s">
        <v>87</v>
      </c>
      <c r="Q1" s="72" t="s">
        <v>130</v>
      </c>
      <c r="R1" s="72" t="s">
        <v>87</v>
      </c>
    </row>
    <row r="2" spans="1:19">
      <c r="A2" s="20" t="s">
        <v>71</v>
      </c>
      <c r="B2" s="28" t="s">
        <v>89</v>
      </c>
      <c r="C2" s="20" t="s">
        <v>90</v>
      </c>
      <c r="D2" s="20" t="s">
        <v>35</v>
      </c>
      <c r="E2" s="20" t="s">
        <v>43</v>
      </c>
      <c r="F2" s="20" t="s">
        <v>91</v>
      </c>
      <c r="G2" s="20" t="s">
        <v>43</v>
      </c>
      <c r="H2" s="20" t="s">
        <v>91</v>
      </c>
      <c r="I2" s="20" t="s">
        <v>43</v>
      </c>
      <c r="J2" s="20" t="s">
        <v>91</v>
      </c>
      <c r="K2" s="20" t="s">
        <v>43</v>
      </c>
      <c r="L2" s="20" t="s">
        <v>91</v>
      </c>
      <c r="M2" s="20" t="s">
        <v>43</v>
      </c>
      <c r="N2" s="20" t="s">
        <v>91</v>
      </c>
      <c r="O2" s="20" t="s">
        <v>43</v>
      </c>
      <c r="P2" s="20" t="s">
        <v>91</v>
      </c>
      <c r="Q2" s="20" t="s">
        <v>43</v>
      </c>
      <c r="R2" s="20" t="s">
        <v>91</v>
      </c>
    </row>
    <row r="3" spans="1:19">
      <c r="A3" s="21">
        <v>1</v>
      </c>
      <c r="B3" s="29" t="s">
        <v>45</v>
      </c>
      <c r="C3" s="25" t="s">
        <v>46</v>
      </c>
      <c r="D3" s="32">
        <v>1</v>
      </c>
      <c r="E3" s="32"/>
      <c r="F3" s="32">
        <f>SUM(F4:F13)</f>
        <v>585575</v>
      </c>
      <c r="G3" s="32"/>
      <c r="H3" s="39">
        <f>SUM(H4:H13)</f>
        <v>590200</v>
      </c>
      <c r="I3" s="32"/>
      <c r="J3" s="39">
        <f>SUM(J4:J13)</f>
        <v>780840</v>
      </c>
      <c r="K3" s="32"/>
      <c r="L3" s="39">
        <f>SUM(L4:L13)</f>
        <v>853825</v>
      </c>
      <c r="M3" s="32"/>
      <c r="N3" s="39">
        <f>SUM(N4:N13)</f>
        <v>697490</v>
      </c>
      <c r="O3" s="32"/>
      <c r="P3" s="39">
        <f>SUM(P4:P13)</f>
        <v>575200</v>
      </c>
      <c r="Q3" s="32"/>
      <c r="R3" s="32">
        <f>SUM(R4:R13)</f>
        <v>550475</v>
      </c>
    </row>
    <row r="4" spans="1:19" s="23" customFormat="1">
      <c r="A4" s="24">
        <v>1</v>
      </c>
      <c r="B4" s="31" t="s">
        <v>94</v>
      </c>
      <c r="C4" s="26" t="s">
        <v>95</v>
      </c>
      <c r="D4" s="33">
        <v>0</v>
      </c>
      <c r="E4" s="33">
        <v>1</v>
      </c>
      <c r="F4" s="34">
        <f>E4*$D4</f>
        <v>0</v>
      </c>
      <c r="G4" s="33">
        <v>1</v>
      </c>
      <c r="H4" s="34">
        <f>G4*$D4</f>
        <v>0</v>
      </c>
      <c r="I4" s="33">
        <v>850</v>
      </c>
      <c r="J4" s="34">
        <f>I4*$D4</f>
        <v>0</v>
      </c>
      <c r="K4" s="33">
        <v>4750</v>
      </c>
      <c r="L4" s="34">
        <f>K4*$D4</f>
        <v>0</v>
      </c>
      <c r="M4" s="33">
        <v>4750</v>
      </c>
      <c r="N4" s="34">
        <f>M4*$D4</f>
        <v>0</v>
      </c>
      <c r="O4" s="33">
        <v>4750</v>
      </c>
      <c r="P4" s="34">
        <f>O4*$D4</f>
        <v>0</v>
      </c>
      <c r="Q4" s="33">
        <v>1</v>
      </c>
      <c r="R4" s="34">
        <f>Q4*$D4</f>
        <v>0</v>
      </c>
    </row>
    <row r="5" spans="1:19" s="23" customFormat="1">
      <c r="A5" s="24">
        <v>2</v>
      </c>
      <c r="B5" s="31" t="s">
        <v>96</v>
      </c>
      <c r="C5" s="26" t="s">
        <v>48</v>
      </c>
      <c r="D5" s="33" t="s">
        <v>48</v>
      </c>
      <c r="E5" s="33"/>
      <c r="F5" s="33"/>
      <c r="G5" s="33"/>
      <c r="H5" s="33"/>
      <c r="I5" s="33"/>
      <c r="J5" s="33"/>
      <c r="K5" s="33"/>
      <c r="L5" s="33"/>
      <c r="M5" s="33"/>
      <c r="N5" s="33"/>
      <c r="O5" s="33"/>
      <c r="P5" s="33"/>
      <c r="Q5" s="33"/>
      <c r="R5" s="33"/>
    </row>
    <row r="6" spans="1:19" s="23" customFormat="1">
      <c r="A6" s="24">
        <v>3</v>
      </c>
      <c r="B6" s="31" t="s">
        <v>98</v>
      </c>
      <c r="C6" s="26" t="s">
        <v>99</v>
      </c>
      <c r="D6" s="33">
        <v>450</v>
      </c>
      <c r="E6" s="33">
        <v>175</v>
      </c>
      <c r="F6" s="34">
        <f t="shared" ref="F6:H13" si="0">E6*$D6</f>
        <v>78750</v>
      </c>
      <c r="G6" s="33">
        <v>165</v>
      </c>
      <c r="H6" s="34">
        <f t="shared" si="0"/>
        <v>74250</v>
      </c>
      <c r="I6" s="33">
        <v>209</v>
      </c>
      <c r="J6" s="34">
        <f t="shared" ref="J6" si="1">I6*$D6</f>
        <v>94050</v>
      </c>
      <c r="K6" s="33">
        <v>225</v>
      </c>
      <c r="L6" s="34">
        <f t="shared" ref="L6:R6" si="2">K6*$D6</f>
        <v>101250</v>
      </c>
      <c r="M6" s="40">
        <v>183</v>
      </c>
      <c r="N6" s="34">
        <f t="shared" ref="N6:N13" si="3">M6*$D6</f>
        <v>82350</v>
      </c>
      <c r="O6" s="46">
        <v>165</v>
      </c>
      <c r="P6" s="34">
        <f t="shared" ref="P6:P13" si="4">O6*$D6</f>
        <v>74250</v>
      </c>
      <c r="Q6" s="33">
        <v>165</v>
      </c>
      <c r="R6" s="34">
        <f t="shared" si="2"/>
        <v>74250</v>
      </c>
      <c r="S6" s="37"/>
    </row>
    <row r="7" spans="1:19" s="23" customFormat="1">
      <c r="A7" s="24">
        <v>4</v>
      </c>
      <c r="B7" s="31" t="s">
        <v>102</v>
      </c>
      <c r="C7" s="26" t="s">
        <v>99</v>
      </c>
      <c r="D7" s="33">
        <v>485</v>
      </c>
      <c r="E7" s="33">
        <v>175</v>
      </c>
      <c r="F7" s="34">
        <f t="shared" si="0"/>
        <v>84875</v>
      </c>
      <c r="G7" s="33">
        <v>165</v>
      </c>
      <c r="H7" s="34">
        <f t="shared" si="0"/>
        <v>80025</v>
      </c>
      <c r="I7" s="33">
        <v>209</v>
      </c>
      <c r="J7" s="34">
        <f t="shared" ref="J7" si="5">I7*$D7</f>
        <v>101365</v>
      </c>
      <c r="K7" s="33">
        <v>225</v>
      </c>
      <c r="L7" s="34">
        <f t="shared" ref="L7:R7" si="6">K7*$D7</f>
        <v>109125</v>
      </c>
      <c r="M7" s="41">
        <v>183</v>
      </c>
      <c r="N7" s="34">
        <f t="shared" si="3"/>
        <v>88755</v>
      </c>
      <c r="O7" s="46">
        <v>165</v>
      </c>
      <c r="P7" s="34">
        <f t="shared" si="4"/>
        <v>80025</v>
      </c>
      <c r="Q7" s="33">
        <v>165</v>
      </c>
      <c r="R7" s="34">
        <f t="shared" si="6"/>
        <v>80025</v>
      </c>
    </row>
    <row r="8" spans="1:19" s="23" customFormat="1">
      <c r="A8" s="24">
        <v>5</v>
      </c>
      <c r="B8" s="31" t="s">
        <v>105</v>
      </c>
      <c r="C8" s="26" t="s">
        <v>99</v>
      </c>
      <c r="D8" s="33">
        <v>225</v>
      </c>
      <c r="E8" s="33">
        <v>175</v>
      </c>
      <c r="F8" s="34">
        <f t="shared" si="0"/>
        <v>39375</v>
      </c>
      <c r="G8" s="33">
        <v>165</v>
      </c>
      <c r="H8" s="34">
        <f t="shared" si="0"/>
        <v>37125</v>
      </c>
      <c r="I8" s="33">
        <v>209</v>
      </c>
      <c r="J8" s="34">
        <f t="shared" ref="J8" si="7">I8*$D8</f>
        <v>47025</v>
      </c>
      <c r="K8" s="33">
        <v>225</v>
      </c>
      <c r="L8" s="34">
        <f t="shared" ref="L8:R8" si="8">K8*$D8</f>
        <v>50625</v>
      </c>
      <c r="M8" s="42">
        <v>183</v>
      </c>
      <c r="N8" s="34">
        <f t="shared" si="3"/>
        <v>41175</v>
      </c>
      <c r="O8" s="46">
        <v>165</v>
      </c>
      <c r="P8" s="34">
        <f t="shared" si="4"/>
        <v>37125</v>
      </c>
      <c r="Q8" s="33">
        <v>165</v>
      </c>
      <c r="R8" s="34">
        <f t="shared" si="8"/>
        <v>37125</v>
      </c>
    </row>
    <row r="9" spans="1:19" s="23" customFormat="1">
      <c r="A9" s="24">
        <v>6</v>
      </c>
      <c r="B9" s="31" t="s">
        <v>108</v>
      </c>
      <c r="C9" s="26" t="s">
        <v>99</v>
      </c>
      <c r="D9" s="33">
        <v>250</v>
      </c>
      <c r="E9" s="33">
        <v>175</v>
      </c>
      <c r="F9" s="34">
        <f t="shared" si="0"/>
        <v>43750</v>
      </c>
      <c r="G9" s="33">
        <v>165</v>
      </c>
      <c r="H9" s="34">
        <f t="shared" si="0"/>
        <v>41250</v>
      </c>
      <c r="I9" s="33">
        <v>209</v>
      </c>
      <c r="J9" s="34">
        <f t="shared" ref="J9" si="9">I9*$D9</f>
        <v>52250</v>
      </c>
      <c r="K9" s="33">
        <v>225</v>
      </c>
      <c r="L9" s="34">
        <f t="shared" ref="L9:R9" si="10">K9*$D9</f>
        <v>56250</v>
      </c>
      <c r="M9" s="43">
        <v>183</v>
      </c>
      <c r="N9" s="34">
        <f t="shared" si="3"/>
        <v>45750</v>
      </c>
      <c r="O9" s="46">
        <v>165</v>
      </c>
      <c r="P9" s="34">
        <f t="shared" si="4"/>
        <v>41250</v>
      </c>
      <c r="Q9" s="33">
        <v>165</v>
      </c>
      <c r="R9" s="34">
        <f t="shared" si="10"/>
        <v>41250</v>
      </c>
    </row>
    <row r="10" spans="1:19" s="23" customFormat="1">
      <c r="A10" s="24">
        <v>7</v>
      </c>
      <c r="B10" s="31" t="s">
        <v>111</v>
      </c>
      <c r="C10" s="26" t="s">
        <v>112</v>
      </c>
      <c r="D10" s="33">
        <v>200</v>
      </c>
      <c r="E10" s="33">
        <v>225</v>
      </c>
      <c r="F10" s="34">
        <f t="shared" si="0"/>
        <v>45000</v>
      </c>
      <c r="G10" s="33">
        <v>120</v>
      </c>
      <c r="H10" s="34">
        <f t="shared" si="0"/>
        <v>24000</v>
      </c>
      <c r="I10" s="33">
        <v>450</v>
      </c>
      <c r="J10" s="34">
        <f t="shared" ref="J10" si="11">I10*$D10</f>
        <v>90000</v>
      </c>
      <c r="K10" s="33">
        <v>350</v>
      </c>
      <c r="L10" s="34">
        <f t="shared" ref="L10:R10" si="12">K10*$D10</f>
        <v>70000</v>
      </c>
      <c r="M10" s="44">
        <v>225</v>
      </c>
      <c r="N10" s="34">
        <f t="shared" si="3"/>
        <v>45000</v>
      </c>
      <c r="O10" s="46">
        <v>165</v>
      </c>
      <c r="P10" s="34">
        <f t="shared" si="4"/>
        <v>33000</v>
      </c>
      <c r="Q10" s="33">
        <v>120</v>
      </c>
      <c r="R10" s="34">
        <f t="shared" si="12"/>
        <v>24000</v>
      </c>
    </row>
    <row r="11" spans="1:19" s="23" customFormat="1">
      <c r="A11" s="24">
        <v>8</v>
      </c>
      <c r="B11" s="31" t="s">
        <v>115</v>
      </c>
      <c r="C11" s="26" t="s">
        <v>99</v>
      </c>
      <c r="D11" s="33">
        <v>1200</v>
      </c>
      <c r="E11" s="33">
        <v>145</v>
      </c>
      <c r="F11" s="34">
        <f t="shared" si="0"/>
        <v>174000</v>
      </c>
      <c r="G11" s="33">
        <v>170</v>
      </c>
      <c r="H11" s="34">
        <f t="shared" si="0"/>
        <v>204000</v>
      </c>
      <c r="I11" s="33">
        <v>164</v>
      </c>
      <c r="J11" s="34">
        <f t="shared" ref="J11" si="13">I11*$D11</f>
        <v>196800</v>
      </c>
      <c r="K11" s="33">
        <v>225</v>
      </c>
      <c r="L11" s="34">
        <f t="shared" ref="L11:R11" si="14">K11*$D11</f>
        <v>270000</v>
      </c>
      <c r="M11" s="45">
        <v>195</v>
      </c>
      <c r="N11" s="34">
        <f t="shared" si="3"/>
        <v>234000</v>
      </c>
      <c r="O11" s="46">
        <v>150</v>
      </c>
      <c r="P11" s="34">
        <f t="shared" si="4"/>
        <v>180000</v>
      </c>
      <c r="Q11" s="33">
        <v>145</v>
      </c>
      <c r="R11" s="34">
        <f t="shared" si="14"/>
        <v>174000</v>
      </c>
    </row>
    <row r="12" spans="1:19" s="23" customFormat="1">
      <c r="A12" s="24">
        <v>9</v>
      </c>
      <c r="B12" s="31" t="s">
        <v>118</v>
      </c>
      <c r="C12" s="26" t="s">
        <v>99</v>
      </c>
      <c r="D12" s="33">
        <v>1320</v>
      </c>
      <c r="E12" s="33">
        <v>60</v>
      </c>
      <c r="F12" s="34">
        <f t="shared" si="0"/>
        <v>79200</v>
      </c>
      <c r="G12" s="33">
        <v>65</v>
      </c>
      <c r="H12" s="34">
        <f t="shared" si="0"/>
        <v>85800</v>
      </c>
      <c r="I12" s="33">
        <v>80</v>
      </c>
      <c r="J12" s="34">
        <f t="shared" ref="J12" si="15">I12*$D12</f>
        <v>105600</v>
      </c>
      <c r="K12" s="33">
        <v>85</v>
      </c>
      <c r="L12" s="34">
        <f t="shared" ref="L12:R12" si="16">K12*$D12</f>
        <v>112200</v>
      </c>
      <c r="M12" s="46">
        <v>78</v>
      </c>
      <c r="N12" s="34">
        <f t="shared" si="3"/>
        <v>102960</v>
      </c>
      <c r="O12" s="46">
        <v>65</v>
      </c>
      <c r="P12" s="34">
        <f t="shared" si="4"/>
        <v>85800</v>
      </c>
      <c r="Q12" s="33">
        <v>60</v>
      </c>
      <c r="R12" s="34">
        <f t="shared" si="16"/>
        <v>79200</v>
      </c>
    </row>
    <row r="13" spans="1:19" s="23" customFormat="1" ht="120.75" customHeight="1">
      <c r="A13" s="24">
        <v>10</v>
      </c>
      <c r="B13" s="36" t="s">
        <v>121</v>
      </c>
      <c r="C13" s="26" t="s">
        <v>99</v>
      </c>
      <c r="D13" s="33">
        <v>625</v>
      </c>
      <c r="E13" s="33">
        <v>65</v>
      </c>
      <c r="F13" s="34">
        <f t="shared" si="0"/>
        <v>40625</v>
      </c>
      <c r="G13" s="33">
        <v>70</v>
      </c>
      <c r="H13" s="34">
        <f t="shared" si="0"/>
        <v>43750</v>
      </c>
      <c r="I13" s="33">
        <v>150</v>
      </c>
      <c r="J13" s="34">
        <f t="shared" ref="J13" si="17">I13*$D13</f>
        <v>93750</v>
      </c>
      <c r="K13" s="33">
        <v>135</v>
      </c>
      <c r="L13" s="34">
        <f t="shared" ref="L13:R13" si="18">K13*$D13</f>
        <v>84375</v>
      </c>
      <c r="M13" s="46">
        <v>92</v>
      </c>
      <c r="N13" s="34">
        <f t="shared" si="3"/>
        <v>57500</v>
      </c>
      <c r="O13" s="46">
        <v>70</v>
      </c>
      <c r="P13" s="34">
        <f t="shared" si="4"/>
        <v>43750</v>
      </c>
      <c r="Q13" s="33">
        <v>65</v>
      </c>
      <c r="R13" s="34">
        <f t="shared" si="18"/>
        <v>40625</v>
      </c>
    </row>
  </sheetData>
  <mergeCells count="8">
    <mergeCell ref="C1:D1"/>
    <mergeCell ref="Q1:R1"/>
    <mergeCell ref="E1:F1"/>
    <mergeCell ref="K1:L1"/>
    <mergeCell ref="I1:J1"/>
    <mergeCell ref="G1:H1"/>
    <mergeCell ref="M1:N1"/>
    <mergeCell ref="O1:P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22"/>
  <sheetViews>
    <sheetView workbookViewId="0">
      <selection activeCell="B2" sqref="B2:AA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16381" width="9.140625" style="1" customWidth="1"/>
  </cols>
  <sheetData>
    <row r="1" spans="2:27">
      <c r="B1" s="88"/>
      <c r="C1" s="88"/>
      <c r="D1" s="65" t="s">
        <v>0</v>
      </c>
      <c r="E1" s="65" t="s">
        <v>0</v>
      </c>
      <c r="F1" s="66" t="s">
        <v>0</v>
      </c>
      <c r="G1" s="90" t="s">
        <v>1</v>
      </c>
      <c r="H1" s="90" t="s">
        <v>1</v>
      </c>
      <c r="I1" s="90" t="s">
        <v>1</v>
      </c>
      <c r="J1" s="76" t="s">
        <v>85</v>
      </c>
      <c r="K1" s="76"/>
      <c r="L1" s="76"/>
      <c r="M1" s="76"/>
      <c r="N1" s="76"/>
      <c r="O1" s="77"/>
      <c r="P1" s="76" t="s">
        <v>86</v>
      </c>
      <c r="Q1" s="76"/>
      <c r="R1" s="76"/>
      <c r="S1" s="76"/>
      <c r="T1" s="76"/>
      <c r="U1" s="77"/>
      <c r="V1" s="76" t="s">
        <v>87</v>
      </c>
      <c r="W1" s="76"/>
      <c r="X1" s="76"/>
      <c r="Y1" s="76"/>
      <c r="Z1" s="76"/>
      <c r="AA1" s="77"/>
    </row>
    <row r="2" spans="2:27">
      <c r="B2" s="89"/>
      <c r="C2" s="89"/>
      <c r="D2" s="67" t="s">
        <v>0</v>
      </c>
      <c r="E2" s="67" t="s">
        <v>0</v>
      </c>
      <c r="F2" s="68" t="s">
        <v>0</v>
      </c>
      <c r="G2" s="91" t="s">
        <v>5</v>
      </c>
      <c r="H2" s="91" t="s">
        <v>5</v>
      </c>
      <c r="I2" s="91" t="s">
        <v>5</v>
      </c>
      <c r="J2" s="78" t="s">
        <v>6</v>
      </c>
      <c r="K2" s="78"/>
      <c r="L2" s="78"/>
      <c r="M2" s="78"/>
      <c r="N2" s="78"/>
      <c r="O2" s="79"/>
      <c r="P2" s="78" t="s">
        <v>7</v>
      </c>
      <c r="Q2" s="78"/>
      <c r="R2" s="78"/>
      <c r="S2" s="78"/>
      <c r="T2" s="78"/>
      <c r="U2" s="79"/>
      <c r="V2" s="78" t="s">
        <v>8</v>
      </c>
      <c r="W2" s="78"/>
      <c r="X2" s="78"/>
      <c r="Y2" s="78"/>
      <c r="Z2" s="78"/>
      <c r="AA2" s="79"/>
    </row>
    <row r="3" spans="2:27">
      <c r="B3" s="89"/>
      <c r="C3" s="89"/>
      <c r="D3" s="67" t="s">
        <v>0</v>
      </c>
      <c r="E3" s="67" t="s">
        <v>0</v>
      </c>
      <c r="F3" s="68" t="s">
        <v>0</v>
      </c>
      <c r="G3" s="91" t="s">
        <v>9</v>
      </c>
      <c r="H3" s="91" t="s">
        <v>9</v>
      </c>
      <c r="I3" s="91" t="s">
        <v>9</v>
      </c>
      <c r="J3" s="78" t="s">
        <v>10</v>
      </c>
      <c r="K3" s="78"/>
      <c r="L3" s="78"/>
      <c r="M3" s="78"/>
      <c r="N3" s="78"/>
      <c r="O3" s="79"/>
      <c r="P3" s="78" t="s">
        <v>10</v>
      </c>
      <c r="Q3" s="78"/>
      <c r="R3" s="78"/>
      <c r="S3" s="78"/>
      <c r="T3" s="78"/>
      <c r="U3" s="79"/>
      <c r="V3" s="78" t="s">
        <v>10</v>
      </c>
      <c r="W3" s="78"/>
      <c r="X3" s="78"/>
      <c r="Y3" s="78"/>
      <c r="Z3" s="78"/>
      <c r="AA3" s="79"/>
    </row>
    <row r="4" spans="2:27">
      <c r="B4" s="89"/>
      <c r="C4" s="89"/>
      <c r="D4" s="67" t="s">
        <v>0</v>
      </c>
      <c r="E4" s="67" t="s">
        <v>0</v>
      </c>
      <c r="F4" s="68" t="s">
        <v>0</v>
      </c>
      <c r="G4" s="91" t="s">
        <v>11</v>
      </c>
      <c r="H4" s="91" t="s">
        <v>11</v>
      </c>
      <c r="I4" s="91" t="s">
        <v>11</v>
      </c>
      <c r="J4" s="78" t="s">
        <v>12</v>
      </c>
      <c r="K4" s="78"/>
      <c r="L4" s="78"/>
      <c r="M4" s="78"/>
      <c r="N4" s="78"/>
      <c r="O4" s="79"/>
      <c r="P4" s="78" t="s">
        <v>12</v>
      </c>
      <c r="Q4" s="78"/>
      <c r="R4" s="78"/>
      <c r="S4" s="78"/>
      <c r="T4" s="78"/>
      <c r="U4" s="79"/>
      <c r="V4" s="78" t="s">
        <v>12</v>
      </c>
      <c r="W4" s="78"/>
      <c r="X4" s="78"/>
      <c r="Y4" s="78"/>
      <c r="Z4" s="78"/>
      <c r="AA4" s="79"/>
    </row>
    <row r="5" spans="2:27">
      <c r="B5" s="89"/>
      <c r="C5" s="89"/>
      <c r="D5" s="67" t="s">
        <v>0</v>
      </c>
      <c r="E5" s="67" t="s">
        <v>0</v>
      </c>
      <c r="F5" s="68" t="s">
        <v>0</v>
      </c>
      <c r="G5" s="89"/>
      <c r="H5" s="89"/>
      <c r="I5" s="89"/>
      <c r="J5" s="78" t="s">
        <v>13</v>
      </c>
      <c r="K5" s="78"/>
      <c r="L5" s="78"/>
      <c r="M5" s="78"/>
      <c r="N5" s="78"/>
      <c r="O5" s="79"/>
      <c r="P5" s="78" t="s">
        <v>14</v>
      </c>
      <c r="Q5" s="78"/>
      <c r="R5" s="78"/>
      <c r="S5" s="78"/>
      <c r="T5" s="78"/>
      <c r="U5" s="79"/>
      <c r="V5" s="78" t="s">
        <v>15</v>
      </c>
      <c r="W5" s="78"/>
      <c r="X5" s="78"/>
      <c r="Y5" s="78"/>
      <c r="Z5" s="78"/>
      <c r="AA5" s="79"/>
    </row>
    <row r="6" spans="2:27">
      <c r="B6" s="86" t="s">
        <v>16</v>
      </c>
      <c r="C6" s="86" t="s">
        <v>16</v>
      </c>
      <c r="D6" s="86" t="s">
        <v>16</v>
      </c>
      <c r="E6" s="86" t="s">
        <v>16</v>
      </c>
      <c r="F6" s="86" t="s">
        <v>16</v>
      </c>
      <c r="G6" s="86" t="s">
        <v>16</v>
      </c>
      <c r="H6" s="86" t="s">
        <v>16</v>
      </c>
      <c r="I6" s="86" t="s">
        <v>16</v>
      </c>
      <c r="J6" s="80" t="s">
        <v>17</v>
      </c>
      <c r="K6" s="80"/>
      <c r="L6" s="80"/>
      <c r="M6" s="80"/>
      <c r="N6" s="80"/>
      <c r="O6" s="81"/>
      <c r="P6" s="80" t="s">
        <v>18</v>
      </c>
      <c r="Q6" s="80"/>
      <c r="R6" s="80"/>
      <c r="S6" s="80"/>
      <c r="T6" s="80"/>
      <c r="U6" s="81"/>
      <c r="V6" s="80" t="s">
        <v>19</v>
      </c>
      <c r="W6" s="80"/>
      <c r="X6" s="80"/>
      <c r="Y6" s="80"/>
      <c r="Z6" s="80"/>
      <c r="AA6" s="81"/>
    </row>
    <row r="7" spans="2:27">
      <c r="B7" s="87" t="s">
        <v>20</v>
      </c>
      <c r="C7" s="87" t="s">
        <v>20</v>
      </c>
      <c r="D7" s="87" t="s">
        <v>20</v>
      </c>
      <c r="E7" s="87" t="s">
        <v>20</v>
      </c>
      <c r="F7" s="87" t="s">
        <v>20</v>
      </c>
      <c r="G7" s="87" t="s">
        <v>20</v>
      </c>
      <c r="H7" s="87" t="s">
        <v>20</v>
      </c>
      <c r="I7" s="87" t="s">
        <v>20</v>
      </c>
      <c r="J7" s="80" t="s">
        <v>21</v>
      </c>
      <c r="K7" s="80"/>
      <c r="L7" s="81"/>
      <c r="M7" s="81"/>
      <c r="N7" s="81"/>
      <c r="O7" s="81"/>
      <c r="P7" s="80" t="s">
        <v>21</v>
      </c>
      <c r="Q7" s="80"/>
      <c r="R7" s="81"/>
      <c r="S7" s="81"/>
      <c r="T7" s="81"/>
      <c r="U7" s="81"/>
      <c r="V7" s="80" t="s">
        <v>21</v>
      </c>
      <c r="W7" s="80"/>
      <c r="X7" s="81"/>
      <c r="Y7" s="81"/>
      <c r="Z7" s="81"/>
      <c r="AA7" s="81"/>
    </row>
    <row r="8" spans="2:27">
      <c r="B8" s="87" t="s">
        <v>88</v>
      </c>
      <c r="C8" s="87" t="s">
        <v>88</v>
      </c>
      <c r="D8" s="87" t="s">
        <v>88</v>
      </c>
      <c r="E8" s="87" t="s">
        <v>88</v>
      </c>
      <c r="F8" s="87" t="s">
        <v>88</v>
      </c>
      <c r="G8" s="87" t="s">
        <v>88</v>
      </c>
      <c r="H8" s="87" t="s">
        <v>88</v>
      </c>
      <c r="I8" s="87" t="s">
        <v>88</v>
      </c>
      <c r="J8" s="80" t="s">
        <v>23</v>
      </c>
      <c r="K8" s="80"/>
      <c r="L8" s="81"/>
      <c r="M8" s="81"/>
      <c r="N8" s="81"/>
      <c r="O8" s="81"/>
      <c r="P8" s="80" t="s">
        <v>23</v>
      </c>
      <c r="Q8" s="80"/>
      <c r="R8" s="81"/>
      <c r="S8" s="81"/>
      <c r="T8" s="81"/>
      <c r="U8" s="81"/>
      <c r="V8" s="80" t="s">
        <v>23</v>
      </c>
      <c r="W8" s="80"/>
      <c r="X8" s="81"/>
      <c r="Y8" s="81"/>
      <c r="Z8" s="81"/>
      <c r="AA8" s="81"/>
    </row>
    <row r="9" spans="2:27">
      <c r="B9" s="74" t="s">
        <v>25</v>
      </c>
      <c r="C9" s="74" t="s">
        <v>25</v>
      </c>
      <c r="D9" s="74" t="s">
        <v>25</v>
      </c>
      <c r="E9" s="74" t="s">
        <v>25</v>
      </c>
      <c r="F9" s="74" t="s">
        <v>25</v>
      </c>
      <c r="G9" s="74" t="s">
        <v>26</v>
      </c>
      <c r="H9" s="74" t="s">
        <v>26</v>
      </c>
      <c r="I9" s="74" t="s">
        <v>26</v>
      </c>
      <c r="J9" s="74" t="s">
        <v>24</v>
      </c>
      <c r="K9" s="74"/>
      <c r="L9" s="75"/>
      <c r="M9" s="75"/>
      <c r="N9" s="75"/>
      <c r="O9" s="75"/>
      <c r="P9" s="74" t="s">
        <v>24</v>
      </c>
      <c r="Q9" s="74"/>
      <c r="R9" s="75"/>
      <c r="S9" s="75"/>
      <c r="T9" s="75"/>
      <c r="U9" s="75"/>
      <c r="V9" s="74" t="s">
        <v>24</v>
      </c>
      <c r="W9" s="74"/>
      <c r="X9" s="75"/>
      <c r="Y9" s="75"/>
      <c r="Z9" s="75"/>
      <c r="AA9" s="75"/>
    </row>
    <row r="10" spans="2:27">
      <c r="B10" s="74" t="s">
        <v>25</v>
      </c>
      <c r="C10" s="74" t="s">
        <v>25</v>
      </c>
      <c r="D10" s="74" t="s">
        <v>25</v>
      </c>
      <c r="E10" s="74" t="s">
        <v>25</v>
      </c>
      <c r="F10" s="74" t="s">
        <v>25</v>
      </c>
      <c r="G10" s="74" t="s">
        <v>28</v>
      </c>
      <c r="H10" s="74" t="s">
        <v>29</v>
      </c>
      <c r="I10" s="74"/>
      <c r="J10" s="74" t="s">
        <v>123</v>
      </c>
      <c r="K10" s="74"/>
      <c r="L10" s="75"/>
      <c r="M10" s="75"/>
      <c r="N10" s="75"/>
      <c r="O10" s="75"/>
      <c r="P10" s="74" t="s">
        <v>123</v>
      </c>
      <c r="Q10" s="74"/>
      <c r="R10" s="75"/>
      <c r="S10" s="75"/>
      <c r="T10" s="75"/>
      <c r="U10" s="75"/>
      <c r="V10" s="74" t="s">
        <v>123</v>
      </c>
      <c r="W10" s="74"/>
      <c r="X10" s="75"/>
      <c r="Y10" s="75"/>
      <c r="Z10" s="75"/>
      <c r="AA10" s="75"/>
    </row>
    <row r="11" spans="2:27" ht="42.75">
      <c r="B11" s="19" t="s">
        <v>31</v>
      </c>
      <c r="C11" s="19" t="s">
        <v>32</v>
      </c>
      <c r="D11" s="19" t="s">
        <v>33</v>
      </c>
      <c r="E11" s="19" t="s">
        <v>36</v>
      </c>
      <c r="F11" s="19" t="s">
        <v>34</v>
      </c>
      <c r="G11" s="19" t="s">
        <v>35</v>
      </c>
      <c r="H11" s="19" t="s">
        <v>124</v>
      </c>
      <c r="I11" s="19" t="s">
        <v>125</v>
      </c>
      <c r="J11" s="9" t="s">
        <v>126</v>
      </c>
      <c r="K11" s="82" t="s">
        <v>127</v>
      </c>
      <c r="L11" s="83"/>
      <c r="M11" s="84"/>
      <c r="N11" s="84"/>
      <c r="O11" s="85"/>
      <c r="P11" s="9" t="s">
        <v>126</v>
      </c>
      <c r="Q11" s="82" t="s">
        <v>127</v>
      </c>
      <c r="R11" s="83"/>
      <c r="S11" s="84"/>
      <c r="T11" s="84"/>
      <c r="U11" s="85"/>
      <c r="V11" s="9" t="s">
        <v>126</v>
      </c>
      <c r="W11" s="82" t="s">
        <v>127</v>
      </c>
      <c r="X11" s="83"/>
      <c r="Y11" s="84"/>
      <c r="Z11" s="84"/>
      <c r="AA11" s="85"/>
    </row>
    <row r="12" spans="2:27">
      <c r="B12" s="11">
        <v>1</v>
      </c>
      <c r="C12" s="11" t="s">
        <v>45</v>
      </c>
      <c r="D12" s="11" t="s">
        <v>45</v>
      </c>
      <c r="E12" s="11" t="s">
        <v>48</v>
      </c>
      <c r="F12" s="11" t="s">
        <v>46</v>
      </c>
      <c r="G12" s="11" t="s">
        <v>92</v>
      </c>
      <c r="H12" s="11" t="s">
        <v>51</v>
      </c>
      <c r="I12" s="11" t="s">
        <v>51</v>
      </c>
      <c r="J12" s="11" t="s">
        <v>48</v>
      </c>
      <c r="K12" s="73" t="s">
        <v>48</v>
      </c>
      <c r="L12" s="74"/>
      <c r="M12" s="74"/>
      <c r="N12" s="74"/>
      <c r="O12" s="75"/>
      <c r="P12" s="11" t="s">
        <v>48</v>
      </c>
      <c r="Q12" s="73" t="s">
        <v>48</v>
      </c>
      <c r="R12" s="74"/>
      <c r="S12" s="74"/>
      <c r="T12" s="74"/>
      <c r="U12" s="75"/>
      <c r="V12" s="11" t="s">
        <v>48</v>
      </c>
      <c r="W12" s="73" t="s">
        <v>48</v>
      </c>
      <c r="X12" s="74"/>
      <c r="Y12" s="74"/>
      <c r="Z12" s="74"/>
      <c r="AA12" s="75"/>
    </row>
    <row r="13" spans="2:27">
      <c r="B13" s="3">
        <v>2</v>
      </c>
      <c r="C13" s="3" t="s">
        <v>93</v>
      </c>
      <c r="D13" s="3" t="s">
        <v>94</v>
      </c>
      <c r="E13" s="3" t="s">
        <v>48</v>
      </c>
      <c r="F13" s="3" t="s">
        <v>95</v>
      </c>
      <c r="G13" s="3" t="s">
        <v>92</v>
      </c>
      <c r="H13" s="3" t="s">
        <v>51</v>
      </c>
      <c r="I13" s="3" t="s">
        <v>51</v>
      </c>
    </row>
    <row r="14" spans="2:27">
      <c r="B14" s="3">
        <v>3</v>
      </c>
      <c r="C14" s="3" t="s">
        <v>48</v>
      </c>
      <c r="D14" s="3" t="s">
        <v>96</v>
      </c>
      <c r="E14" s="3" t="s">
        <v>48</v>
      </c>
      <c r="F14" s="3" t="s">
        <v>48</v>
      </c>
      <c r="G14" s="3" t="s">
        <v>128</v>
      </c>
      <c r="H14" s="3" t="s">
        <v>51</v>
      </c>
      <c r="I14" s="3" t="s">
        <v>51</v>
      </c>
    </row>
    <row r="15" spans="2:27">
      <c r="B15" s="3">
        <v>4</v>
      </c>
      <c r="C15" s="3" t="s">
        <v>97</v>
      </c>
      <c r="D15" s="3" t="s">
        <v>98</v>
      </c>
      <c r="E15" s="3" t="s">
        <v>48</v>
      </c>
      <c r="F15" s="3" t="s">
        <v>99</v>
      </c>
      <c r="G15" s="3" t="s">
        <v>100</v>
      </c>
      <c r="H15" s="3" t="s">
        <v>51</v>
      </c>
      <c r="I15" s="3" t="s">
        <v>51</v>
      </c>
    </row>
    <row r="16" spans="2:27">
      <c r="B16" s="3">
        <v>5</v>
      </c>
      <c r="C16" s="3" t="s">
        <v>101</v>
      </c>
      <c r="D16" s="3" t="s">
        <v>102</v>
      </c>
      <c r="E16" s="3" t="s">
        <v>48</v>
      </c>
      <c r="F16" s="3" t="s">
        <v>99</v>
      </c>
      <c r="G16" s="3" t="s">
        <v>103</v>
      </c>
      <c r="H16" s="3" t="s">
        <v>51</v>
      </c>
      <c r="I16" s="3" t="s">
        <v>51</v>
      </c>
    </row>
    <row r="17" spans="2:9">
      <c r="B17" s="3">
        <v>6</v>
      </c>
      <c r="C17" s="3" t="s">
        <v>104</v>
      </c>
      <c r="D17" s="3" t="s">
        <v>105</v>
      </c>
      <c r="E17" s="3" t="s">
        <v>48</v>
      </c>
      <c r="F17" s="3" t="s">
        <v>99</v>
      </c>
      <c r="G17" s="3" t="s">
        <v>106</v>
      </c>
      <c r="H17" s="3" t="s">
        <v>51</v>
      </c>
      <c r="I17" s="3" t="s">
        <v>51</v>
      </c>
    </row>
    <row r="18" spans="2:9">
      <c r="B18" s="3">
        <v>7</v>
      </c>
      <c r="C18" s="3" t="s">
        <v>107</v>
      </c>
      <c r="D18" s="3" t="s">
        <v>108</v>
      </c>
      <c r="E18" s="3" t="s">
        <v>48</v>
      </c>
      <c r="F18" s="3" t="s">
        <v>99</v>
      </c>
      <c r="G18" s="3" t="s">
        <v>109</v>
      </c>
      <c r="H18" s="3" t="s">
        <v>51</v>
      </c>
      <c r="I18" s="3" t="s">
        <v>51</v>
      </c>
    </row>
    <row r="19" spans="2:9">
      <c r="B19" s="3">
        <v>8</v>
      </c>
      <c r="C19" s="3" t="s">
        <v>110</v>
      </c>
      <c r="D19" s="3" t="s">
        <v>111</v>
      </c>
      <c r="E19" s="3" t="s">
        <v>48</v>
      </c>
      <c r="F19" s="3" t="s">
        <v>112</v>
      </c>
      <c r="G19" s="3" t="s">
        <v>113</v>
      </c>
      <c r="H19" s="3" t="s">
        <v>51</v>
      </c>
      <c r="I19" s="3" t="s">
        <v>51</v>
      </c>
    </row>
    <row r="20" spans="2:9">
      <c r="B20" s="3">
        <v>9</v>
      </c>
      <c r="C20" s="3" t="s">
        <v>114</v>
      </c>
      <c r="D20" s="3" t="s">
        <v>115</v>
      </c>
      <c r="E20" s="3" t="s">
        <v>48</v>
      </c>
      <c r="F20" s="3" t="s">
        <v>99</v>
      </c>
      <c r="G20" s="3" t="s">
        <v>116</v>
      </c>
      <c r="H20" s="3" t="s">
        <v>51</v>
      </c>
      <c r="I20" s="3" t="s">
        <v>51</v>
      </c>
    </row>
    <row r="21" spans="2:9">
      <c r="B21" s="3">
        <v>10</v>
      </c>
      <c r="C21" s="3" t="s">
        <v>117</v>
      </c>
      <c r="D21" s="3" t="s">
        <v>118</v>
      </c>
      <c r="E21" s="3" t="s">
        <v>48</v>
      </c>
      <c r="F21" s="3" t="s">
        <v>99</v>
      </c>
      <c r="G21" s="3" t="s">
        <v>119</v>
      </c>
      <c r="H21" s="3" t="s">
        <v>51</v>
      </c>
      <c r="I21" s="3" t="s">
        <v>51</v>
      </c>
    </row>
    <row r="22" spans="2:9">
      <c r="B22" s="3">
        <v>11</v>
      </c>
      <c r="C22" s="3" t="s">
        <v>120</v>
      </c>
      <c r="D22" s="3" t="s">
        <v>121</v>
      </c>
      <c r="E22" s="3" t="s">
        <v>48</v>
      </c>
      <c r="F22" s="3" t="s">
        <v>99</v>
      </c>
      <c r="G22" s="3" t="s">
        <v>122</v>
      </c>
      <c r="H22" s="3" t="s">
        <v>51</v>
      </c>
      <c r="I22" s="3" t="s">
        <v>51</v>
      </c>
    </row>
  </sheetData>
  <mergeCells count="50">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J1:O1"/>
    <mergeCell ref="J2:O2"/>
    <mergeCell ref="J3:O3"/>
    <mergeCell ref="J4:O4"/>
    <mergeCell ref="J5:O5"/>
    <mergeCell ref="J6:O6"/>
    <mergeCell ref="J7:O7"/>
    <mergeCell ref="J8:O8"/>
    <mergeCell ref="J9:O9"/>
    <mergeCell ref="J10:O10"/>
    <mergeCell ref="K11:O11"/>
    <mergeCell ref="Q12:U12"/>
    <mergeCell ref="P1:U1"/>
    <mergeCell ref="P2:U2"/>
    <mergeCell ref="P3:U3"/>
    <mergeCell ref="P4:U4"/>
    <mergeCell ref="P5:U5"/>
    <mergeCell ref="P6:U6"/>
    <mergeCell ref="P7:U7"/>
    <mergeCell ref="P8:U8"/>
    <mergeCell ref="P9:U9"/>
    <mergeCell ref="P10:U10"/>
    <mergeCell ref="Q11:U11"/>
    <mergeCell ref="W12:AA12"/>
    <mergeCell ref="V1:AA1"/>
    <mergeCell ref="V2:AA2"/>
    <mergeCell ref="V3:AA3"/>
    <mergeCell ref="V4:AA4"/>
    <mergeCell ref="V5:AA5"/>
    <mergeCell ref="V6:AA6"/>
    <mergeCell ref="V7:AA7"/>
    <mergeCell ref="V8:AA8"/>
    <mergeCell ref="V9:AA9"/>
    <mergeCell ref="V10:AA10"/>
    <mergeCell ref="W11:A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2024-12-09T06:42:01Z</dcterms:created>
  <dcterms:modified xsi:type="dcterms:W3CDTF">2024-12-09T11:45:12Z</dcterms:modified>
</cp:coreProperties>
</file>