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Additional Works\Punjab &amp; Himachal\Interact Design Extra bills\Repair work waknaghat\"/>
    </mc:Choice>
  </mc:AlternateContent>
  <bookViews>
    <workbookView xWindow="0" yWindow="0" windowWidth="19200" windowHeight="6640"/>
  </bookViews>
  <sheets>
    <sheet name="REPAIRING WORK BOQ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16" i="1"/>
  <c r="H5" i="1"/>
  <c r="H6" i="1"/>
  <c r="H7" i="1"/>
  <c r="H8" i="1"/>
  <c r="H9" i="1"/>
  <c r="H10" i="1"/>
  <c r="H11" i="1"/>
  <c r="H12" i="1"/>
  <c r="H13" i="1"/>
  <c r="H14" i="1"/>
  <c r="H15" i="1"/>
  <c r="H17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4" i="1"/>
  <c r="H2" i="1" l="1"/>
  <c r="H50" i="1" s="1"/>
  <c r="H51" i="1" l="1"/>
  <c r="H52" i="1" s="1"/>
  <c r="F44" i="1"/>
  <c r="F45" i="1"/>
  <c r="F46" i="1"/>
  <c r="F47" i="1"/>
  <c r="F48" i="1"/>
  <c r="F49" i="1"/>
  <c r="F31" i="1"/>
  <c r="F30" i="1"/>
  <c r="F41" i="1"/>
  <c r="F42" i="1"/>
  <c r="D16" i="1"/>
  <c r="F16" i="1" s="1"/>
  <c r="F40" i="1"/>
  <c r="F39" i="1"/>
  <c r="F38" i="1"/>
  <c r="F37" i="1"/>
  <c r="F36" i="1"/>
  <c r="F35" i="1"/>
  <c r="F34" i="1"/>
  <c r="F33" i="1"/>
  <c r="F32" i="1"/>
  <c r="F28" i="1"/>
  <c r="F27" i="1"/>
  <c r="F26" i="1"/>
  <c r="F25" i="1"/>
  <c r="F24" i="1"/>
  <c r="F23" i="1"/>
  <c r="F22" i="1"/>
  <c r="F21" i="1"/>
  <c r="F18" i="1"/>
  <c r="F17" i="1"/>
  <c r="F14" i="1"/>
  <c r="F13" i="1"/>
  <c r="F11" i="1"/>
  <c r="F10" i="1"/>
  <c r="F7" i="1"/>
  <c r="F6" i="1"/>
  <c r="F5" i="1"/>
  <c r="F4" i="1"/>
  <c r="F3" i="1"/>
  <c r="F2" i="1"/>
  <c r="F50" i="1" l="1"/>
  <c r="F51" i="1" l="1"/>
  <c r="F52" i="1" s="1"/>
</calcChain>
</file>

<file path=xl/sharedStrings.xml><?xml version="1.0" encoding="utf-8"?>
<sst xmlns="http://schemas.openxmlformats.org/spreadsheetml/2006/main" count="125" uniqueCount="58">
  <si>
    <t>ALL BIKANERKITCHEN FLOOR CORNER GROUTING.</t>
  </si>
  <si>
    <t>ALL KOTA FLOOR REPAIRING AND GROUTING IN BIKANER AND BABEQUE FLOOR.</t>
  </si>
  <si>
    <t>S.No.</t>
  </si>
  <si>
    <t>Nature of work</t>
  </si>
  <si>
    <t>Rate</t>
  </si>
  <si>
    <t>Unit</t>
  </si>
  <si>
    <t>Amount</t>
  </si>
  <si>
    <t>Nos</t>
  </si>
  <si>
    <t>SQFT</t>
  </si>
  <si>
    <t>RFT</t>
  </si>
  <si>
    <t>NOS</t>
  </si>
  <si>
    <t>OGT CONNECTION WITH 3 SINK FITTINGS.</t>
  </si>
  <si>
    <t>LS</t>
  </si>
  <si>
    <t>BIKANER COUNTER GRANITE SKINTING PROVIDING AND FIXING.</t>
  </si>
  <si>
    <t>CEILING CRACK REPAIRING AND CEILING PAINT IN GIANIS CEILING.</t>
  </si>
  <si>
    <t>FLOOR KOTA CHANGE IN BIKANER AND BARBEQUE FLOOR.</t>
  </si>
  <si>
    <t>ALL CORNER GUARD SILICON IN BIKANER STORE SOMETHING.</t>
  </si>
  <si>
    <t>ALL BIKANER WALL TILE CEMAGE TILE PROVIDING AND FIXING.</t>
  </si>
  <si>
    <t>WATER INLET CONNECTION WITH PIPING FOR BARBEQUE SINK. (WITH 40 RFT PIPE.</t>
  </si>
  <si>
    <t>BIKANER KITCHEN &amp; BARBEQUE ALL WALL TILE GROUTING.</t>
  </si>
  <si>
    <t>3 SINK HANGING WITH FITTINGS AND DRAIN CONNECTION.</t>
  </si>
  <si>
    <t>SINK DARIN COONNECTION WITH WASTE PIPE .</t>
  </si>
  <si>
    <t>BIKANER AND BARBEQUE KITCHEN AREA WALL TILE CHANGE (P/F) SOMETHING. (2X1)</t>
  </si>
  <si>
    <t>ALL DRAIN CHAMBER GRID SS JALI LEVELING IN BIKANER AND BARBEQUE (1'X1'). (NEW LOCATION )</t>
  </si>
  <si>
    <t>Total</t>
  </si>
  <si>
    <t>G.Total</t>
  </si>
  <si>
    <t>GST</t>
  </si>
  <si>
    <t>ONLY INSTALLATION OF CORION PATTI P/F AND FITTING</t>
  </si>
  <si>
    <t>GRANITE MOLDING FIXING DOORFRAME SOMETHING.</t>
  </si>
  <si>
    <t>RED PAINT IN GAINIS SWING COUNTER DOOR AREA.</t>
  </si>
  <si>
    <t>MOP SINK DRAIN LINE REPAIRING AND COUNTER HOLE FILLING IN GIANIS MOP SINK AREA.</t>
  </si>
  <si>
    <t>Grid CELING LIGHT PROVIDING AND FIXING  (600X600) GRID.(1year warrenty)</t>
  </si>
  <si>
    <t>Qty as per Site</t>
  </si>
  <si>
    <t>Barbeque</t>
  </si>
  <si>
    <t>Bikaner Inside</t>
  </si>
  <si>
    <t>Bikaner Gallery</t>
  </si>
  <si>
    <t>Bikaner</t>
  </si>
  <si>
    <t>Gianis</t>
  </si>
  <si>
    <t>Green paint in Barbique</t>
  </si>
  <si>
    <t>Ducting Work Removal</t>
  </si>
  <si>
    <t>P/F Duct</t>
  </si>
  <si>
    <t>gianis</t>
  </si>
  <si>
    <t>Wooden Door Moulding with Polish</t>
  </si>
  <si>
    <t>Rft</t>
  </si>
  <si>
    <t>Grill in Bikaner</t>
  </si>
  <si>
    <t>Collar</t>
  </si>
  <si>
    <t>Door Bend In Barbeque</t>
  </si>
  <si>
    <t>Grill in Barbique</t>
  </si>
  <si>
    <t>nos</t>
  </si>
  <si>
    <t>Office Door</t>
  </si>
  <si>
    <t>HOOD DUCT CONNECTION FOR FRESH AIR (HOOD SIZE 6'). Hood connection -7000 +travelling 3600 + fooding 1000   (11600*15% margin 1750=13340/2=6670</t>
  </si>
  <si>
    <t>WALL TILE CHANGE IN GIANIS COUTER .(8 +23)</t>
  </si>
  <si>
    <t>TFS Rate</t>
  </si>
  <si>
    <t>TFS Amount</t>
  </si>
  <si>
    <t>Remarks</t>
  </si>
  <si>
    <t>Quotation rate 3500/nos</t>
  </si>
  <si>
    <t>ok</t>
  </si>
  <si>
    <t>2' x 2' tile, refixing rate is 375/tile,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</si>
</sst>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/>
    </xf>
    <xf numFmtId="43" fontId="0" fillId="0" borderId="0" xfId="1" applyFont="1"/>
    <xf numFmtId="0" fontId="2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3" fillId="4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zoomScale="77" zoomScaleNormal="100" workbookViewId="0">
      <pane ySplit="1" topLeftCell="A2" activePane="bottomLeft" state="frozen"/>
      <selection pane="bottomLeft" activeCell="I8" sqref="I8"/>
    </sheetView>
  </sheetViews>
  <sheetFormatPr defaultRowHeight="14.5" x14ac:dyDescent="0.35"/>
  <cols>
    <col min="1" max="1" width="6.08984375" customWidth="1"/>
    <col min="2" max="2" width="68.453125" customWidth="1"/>
    <col min="3" max="3" width="9.453125" customWidth="1"/>
    <col min="4" max="4" width="13.90625" bestFit="1" customWidth="1"/>
    <col min="5" max="5" width="6.90625" customWidth="1"/>
    <col min="6" max="7" width="13.453125" customWidth="1"/>
    <col min="8" max="8" width="13.453125" style="17" customWidth="1"/>
    <col min="9" max="9" width="26.453125" style="20" customWidth="1"/>
  </cols>
  <sheetData>
    <row r="1" spans="1:9" ht="15" thickBot="1" x14ac:dyDescent="0.4">
      <c r="A1" s="4" t="s">
        <v>2</v>
      </c>
      <c r="B1" s="5" t="s">
        <v>3</v>
      </c>
      <c r="C1" s="5" t="s">
        <v>5</v>
      </c>
      <c r="D1" s="6" t="s">
        <v>32</v>
      </c>
      <c r="E1" s="9" t="s">
        <v>4</v>
      </c>
      <c r="F1" s="7" t="s">
        <v>6</v>
      </c>
      <c r="G1" s="14" t="s">
        <v>52</v>
      </c>
      <c r="H1" s="16" t="s">
        <v>53</v>
      </c>
      <c r="I1" s="18" t="s">
        <v>54</v>
      </c>
    </row>
    <row r="2" spans="1:9" x14ac:dyDescent="0.35">
      <c r="A2" s="3">
        <v>1</v>
      </c>
      <c r="B2" s="10" t="s">
        <v>31</v>
      </c>
      <c r="C2" s="3" t="s">
        <v>7</v>
      </c>
      <c r="D2" s="3">
        <v>6</v>
      </c>
      <c r="E2" s="11">
        <v>2850</v>
      </c>
      <c r="F2" s="1">
        <f>E2*D2</f>
        <v>17100</v>
      </c>
      <c r="G2" s="14">
        <v>2850</v>
      </c>
      <c r="H2" s="16">
        <f>G2*D2</f>
        <v>17100</v>
      </c>
      <c r="I2" s="19" t="s">
        <v>56</v>
      </c>
    </row>
    <row r="3" spans="1:9" x14ac:dyDescent="0.35">
      <c r="A3" s="3"/>
      <c r="B3" s="12" t="s">
        <v>36</v>
      </c>
      <c r="C3" s="3"/>
      <c r="D3" s="3"/>
      <c r="E3" s="3"/>
      <c r="F3" s="1">
        <f t="shared" ref="F3:F49" si="0">E3*D3</f>
        <v>0</v>
      </c>
      <c r="G3" s="14"/>
      <c r="H3" s="16"/>
      <c r="I3" s="19"/>
    </row>
    <row r="4" spans="1:9" x14ac:dyDescent="0.35">
      <c r="A4" s="1">
        <v>2</v>
      </c>
      <c r="B4" s="2" t="s">
        <v>19</v>
      </c>
      <c r="C4" s="1" t="s">
        <v>8</v>
      </c>
      <c r="D4" s="1">
        <v>100</v>
      </c>
      <c r="E4" s="1">
        <v>6</v>
      </c>
      <c r="F4" s="1">
        <f t="shared" si="0"/>
        <v>600</v>
      </c>
      <c r="G4" s="14">
        <v>6</v>
      </c>
      <c r="H4" s="16">
        <f>G4*D4</f>
        <v>600</v>
      </c>
      <c r="I4" s="19" t="s">
        <v>56</v>
      </c>
    </row>
    <row r="5" spans="1:9" ht="57.65" customHeight="1" x14ac:dyDescent="0.35">
      <c r="A5" s="1">
        <v>3</v>
      </c>
      <c r="B5" s="2" t="s">
        <v>50</v>
      </c>
      <c r="C5" s="1" t="s">
        <v>7</v>
      </c>
      <c r="D5" s="1">
        <v>2</v>
      </c>
      <c r="E5" s="1">
        <v>6670</v>
      </c>
      <c r="F5" s="1">
        <f t="shared" si="0"/>
        <v>13340</v>
      </c>
      <c r="G5" s="14">
        <v>3500</v>
      </c>
      <c r="H5" s="16">
        <f t="shared" ref="H5:H49" si="1">G5*D5</f>
        <v>7000</v>
      </c>
      <c r="I5" s="19" t="s">
        <v>55</v>
      </c>
    </row>
    <row r="6" spans="1:9" x14ac:dyDescent="0.35">
      <c r="A6" s="1">
        <v>4</v>
      </c>
      <c r="B6" s="2" t="s">
        <v>11</v>
      </c>
      <c r="C6" s="1" t="s">
        <v>7</v>
      </c>
      <c r="D6" s="1">
        <v>1</v>
      </c>
      <c r="E6" s="1">
        <v>4000</v>
      </c>
      <c r="F6" s="1">
        <f t="shared" si="0"/>
        <v>4000</v>
      </c>
      <c r="G6" s="14">
        <v>4000</v>
      </c>
      <c r="H6" s="16">
        <f t="shared" si="1"/>
        <v>4000</v>
      </c>
      <c r="I6" s="19" t="s">
        <v>56</v>
      </c>
    </row>
    <row r="7" spans="1:9" x14ac:dyDescent="0.35">
      <c r="A7" s="1">
        <v>5</v>
      </c>
      <c r="B7" s="2" t="s">
        <v>20</v>
      </c>
      <c r="C7" s="1" t="s">
        <v>7</v>
      </c>
      <c r="D7" s="1">
        <v>1</v>
      </c>
      <c r="E7" s="1">
        <v>2500</v>
      </c>
      <c r="F7" s="1">
        <f t="shared" si="0"/>
        <v>2500</v>
      </c>
      <c r="G7" s="14">
        <v>2500</v>
      </c>
      <c r="H7" s="16">
        <f t="shared" si="1"/>
        <v>2500</v>
      </c>
      <c r="I7" s="19" t="s">
        <v>56</v>
      </c>
    </row>
    <row r="8" spans="1:9" x14ac:dyDescent="0.35">
      <c r="A8" s="1"/>
      <c r="B8" s="2" t="s">
        <v>36</v>
      </c>
      <c r="C8" s="1"/>
      <c r="D8" s="1"/>
      <c r="E8" s="1"/>
      <c r="F8" s="1">
        <v>0</v>
      </c>
      <c r="G8" s="14"/>
      <c r="H8" s="16">
        <f t="shared" si="1"/>
        <v>0</v>
      </c>
      <c r="I8" s="19"/>
    </row>
    <row r="9" spans="1:9" x14ac:dyDescent="0.35">
      <c r="A9" s="1">
        <v>6</v>
      </c>
      <c r="B9" s="2" t="s">
        <v>21</v>
      </c>
      <c r="C9" s="1"/>
      <c r="D9" s="1"/>
      <c r="E9" s="1"/>
      <c r="F9" s="1">
        <v>0</v>
      </c>
      <c r="G9" s="14"/>
      <c r="H9" s="16">
        <f t="shared" si="1"/>
        <v>0</v>
      </c>
      <c r="I9" s="19"/>
    </row>
    <row r="10" spans="1:9" x14ac:dyDescent="0.35">
      <c r="A10" s="1"/>
      <c r="B10" s="2" t="s">
        <v>33</v>
      </c>
      <c r="C10" s="1" t="s">
        <v>7</v>
      </c>
      <c r="D10" s="1">
        <v>2</v>
      </c>
      <c r="E10" s="1">
        <v>1250</v>
      </c>
      <c r="F10" s="1">
        <f t="shared" si="0"/>
        <v>2500</v>
      </c>
      <c r="G10" s="14">
        <v>500</v>
      </c>
      <c r="H10" s="16">
        <f t="shared" si="1"/>
        <v>1000</v>
      </c>
      <c r="I10" s="19" t="s">
        <v>56</v>
      </c>
    </row>
    <row r="11" spans="1:9" x14ac:dyDescent="0.35">
      <c r="A11" s="1"/>
      <c r="B11" s="2" t="s">
        <v>37</v>
      </c>
      <c r="C11" s="1" t="s">
        <v>7</v>
      </c>
      <c r="D11" s="1">
        <v>1</v>
      </c>
      <c r="E11" s="1">
        <v>1250</v>
      </c>
      <c r="F11" s="1">
        <f t="shared" si="0"/>
        <v>1250</v>
      </c>
      <c r="G11" s="14">
        <v>500</v>
      </c>
      <c r="H11" s="16">
        <f t="shared" si="1"/>
        <v>500</v>
      </c>
      <c r="I11" s="19" t="s">
        <v>56</v>
      </c>
    </row>
    <row r="12" spans="1:9" x14ac:dyDescent="0.35">
      <c r="A12" s="1"/>
      <c r="B12" s="2"/>
      <c r="C12" s="1"/>
      <c r="D12" s="1"/>
      <c r="E12" s="1"/>
      <c r="F12" s="1">
        <v>0</v>
      </c>
      <c r="G12" s="14"/>
      <c r="H12" s="16">
        <f t="shared" si="1"/>
        <v>0</v>
      </c>
      <c r="I12" s="19"/>
    </row>
    <row r="13" spans="1:9" ht="29" x14ac:dyDescent="0.35">
      <c r="A13" s="1">
        <v>7</v>
      </c>
      <c r="B13" s="2" t="s">
        <v>18</v>
      </c>
      <c r="C13" s="1" t="s">
        <v>7</v>
      </c>
      <c r="D13" s="1">
        <v>1</v>
      </c>
      <c r="E13" s="1">
        <v>3500</v>
      </c>
      <c r="F13" s="1">
        <f t="shared" si="0"/>
        <v>3500</v>
      </c>
      <c r="G13" s="14">
        <v>3500</v>
      </c>
      <c r="H13" s="16">
        <f t="shared" si="1"/>
        <v>3500</v>
      </c>
      <c r="I13" s="19" t="s">
        <v>56</v>
      </c>
    </row>
    <row r="14" spans="1:9" x14ac:dyDescent="0.35">
      <c r="A14" s="1">
        <v>8</v>
      </c>
      <c r="B14" s="2" t="s">
        <v>27</v>
      </c>
      <c r="C14" s="1" t="s">
        <v>9</v>
      </c>
      <c r="D14" s="1">
        <v>5</v>
      </c>
      <c r="E14" s="1">
        <v>300</v>
      </c>
      <c r="F14" s="1">
        <f t="shared" si="0"/>
        <v>1500</v>
      </c>
      <c r="G14" s="14">
        <v>300</v>
      </c>
      <c r="H14" s="16">
        <f t="shared" si="1"/>
        <v>1500</v>
      </c>
      <c r="I14" s="19" t="s">
        <v>56</v>
      </c>
    </row>
    <row r="15" spans="1:9" x14ac:dyDescent="0.35">
      <c r="A15" s="1"/>
      <c r="B15" s="2" t="s">
        <v>36</v>
      </c>
      <c r="C15" s="1"/>
      <c r="D15" s="1"/>
      <c r="E15" s="1"/>
      <c r="F15" s="1">
        <v>0</v>
      </c>
      <c r="G15" s="14"/>
      <c r="H15" s="16">
        <f t="shared" si="1"/>
        <v>0</v>
      </c>
      <c r="I15" s="19"/>
    </row>
    <row r="16" spans="1:9" ht="18" customHeight="1" x14ac:dyDescent="0.35">
      <c r="A16" s="1">
        <v>9</v>
      </c>
      <c r="B16" s="2" t="s">
        <v>16</v>
      </c>
      <c r="C16" s="1" t="s">
        <v>9</v>
      </c>
      <c r="D16" s="1">
        <f>460*3.28</f>
        <v>1508.8</v>
      </c>
      <c r="E16" s="1">
        <v>29</v>
      </c>
      <c r="F16" s="1">
        <f t="shared" si="0"/>
        <v>43755.199999999997</v>
      </c>
      <c r="G16" s="14">
        <v>25</v>
      </c>
      <c r="H16" s="16">
        <f>G16*456.84*3.28</f>
        <v>37460.879999999997</v>
      </c>
      <c r="I16" s="19" t="s">
        <v>56</v>
      </c>
    </row>
    <row r="17" spans="1:9" x14ac:dyDescent="0.35">
      <c r="A17" s="1">
        <v>10</v>
      </c>
      <c r="B17" s="2" t="s">
        <v>0</v>
      </c>
      <c r="C17" s="1" t="s">
        <v>12</v>
      </c>
      <c r="D17" s="1">
        <v>1</v>
      </c>
      <c r="E17" s="1">
        <v>3000</v>
      </c>
      <c r="F17" s="1">
        <f t="shared" si="0"/>
        <v>3000</v>
      </c>
      <c r="G17" s="14">
        <v>3000</v>
      </c>
      <c r="H17" s="16">
        <f t="shared" si="1"/>
        <v>3000</v>
      </c>
      <c r="I17" s="19" t="s">
        <v>56</v>
      </c>
    </row>
    <row r="18" spans="1:9" ht="29" x14ac:dyDescent="0.35">
      <c r="A18" s="1">
        <v>11</v>
      </c>
      <c r="B18" s="2" t="s">
        <v>22</v>
      </c>
      <c r="C18" s="1" t="s">
        <v>10</v>
      </c>
      <c r="D18" s="1">
        <v>15</v>
      </c>
      <c r="E18" s="1">
        <v>375</v>
      </c>
      <c r="F18" s="1">
        <f t="shared" si="0"/>
        <v>5625</v>
      </c>
      <c r="G18" s="14">
        <v>375</v>
      </c>
      <c r="H18" s="16">
        <f t="shared" si="1"/>
        <v>5625</v>
      </c>
      <c r="I18" s="19" t="s">
        <v>57</v>
      </c>
    </row>
    <row r="19" spans="1:9" x14ac:dyDescent="0.35">
      <c r="A19" s="1"/>
      <c r="B19" s="2" t="s">
        <v>33</v>
      </c>
      <c r="C19" s="1"/>
      <c r="D19" s="1"/>
      <c r="E19" s="1"/>
      <c r="F19" s="1">
        <v>0</v>
      </c>
      <c r="G19" s="14"/>
      <c r="H19" s="16">
        <f t="shared" si="1"/>
        <v>0</v>
      </c>
      <c r="I19" s="19"/>
    </row>
    <row r="20" spans="1:9" x14ac:dyDescent="0.35">
      <c r="A20" s="1">
        <v>12</v>
      </c>
      <c r="B20" s="2" t="s">
        <v>15</v>
      </c>
      <c r="C20" s="1"/>
      <c r="D20" s="1"/>
      <c r="E20" s="1"/>
      <c r="F20" s="1">
        <v>0</v>
      </c>
      <c r="G20" s="14"/>
      <c r="H20" s="16">
        <f t="shared" si="1"/>
        <v>0</v>
      </c>
      <c r="I20" s="19"/>
    </row>
    <row r="21" spans="1:9" x14ac:dyDescent="0.35">
      <c r="A21" s="1"/>
      <c r="B21" s="2" t="s">
        <v>33</v>
      </c>
      <c r="C21" s="1" t="s">
        <v>10</v>
      </c>
      <c r="D21" s="1">
        <v>6</v>
      </c>
      <c r="E21" s="1">
        <v>450</v>
      </c>
      <c r="F21" s="1">
        <f t="shared" si="0"/>
        <v>2700</v>
      </c>
      <c r="G21" s="14">
        <v>450</v>
      </c>
      <c r="H21" s="16">
        <f t="shared" si="1"/>
        <v>2700</v>
      </c>
      <c r="I21" s="19" t="s">
        <v>56</v>
      </c>
    </row>
    <row r="22" spans="1:9" x14ac:dyDescent="0.35">
      <c r="A22" s="1"/>
      <c r="B22" s="2" t="s">
        <v>34</v>
      </c>
      <c r="C22" s="1" t="s">
        <v>10</v>
      </c>
      <c r="D22" s="1">
        <v>17</v>
      </c>
      <c r="E22" s="1">
        <v>450</v>
      </c>
      <c r="F22" s="1">
        <f t="shared" si="0"/>
        <v>7650</v>
      </c>
      <c r="G22" s="14">
        <v>450</v>
      </c>
      <c r="H22" s="16">
        <f t="shared" si="1"/>
        <v>7650</v>
      </c>
      <c r="I22" s="19" t="s">
        <v>56</v>
      </c>
    </row>
    <row r="23" spans="1:9" x14ac:dyDescent="0.35">
      <c r="A23" s="1"/>
      <c r="B23" s="2" t="s">
        <v>35</v>
      </c>
      <c r="C23" s="1" t="s">
        <v>10</v>
      </c>
      <c r="D23" s="1">
        <v>8</v>
      </c>
      <c r="E23" s="1">
        <v>450</v>
      </c>
      <c r="F23" s="1">
        <f t="shared" si="0"/>
        <v>3600</v>
      </c>
      <c r="G23" s="14">
        <v>450</v>
      </c>
      <c r="H23" s="16">
        <f t="shared" si="1"/>
        <v>3600</v>
      </c>
      <c r="I23" s="19" t="s">
        <v>56</v>
      </c>
    </row>
    <row r="24" spans="1:9" x14ac:dyDescent="0.35">
      <c r="A24" s="1">
        <v>13</v>
      </c>
      <c r="B24" s="2" t="s">
        <v>28</v>
      </c>
      <c r="C24" s="1" t="s">
        <v>9</v>
      </c>
      <c r="D24" s="1"/>
      <c r="E24" s="1">
        <v>65</v>
      </c>
      <c r="F24" s="1">
        <f t="shared" si="0"/>
        <v>0</v>
      </c>
      <c r="G24" s="14"/>
      <c r="H24" s="16">
        <f t="shared" si="1"/>
        <v>0</v>
      </c>
      <c r="I24" s="19"/>
    </row>
    <row r="25" spans="1:9" x14ac:dyDescent="0.35">
      <c r="A25" s="1"/>
      <c r="B25" s="2" t="s">
        <v>36</v>
      </c>
      <c r="C25" s="1"/>
      <c r="D25" s="1">
        <v>19</v>
      </c>
      <c r="E25" s="1">
        <v>120</v>
      </c>
      <c r="F25" s="1">
        <f t="shared" si="0"/>
        <v>2280</v>
      </c>
      <c r="G25" s="14">
        <v>120</v>
      </c>
      <c r="H25" s="16">
        <f t="shared" si="1"/>
        <v>2280</v>
      </c>
      <c r="I25" s="19"/>
    </row>
    <row r="26" spans="1:9" x14ac:dyDescent="0.35">
      <c r="A26" s="1">
        <v>16</v>
      </c>
      <c r="B26" s="2" t="s">
        <v>51</v>
      </c>
      <c r="C26" s="1" t="s">
        <v>10</v>
      </c>
      <c r="D26" s="1">
        <v>20</v>
      </c>
      <c r="E26" s="1">
        <v>375</v>
      </c>
      <c r="F26" s="1">
        <f t="shared" si="0"/>
        <v>7500</v>
      </c>
      <c r="G26" s="14">
        <v>375</v>
      </c>
      <c r="H26" s="16">
        <f t="shared" si="1"/>
        <v>7500</v>
      </c>
      <c r="I26" s="19" t="s">
        <v>56</v>
      </c>
    </row>
    <row r="27" spans="1:9" ht="29" x14ac:dyDescent="0.35">
      <c r="A27" s="1">
        <v>17</v>
      </c>
      <c r="B27" s="2" t="s">
        <v>30</v>
      </c>
      <c r="C27" s="1" t="s">
        <v>10</v>
      </c>
      <c r="D27" s="1">
        <v>1</v>
      </c>
      <c r="E27" s="1">
        <v>2000</v>
      </c>
      <c r="F27" s="1">
        <f t="shared" si="0"/>
        <v>2000</v>
      </c>
      <c r="G27" s="14">
        <v>2000</v>
      </c>
      <c r="H27" s="16">
        <f t="shared" si="1"/>
        <v>2000</v>
      </c>
      <c r="I27" s="19" t="s">
        <v>56</v>
      </c>
    </row>
    <row r="28" spans="1:9" x14ac:dyDescent="0.35">
      <c r="A28" s="1">
        <v>18</v>
      </c>
      <c r="B28" s="2" t="s">
        <v>14</v>
      </c>
      <c r="C28" s="1" t="s">
        <v>8</v>
      </c>
      <c r="D28" s="1">
        <v>96</v>
      </c>
      <c r="E28" s="1">
        <v>50</v>
      </c>
      <c r="F28" s="1">
        <f t="shared" si="0"/>
        <v>4800</v>
      </c>
      <c r="G28" s="14">
        <v>50</v>
      </c>
      <c r="H28" s="16">
        <f t="shared" si="1"/>
        <v>4800</v>
      </c>
      <c r="I28" s="19" t="s">
        <v>56</v>
      </c>
    </row>
    <row r="29" spans="1:9" x14ac:dyDescent="0.35">
      <c r="A29" s="1">
        <v>19</v>
      </c>
      <c r="B29" s="2" t="s">
        <v>29</v>
      </c>
      <c r="C29" s="1"/>
      <c r="D29" s="1"/>
      <c r="E29" s="1"/>
      <c r="F29" s="1">
        <v>0</v>
      </c>
      <c r="G29" s="14"/>
      <c r="H29" s="16">
        <f t="shared" si="1"/>
        <v>0</v>
      </c>
      <c r="I29" s="19"/>
    </row>
    <row r="30" spans="1:9" x14ac:dyDescent="0.35">
      <c r="A30" s="1"/>
      <c r="B30" s="2" t="s">
        <v>38</v>
      </c>
      <c r="C30" s="1" t="s">
        <v>12</v>
      </c>
      <c r="D30" s="1">
        <v>1</v>
      </c>
      <c r="E30" s="1">
        <v>750</v>
      </c>
      <c r="F30" s="1">
        <f t="shared" ref="F30:F31" si="2">E30*D30</f>
        <v>750</v>
      </c>
      <c r="G30" s="14">
        <v>750</v>
      </c>
      <c r="H30" s="16">
        <f t="shared" si="1"/>
        <v>750</v>
      </c>
      <c r="I30" s="19" t="s">
        <v>56</v>
      </c>
    </row>
    <row r="31" spans="1:9" x14ac:dyDescent="0.35">
      <c r="A31" s="1"/>
      <c r="B31" s="2" t="s">
        <v>41</v>
      </c>
      <c r="C31" s="1" t="s">
        <v>12</v>
      </c>
      <c r="D31" s="1">
        <v>1</v>
      </c>
      <c r="E31" s="1">
        <v>750</v>
      </c>
      <c r="F31" s="1">
        <f t="shared" si="2"/>
        <v>750</v>
      </c>
      <c r="G31" s="14">
        <v>750</v>
      </c>
      <c r="H31" s="16">
        <f t="shared" si="1"/>
        <v>750</v>
      </c>
      <c r="I31" s="19" t="s">
        <v>56</v>
      </c>
    </row>
    <row r="32" spans="1:9" x14ac:dyDescent="0.35">
      <c r="A32" s="1"/>
      <c r="B32" s="2"/>
      <c r="C32" s="1"/>
      <c r="D32" s="1"/>
      <c r="E32" s="1"/>
      <c r="F32" s="1">
        <f t="shared" si="0"/>
        <v>0</v>
      </c>
      <c r="G32" s="14"/>
      <c r="H32" s="16">
        <f t="shared" si="1"/>
        <v>0</v>
      </c>
      <c r="I32" s="19"/>
    </row>
    <row r="33" spans="1:9" x14ac:dyDescent="0.35">
      <c r="A33" s="1">
        <v>20</v>
      </c>
      <c r="B33" s="13" t="s">
        <v>1</v>
      </c>
      <c r="C33" s="1" t="s">
        <v>12</v>
      </c>
      <c r="D33" s="1"/>
      <c r="E33" s="1">
        <v>5000</v>
      </c>
      <c r="F33" s="1">
        <f t="shared" si="0"/>
        <v>0</v>
      </c>
      <c r="G33" s="14"/>
      <c r="H33" s="16">
        <f t="shared" si="1"/>
        <v>0</v>
      </c>
      <c r="I33" s="19"/>
    </row>
    <row r="34" spans="1:9" ht="29" x14ac:dyDescent="0.35">
      <c r="A34" s="1">
        <v>22</v>
      </c>
      <c r="B34" s="2" t="s">
        <v>23</v>
      </c>
      <c r="C34" s="1" t="s">
        <v>10</v>
      </c>
      <c r="D34" s="1"/>
      <c r="E34" s="1">
        <v>1050</v>
      </c>
      <c r="F34" s="1">
        <f t="shared" si="0"/>
        <v>0</v>
      </c>
      <c r="G34" s="14"/>
      <c r="H34" s="16">
        <f t="shared" si="1"/>
        <v>0</v>
      </c>
      <c r="I34" s="19"/>
    </row>
    <row r="35" spans="1:9" x14ac:dyDescent="0.35">
      <c r="A35" s="1"/>
      <c r="B35" s="2" t="s">
        <v>33</v>
      </c>
      <c r="C35" s="1" t="s">
        <v>10</v>
      </c>
      <c r="D35" s="1">
        <v>2</v>
      </c>
      <c r="E35" s="1">
        <v>1050</v>
      </c>
      <c r="F35" s="1">
        <f t="shared" si="0"/>
        <v>2100</v>
      </c>
      <c r="G35" s="14">
        <v>1050</v>
      </c>
      <c r="H35" s="16">
        <f t="shared" si="1"/>
        <v>2100</v>
      </c>
      <c r="I35" s="19" t="s">
        <v>56</v>
      </c>
    </row>
    <row r="36" spans="1:9" x14ac:dyDescent="0.35">
      <c r="A36" s="1"/>
      <c r="B36" s="2" t="s">
        <v>37</v>
      </c>
      <c r="C36" s="1" t="s">
        <v>10</v>
      </c>
      <c r="D36" s="1">
        <v>1</v>
      </c>
      <c r="E36" s="1">
        <v>1050</v>
      </c>
      <c r="F36" s="1">
        <f t="shared" si="0"/>
        <v>1050</v>
      </c>
      <c r="G36" s="14">
        <v>1050</v>
      </c>
      <c r="H36" s="16">
        <f t="shared" si="1"/>
        <v>1050</v>
      </c>
      <c r="I36" s="19" t="s">
        <v>56</v>
      </c>
    </row>
    <row r="37" spans="1:9" x14ac:dyDescent="0.35">
      <c r="A37" s="1"/>
      <c r="B37" s="2" t="s">
        <v>36</v>
      </c>
      <c r="C37" s="1" t="s">
        <v>10</v>
      </c>
      <c r="D37" s="1">
        <v>3</v>
      </c>
      <c r="E37" s="1">
        <v>1050</v>
      </c>
      <c r="F37" s="1">
        <f t="shared" si="0"/>
        <v>3150</v>
      </c>
      <c r="G37" s="14">
        <v>1050</v>
      </c>
      <c r="H37" s="16">
        <f t="shared" si="1"/>
        <v>3150</v>
      </c>
      <c r="I37" s="19" t="s">
        <v>56</v>
      </c>
    </row>
    <row r="38" spans="1:9" x14ac:dyDescent="0.35">
      <c r="A38" s="2"/>
      <c r="B38" s="2"/>
      <c r="C38" s="2"/>
      <c r="D38" s="2"/>
      <c r="E38" s="2"/>
      <c r="F38" s="1">
        <f t="shared" si="0"/>
        <v>0</v>
      </c>
      <c r="G38" s="14"/>
      <c r="H38" s="16">
        <f t="shared" si="1"/>
        <v>0</v>
      </c>
      <c r="I38" s="19"/>
    </row>
    <row r="39" spans="1:9" x14ac:dyDescent="0.35">
      <c r="A39" s="1">
        <v>23</v>
      </c>
      <c r="B39" s="2" t="s">
        <v>13</v>
      </c>
      <c r="C39" s="1" t="s">
        <v>9</v>
      </c>
      <c r="D39" s="1"/>
      <c r="E39" s="1">
        <v>400</v>
      </c>
      <c r="F39" s="1">
        <f t="shared" si="0"/>
        <v>0</v>
      </c>
      <c r="G39" s="14"/>
      <c r="H39" s="16">
        <f t="shared" si="1"/>
        <v>0</v>
      </c>
      <c r="I39" s="19"/>
    </row>
    <row r="40" spans="1:9" ht="29" x14ac:dyDescent="0.35">
      <c r="A40" s="1">
        <v>24</v>
      </c>
      <c r="B40" s="2" t="s">
        <v>17</v>
      </c>
      <c r="C40" s="1" t="s">
        <v>10</v>
      </c>
      <c r="D40" s="1">
        <v>138</v>
      </c>
      <c r="E40" s="1">
        <v>375</v>
      </c>
      <c r="F40" s="1">
        <f t="shared" si="0"/>
        <v>51750</v>
      </c>
      <c r="G40" s="14">
        <v>375</v>
      </c>
      <c r="H40" s="16">
        <f t="shared" si="1"/>
        <v>51750</v>
      </c>
      <c r="I40" s="19" t="s">
        <v>57</v>
      </c>
    </row>
    <row r="41" spans="1:9" x14ac:dyDescent="0.35">
      <c r="A41" s="1">
        <v>30</v>
      </c>
      <c r="B41" s="2" t="s">
        <v>39</v>
      </c>
      <c r="C41" s="1" t="s">
        <v>10</v>
      </c>
      <c r="D41" s="1">
        <v>5</v>
      </c>
      <c r="E41" s="1">
        <v>2250</v>
      </c>
      <c r="F41" s="1">
        <f t="shared" si="0"/>
        <v>11250</v>
      </c>
      <c r="G41" s="14">
        <v>2250</v>
      </c>
      <c r="H41" s="16">
        <f t="shared" si="1"/>
        <v>11250</v>
      </c>
      <c r="I41" s="19" t="s">
        <v>56</v>
      </c>
    </row>
    <row r="42" spans="1:9" x14ac:dyDescent="0.35">
      <c r="A42" s="1">
        <v>31</v>
      </c>
      <c r="B42" s="2" t="s">
        <v>40</v>
      </c>
      <c r="C42" s="1" t="s">
        <v>10</v>
      </c>
      <c r="D42" s="1">
        <v>5</v>
      </c>
      <c r="E42" s="1">
        <v>14500</v>
      </c>
      <c r="F42" s="1">
        <f t="shared" si="0"/>
        <v>72500</v>
      </c>
      <c r="G42" s="14">
        <v>14500</v>
      </c>
      <c r="H42" s="16">
        <f t="shared" si="1"/>
        <v>72500</v>
      </c>
      <c r="I42" s="19" t="s">
        <v>56</v>
      </c>
    </row>
    <row r="43" spans="1:9" x14ac:dyDescent="0.35">
      <c r="A43" s="1">
        <v>32</v>
      </c>
      <c r="B43" s="2" t="s">
        <v>42</v>
      </c>
      <c r="C43" s="1"/>
      <c r="D43" s="1"/>
      <c r="E43" s="1"/>
      <c r="F43" s="1">
        <v>0</v>
      </c>
      <c r="G43" s="14"/>
      <c r="H43" s="16">
        <f t="shared" si="1"/>
        <v>0</v>
      </c>
      <c r="I43" s="19"/>
    </row>
    <row r="44" spans="1:9" x14ac:dyDescent="0.35">
      <c r="A44" s="1"/>
      <c r="B44" s="2" t="s">
        <v>36</v>
      </c>
      <c r="C44" s="1" t="s">
        <v>43</v>
      </c>
      <c r="D44" s="1">
        <v>105</v>
      </c>
      <c r="E44" s="1">
        <v>65</v>
      </c>
      <c r="F44" s="1">
        <f t="shared" si="0"/>
        <v>6825</v>
      </c>
      <c r="G44" s="14">
        <v>65</v>
      </c>
      <c r="H44" s="16">
        <f t="shared" si="1"/>
        <v>6825</v>
      </c>
      <c r="I44" s="19" t="s">
        <v>56</v>
      </c>
    </row>
    <row r="45" spans="1:9" x14ac:dyDescent="0.35">
      <c r="A45" s="1"/>
      <c r="B45" s="2" t="s">
        <v>49</v>
      </c>
      <c r="C45" s="1" t="s">
        <v>43</v>
      </c>
      <c r="D45" s="1">
        <v>70</v>
      </c>
      <c r="E45" s="1">
        <v>65</v>
      </c>
      <c r="F45" s="1">
        <f t="shared" si="0"/>
        <v>4550</v>
      </c>
      <c r="G45" s="14">
        <v>65</v>
      </c>
      <c r="H45" s="16">
        <f t="shared" si="1"/>
        <v>4550</v>
      </c>
      <c r="I45" s="19" t="s">
        <v>56</v>
      </c>
    </row>
    <row r="46" spans="1:9" x14ac:dyDescent="0.35">
      <c r="A46" s="1">
        <v>33</v>
      </c>
      <c r="B46" s="2" t="s">
        <v>44</v>
      </c>
      <c r="C46" s="1" t="s">
        <v>48</v>
      </c>
      <c r="D46" s="1">
        <v>2</v>
      </c>
      <c r="E46" s="1">
        <v>1150</v>
      </c>
      <c r="F46" s="1">
        <f t="shared" si="0"/>
        <v>2300</v>
      </c>
      <c r="G46" s="14">
        <v>1150</v>
      </c>
      <c r="H46" s="16">
        <f t="shared" si="1"/>
        <v>2300</v>
      </c>
      <c r="I46" s="19" t="s">
        <v>56</v>
      </c>
    </row>
    <row r="47" spans="1:9" x14ac:dyDescent="0.35">
      <c r="A47" s="1">
        <v>34</v>
      </c>
      <c r="B47" s="2" t="s">
        <v>47</v>
      </c>
      <c r="C47" s="1" t="s">
        <v>48</v>
      </c>
      <c r="D47" s="1">
        <v>1</v>
      </c>
      <c r="E47" s="1">
        <v>1150</v>
      </c>
      <c r="F47" s="1">
        <f t="shared" si="0"/>
        <v>1150</v>
      </c>
      <c r="G47" s="14">
        <v>1150</v>
      </c>
      <c r="H47" s="16">
        <f t="shared" si="1"/>
        <v>1150</v>
      </c>
      <c r="I47" s="19" t="s">
        <v>56</v>
      </c>
    </row>
    <row r="48" spans="1:9" x14ac:dyDescent="0.35">
      <c r="A48" s="1">
        <v>35</v>
      </c>
      <c r="B48" s="2" t="s">
        <v>45</v>
      </c>
      <c r="C48" s="1" t="s">
        <v>48</v>
      </c>
      <c r="D48" s="1">
        <v>3</v>
      </c>
      <c r="E48" s="1">
        <v>2850</v>
      </c>
      <c r="F48" s="1">
        <f t="shared" si="0"/>
        <v>8550</v>
      </c>
      <c r="G48" s="14">
        <v>2850</v>
      </c>
      <c r="H48" s="16">
        <f t="shared" si="1"/>
        <v>8550</v>
      </c>
      <c r="I48" s="19" t="s">
        <v>56</v>
      </c>
    </row>
    <row r="49" spans="1:9" x14ac:dyDescent="0.35">
      <c r="A49" s="1">
        <v>36</v>
      </c>
      <c r="B49" s="2" t="s">
        <v>46</v>
      </c>
      <c r="C49" s="1" t="s">
        <v>48</v>
      </c>
      <c r="D49" s="1">
        <v>2</v>
      </c>
      <c r="E49" s="1">
        <v>850</v>
      </c>
      <c r="F49" s="1">
        <f t="shared" si="0"/>
        <v>1700</v>
      </c>
      <c r="G49" s="14">
        <v>850</v>
      </c>
      <c r="H49" s="16">
        <f t="shared" si="1"/>
        <v>1700</v>
      </c>
      <c r="I49" s="19" t="s">
        <v>56</v>
      </c>
    </row>
    <row r="50" spans="1:9" x14ac:dyDescent="0.35">
      <c r="A50" s="1"/>
      <c r="B50" s="1"/>
      <c r="C50" s="1"/>
      <c r="D50" s="8"/>
      <c r="E50" s="8" t="s">
        <v>24</v>
      </c>
      <c r="F50" s="8">
        <f>SUM(F2:F49)</f>
        <v>297575.2</v>
      </c>
      <c r="G50" s="15"/>
      <c r="H50" s="21">
        <f>SUM(H2:H49)</f>
        <v>282690.88</v>
      </c>
      <c r="I50" s="19"/>
    </row>
    <row r="51" spans="1:9" x14ac:dyDescent="0.35">
      <c r="A51" s="1"/>
      <c r="B51" s="1"/>
      <c r="C51" s="1"/>
      <c r="D51" s="22" t="s">
        <v>26</v>
      </c>
      <c r="E51" s="22"/>
      <c r="F51" s="1">
        <f>F50*18%</f>
        <v>53563.536</v>
      </c>
      <c r="G51" s="14"/>
      <c r="H51" s="21">
        <f>H50*18%</f>
        <v>50884.358399999997</v>
      </c>
      <c r="I51" s="19"/>
    </row>
    <row r="52" spans="1:9" x14ac:dyDescent="0.35">
      <c r="A52" s="1"/>
      <c r="B52" s="1"/>
      <c r="C52" s="1"/>
      <c r="D52" s="23" t="s">
        <v>25</v>
      </c>
      <c r="E52" s="23"/>
      <c r="F52" s="8">
        <f>SUM(F50:F51)</f>
        <v>351138.73600000003</v>
      </c>
      <c r="G52" s="15"/>
      <c r="H52" s="21">
        <f>SUM(H50:H51)</f>
        <v>333575.23840000003</v>
      </c>
      <c r="I52" s="19"/>
    </row>
  </sheetData>
  <mergeCells count="2">
    <mergeCell ref="D51:E51"/>
    <mergeCell ref="D52:E5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61" workbookViewId="0">
      <selection activeCell="C34" sqref="C34:C36"/>
    </sheetView>
  </sheetViews>
  <sheetFormatPr defaultRowHeight="14.5" x14ac:dyDescent="0.35"/>
  <cols>
    <col min="1" max="1" width="31.08984375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3" ma:contentTypeDescription="Create a new document." ma:contentTypeScope="" ma:versionID="94c96bcf0e188d5e7c923f657b795f7f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9bff998c22b383155cfb249ef5979172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9DF718-F2E5-49F0-898F-C85B0292D95E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3c87e165-6b5f-4bcc-83c1-28bd8f6a8581"/>
    <ds:schemaRef ds:uri="d65749ae-5df9-42d7-b8bf-2e139fba552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D8611DC-FBE1-4A2A-9817-98F83E3EEC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7F6CF9-2496-49BE-8520-AC54F43858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REPAIRING WORK BOQ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Admin-pc</dc:creator>
  <cp:lastModifiedBy>Mrunal Joshi</cp:lastModifiedBy>
  <cp:lastPrinted>2023-08-09T14:29:49Z</cp:lastPrinted>
  <dcterms:created xsi:type="dcterms:W3CDTF">2023-08-05T12:09:43Z</dcterms:created>
  <dcterms:modified xsi:type="dcterms:W3CDTF">2024-02-19T11:36:04Z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