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bdulRehman_OneDrive\OneDrive - KAPCO BANQUETS AND CATERING PVT LTD TFS\Desktop\Irish - International Foodhall\Refrigeration\"/>
    </mc:Choice>
  </mc:AlternateContent>
  <bookViews>
    <workbookView xWindow="0" yWindow="0" windowWidth="20430" windowHeight="7560"/>
  </bookViews>
  <sheets>
    <sheet name="International" sheetId="1" r:id="rId1"/>
    <sheet name="Irishh house" sheetId="2" r:id="rId2"/>
    <sheet name="Sheet1" sheetId="3" r:id="rId3"/>
  </sheets>
  <definedNames>
    <definedName name="_xlnm.Print_Area" localSheetId="1">'Irishh house'!$A$1:$O$10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2" l="1"/>
  <c r="L12" i="1"/>
  <c r="R12" i="1"/>
  <c r="O12" i="1"/>
  <c r="H11" i="1"/>
  <c r="H10" i="1"/>
  <c r="H9" i="1"/>
  <c r="H8" i="1"/>
  <c r="H7" i="1"/>
  <c r="H6" i="1"/>
  <c r="H5" i="1"/>
  <c r="H4" i="1"/>
  <c r="H3" i="1"/>
  <c r="H12" i="1" s="1"/>
  <c r="H10" i="2"/>
  <c r="O11" i="1"/>
  <c r="O10" i="1"/>
  <c r="R11" i="1"/>
  <c r="L10" i="2"/>
  <c r="O9" i="2"/>
  <c r="O8" i="2"/>
  <c r="O7" i="2"/>
  <c r="O6" i="2"/>
  <c r="O5" i="2"/>
  <c r="O4" i="2"/>
  <c r="O10" i="2" l="1"/>
</calcChain>
</file>

<file path=xl/sharedStrings.xml><?xml version="1.0" encoding="utf-8"?>
<sst xmlns="http://schemas.openxmlformats.org/spreadsheetml/2006/main" count="188" uniqueCount="74">
  <si>
    <t>DESCRIPTION</t>
  </si>
  <si>
    <t>QTY</t>
  </si>
  <si>
    <t>Category</t>
  </si>
  <si>
    <t>Flexi Drawer SS Under Counter Refrigerator.</t>
  </si>
  <si>
    <t>Refrigeration</t>
  </si>
  <si>
    <t>Gn. Size SS Work Top Refrigerator on Castors. (Drawer Type)</t>
  </si>
  <si>
    <t>Gn. Size SS Work Top Freezer on Castors. (Drawer Type)</t>
  </si>
  <si>
    <t>Underneath 2 Door Back Bar.</t>
  </si>
  <si>
    <t>Vertical Bottle Cooler. (400 Litres)</t>
  </si>
  <si>
    <t>2 DOOR U/C RAISED BAIN MARIE REFRIGERATOR</t>
  </si>
  <si>
    <t>SINGLE DOOR VERTICAL VISI COOLER</t>
  </si>
  <si>
    <t>2 DOOR VERTICAL CHILLER</t>
  </si>
  <si>
    <t>2 DOOR VERTICAL DEEP FREEZER</t>
  </si>
  <si>
    <t>BACK BAR COOLER</t>
  </si>
  <si>
    <t>Outlet Name</t>
  </si>
  <si>
    <t>International Food Hall</t>
  </si>
  <si>
    <t>Irish House</t>
  </si>
  <si>
    <t>Model No.</t>
  </si>
  <si>
    <t>SC3100GA</t>
  </si>
  <si>
    <t>SC300F</t>
  </si>
  <si>
    <t>RC2D550N</t>
  </si>
  <si>
    <t>RF2D550N</t>
  </si>
  <si>
    <t>BC250A</t>
  </si>
  <si>
    <t>Price</t>
  </si>
  <si>
    <t>Total Amout (Basic)</t>
  </si>
  <si>
    <t>Bluestar</t>
  </si>
  <si>
    <t>Middleby</t>
  </si>
  <si>
    <t>PSE 301</t>
  </si>
  <si>
    <t>K-08</t>
  </si>
  <si>
    <t>K-09</t>
  </si>
  <si>
    <t>K-10</t>
  </si>
  <si>
    <t>K-11</t>
  </si>
  <si>
    <t>BA-07</t>
  </si>
  <si>
    <t>BA-08</t>
  </si>
  <si>
    <t>SR No</t>
  </si>
  <si>
    <t>FKG 320</t>
  </si>
  <si>
    <t>GN 650 TNM G</t>
  </si>
  <si>
    <t>GN 650 BTM G</t>
  </si>
  <si>
    <t>BB 201 Dlx</t>
  </si>
  <si>
    <t>SR.NO.</t>
  </si>
  <si>
    <t>FKG 430</t>
  </si>
  <si>
    <t>Total Amout</t>
  </si>
  <si>
    <t>Not Avaialble</t>
  </si>
  <si>
    <t>CHBK400MP</t>
  </si>
  <si>
    <t>Model</t>
  </si>
  <si>
    <t>Warranty ( Months from the date of invoice)</t>
  </si>
  <si>
    <t>RTSW 97 MS4 GNTE</t>
  </si>
  <si>
    <t>SRC380HCF-GL</t>
  </si>
  <si>
    <t>HRW 77 MS4</t>
  </si>
  <si>
    <t>HFW 77 MS4</t>
  </si>
  <si>
    <t>RBW 95</t>
  </si>
  <si>
    <t>Western</t>
  </si>
  <si>
    <t>RTDW 137 MS4 33</t>
  </si>
  <si>
    <t>RTW 127 MS4 GN -S1</t>
  </si>
  <si>
    <t>FTW 127 MS4 GN -S1</t>
  </si>
  <si>
    <t>SRC490HCF-GL</t>
  </si>
  <si>
    <t>Basic Price/Unit</t>
  </si>
  <si>
    <t>Price W/GST</t>
  </si>
  <si>
    <t>EPS 300</t>
  </si>
  <si>
    <t>ECG 305 DLX</t>
  </si>
  <si>
    <t>CGN 600C2</t>
  </si>
  <si>
    <t>CGN 600F2</t>
  </si>
  <si>
    <t>EBB 2D</t>
  </si>
  <si>
    <t>CBR 1-2</t>
  </si>
  <si>
    <t>CGN 2160D W/BS</t>
  </si>
  <si>
    <t>CBR 1-3</t>
  </si>
  <si>
    <t>CGN 2100F W/BS</t>
  </si>
  <si>
    <t>ECG 405 DLX</t>
  </si>
  <si>
    <t>Elanpro</t>
  </si>
  <si>
    <t xml:space="preserve">25 Months </t>
  </si>
  <si>
    <t>13 Months</t>
  </si>
  <si>
    <t>25 Months</t>
  </si>
  <si>
    <t>19 Months</t>
  </si>
  <si>
    <t>Western Refrigeration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</si>
</sst>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i/>
      <sz val="12"/>
      <color rgb="FF80808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1616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D1" zoomScaleNormal="100" workbookViewId="0">
      <selection activeCell="F3" sqref="F3:G11"/>
    </sheetView>
  </sheetViews>
  <sheetFormatPr defaultColWidth="29" defaultRowHeight="15" x14ac:dyDescent="0.25"/>
  <cols>
    <col min="1" max="1" width="14.140625" bestFit="1" customWidth="1"/>
    <col min="2" max="2" width="21.28515625" bestFit="1" customWidth="1"/>
    <col min="3" max="3" width="57.28515625" bestFit="1" customWidth="1"/>
    <col min="4" max="4" width="10.140625" bestFit="1" customWidth="1"/>
    <col min="5" max="5" width="13" bestFit="1" customWidth="1"/>
    <col min="6" max="6" width="21.140625" bestFit="1" customWidth="1"/>
    <col min="7" max="7" width="7.5703125" bestFit="1" customWidth="1"/>
    <col min="8" max="8" width="14.140625" style="3" bestFit="1" customWidth="1"/>
    <col min="9" max="9" width="25.85546875" customWidth="1"/>
    <col min="10" max="10" width="18" style="9" bestFit="1" customWidth="1"/>
    <col min="11" max="11" width="8.28515625" style="9" bestFit="1" customWidth="1"/>
    <col min="12" max="12" width="14.140625" style="9" bestFit="1" customWidth="1"/>
    <col min="13" max="13" width="15.42578125" bestFit="1" customWidth="1"/>
    <col min="14" max="14" width="7.5703125" bestFit="1" customWidth="1"/>
    <col min="15" max="15" width="14.140625" bestFit="1" customWidth="1"/>
    <col min="16" max="16" width="14.85546875" bestFit="1" customWidth="1"/>
    <col min="17" max="17" width="7.5703125" bestFit="1" customWidth="1"/>
    <col min="18" max="18" width="14.140625" bestFit="1" customWidth="1"/>
    <col min="19" max="19" width="16.5703125" style="9" bestFit="1" customWidth="1"/>
    <col min="20" max="20" width="17.28515625" style="9" bestFit="1" customWidth="1"/>
    <col min="21" max="21" width="14.140625" style="9" bestFit="1" customWidth="1"/>
  </cols>
  <sheetData>
    <row r="1" spans="1:18" x14ac:dyDescent="0.25">
      <c r="A1" s="14"/>
      <c r="B1" s="14"/>
      <c r="C1" s="14"/>
      <c r="D1" s="14"/>
      <c r="E1" s="14"/>
      <c r="F1" s="14" t="s">
        <v>73</v>
      </c>
      <c r="G1" s="14"/>
      <c r="H1" s="14"/>
      <c r="I1" s="14"/>
      <c r="J1" s="14" t="s">
        <v>68</v>
      </c>
      <c r="K1" s="14"/>
      <c r="L1" s="14"/>
      <c r="M1" s="14" t="s">
        <v>25</v>
      </c>
      <c r="N1" s="14"/>
      <c r="O1" s="14"/>
      <c r="P1" s="14" t="s">
        <v>26</v>
      </c>
      <c r="Q1" s="14"/>
      <c r="R1" s="14"/>
    </row>
    <row r="2" spans="1:18" ht="57.75" customHeight="1" x14ac:dyDescent="0.25">
      <c r="A2" s="10" t="s">
        <v>39</v>
      </c>
      <c r="B2" s="10" t="s">
        <v>14</v>
      </c>
      <c r="C2" s="10" t="s">
        <v>0</v>
      </c>
      <c r="D2" s="10" t="s">
        <v>1</v>
      </c>
      <c r="E2" s="15" t="s">
        <v>2</v>
      </c>
      <c r="F2" s="1" t="s">
        <v>17</v>
      </c>
      <c r="G2" s="1" t="s">
        <v>23</v>
      </c>
      <c r="H2" s="1" t="s">
        <v>41</v>
      </c>
      <c r="I2" s="5" t="s">
        <v>45</v>
      </c>
      <c r="J2" s="1" t="s">
        <v>17</v>
      </c>
      <c r="K2" s="1" t="s">
        <v>23</v>
      </c>
      <c r="L2" s="1" t="s">
        <v>41</v>
      </c>
      <c r="M2" s="1" t="s">
        <v>17</v>
      </c>
      <c r="N2" s="1" t="s">
        <v>23</v>
      </c>
      <c r="O2" s="1" t="s">
        <v>41</v>
      </c>
      <c r="P2" s="1" t="s">
        <v>17</v>
      </c>
      <c r="Q2" s="1" t="s">
        <v>23</v>
      </c>
      <c r="R2" s="1" t="s">
        <v>41</v>
      </c>
    </row>
    <row r="3" spans="1:18" x14ac:dyDescent="0.25">
      <c r="A3" s="11">
        <v>4</v>
      </c>
      <c r="B3" s="11" t="s">
        <v>15</v>
      </c>
      <c r="C3" s="11" t="s">
        <v>3</v>
      </c>
      <c r="D3" s="11">
        <v>1</v>
      </c>
      <c r="E3" s="11" t="s">
        <v>4</v>
      </c>
      <c r="F3" s="6" t="s">
        <v>52</v>
      </c>
      <c r="G3" s="7">
        <v>97000</v>
      </c>
      <c r="H3" s="7">
        <f>G3*D3</f>
        <v>97000</v>
      </c>
      <c r="I3" s="7">
        <v>25</v>
      </c>
      <c r="J3" s="11" t="s">
        <v>63</v>
      </c>
      <c r="K3" s="12">
        <v>108000</v>
      </c>
      <c r="L3" s="13">
        <v>127440</v>
      </c>
      <c r="M3" s="4" t="s">
        <v>42</v>
      </c>
      <c r="N3" s="4"/>
      <c r="O3" s="4"/>
      <c r="P3" s="4" t="s">
        <v>42</v>
      </c>
      <c r="Q3" s="2"/>
      <c r="R3" s="2"/>
    </row>
    <row r="4" spans="1:18" x14ac:dyDescent="0.25">
      <c r="A4" s="11">
        <v>33</v>
      </c>
      <c r="B4" s="11" t="s">
        <v>15</v>
      </c>
      <c r="C4" s="11" t="s">
        <v>5</v>
      </c>
      <c r="D4" s="11">
        <v>1</v>
      </c>
      <c r="E4" s="11" t="s">
        <v>4</v>
      </c>
      <c r="F4" s="6" t="s">
        <v>53</v>
      </c>
      <c r="G4" s="7">
        <v>56720</v>
      </c>
      <c r="H4" s="7">
        <f t="shared" ref="H4:H11" si="0">G4*D4</f>
        <v>56720</v>
      </c>
      <c r="I4" s="7">
        <v>25</v>
      </c>
      <c r="J4" s="11" t="s">
        <v>64</v>
      </c>
      <c r="K4" s="12">
        <v>111285</v>
      </c>
      <c r="L4" s="13">
        <v>131316.29999999999</v>
      </c>
      <c r="M4" s="4" t="s">
        <v>42</v>
      </c>
      <c r="N4" s="4"/>
      <c r="O4" s="4"/>
      <c r="P4" s="4" t="s">
        <v>42</v>
      </c>
      <c r="Q4" s="2"/>
      <c r="R4" s="2"/>
    </row>
    <row r="5" spans="1:18" x14ac:dyDescent="0.25">
      <c r="A5" s="11">
        <v>39</v>
      </c>
      <c r="B5" s="11" t="s">
        <v>15</v>
      </c>
      <c r="C5" s="11" t="s">
        <v>3</v>
      </c>
      <c r="D5" s="11">
        <v>1</v>
      </c>
      <c r="E5" s="11" t="s">
        <v>4</v>
      </c>
      <c r="F5" s="6" t="s">
        <v>52</v>
      </c>
      <c r="G5" s="7">
        <v>97000</v>
      </c>
      <c r="H5" s="7">
        <f t="shared" si="0"/>
        <v>97000</v>
      </c>
      <c r="I5" s="7">
        <v>25</v>
      </c>
      <c r="J5" s="11" t="s">
        <v>65</v>
      </c>
      <c r="K5" s="12">
        <v>135000</v>
      </c>
      <c r="L5" s="13">
        <v>159300</v>
      </c>
      <c r="M5" s="4" t="s">
        <v>42</v>
      </c>
      <c r="N5" s="4"/>
      <c r="O5" s="4"/>
      <c r="P5" s="4" t="s">
        <v>42</v>
      </c>
      <c r="Q5" s="2"/>
      <c r="R5" s="2"/>
    </row>
    <row r="6" spans="1:18" x14ac:dyDescent="0.25">
      <c r="A6" s="11">
        <v>59</v>
      </c>
      <c r="B6" s="11" t="s">
        <v>15</v>
      </c>
      <c r="C6" s="11" t="s">
        <v>3</v>
      </c>
      <c r="D6" s="11">
        <v>1</v>
      </c>
      <c r="E6" s="11" t="s">
        <v>4</v>
      </c>
      <c r="F6" s="6" t="s">
        <v>52</v>
      </c>
      <c r="G6" s="7">
        <v>97000</v>
      </c>
      <c r="H6" s="7">
        <f t="shared" si="0"/>
        <v>97000</v>
      </c>
      <c r="I6" s="7">
        <v>25</v>
      </c>
      <c r="J6" s="11" t="s">
        <v>65</v>
      </c>
      <c r="K6" s="12">
        <v>135000</v>
      </c>
      <c r="L6" s="13">
        <v>159300</v>
      </c>
      <c r="M6" s="4" t="s">
        <v>42</v>
      </c>
      <c r="N6" s="4"/>
      <c r="O6" s="4"/>
      <c r="P6" s="4" t="s">
        <v>42</v>
      </c>
      <c r="Q6" s="2"/>
      <c r="R6" s="2"/>
    </row>
    <row r="7" spans="1:18" x14ac:dyDescent="0.25">
      <c r="A7" s="11">
        <v>71</v>
      </c>
      <c r="B7" s="11" t="s">
        <v>15</v>
      </c>
      <c r="C7" s="11" t="s">
        <v>3</v>
      </c>
      <c r="D7" s="11">
        <v>1</v>
      </c>
      <c r="E7" s="11" t="s">
        <v>4</v>
      </c>
      <c r="F7" s="6" t="s">
        <v>52</v>
      </c>
      <c r="G7" s="7">
        <v>97000</v>
      </c>
      <c r="H7" s="7">
        <f t="shared" si="0"/>
        <v>97000</v>
      </c>
      <c r="I7" s="7">
        <v>25</v>
      </c>
      <c r="J7" s="11" t="s">
        <v>63</v>
      </c>
      <c r="K7" s="12">
        <v>108000</v>
      </c>
      <c r="L7" s="13">
        <v>127440</v>
      </c>
      <c r="M7" s="4" t="s">
        <v>42</v>
      </c>
      <c r="N7" s="4"/>
      <c r="O7" s="4"/>
      <c r="P7" s="4" t="s">
        <v>42</v>
      </c>
      <c r="Q7" s="2"/>
      <c r="R7" s="2"/>
    </row>
    <row r="8" spans="1:18" ht="26.25" x14ac:dyDescent="0.25">
      <c r="A8" s="11">
        <v>74</v>
      </c>
      <c r="B8" s="11" t="s">
        <v>15</v>
      </c>
      <c r="C8" s="11" t="s">
        <v>6</v>
      </c>
      <c r="D8" s="11">
        <v>1</v>
      </c>
      <c r="E8" s="11" t="s">
        <v>4</v>
      </c>
      <c r="F8" s="6" t="s">
        <v>54</v>
      </c>
      <c r="G8" s="7">
        <v>66828</v>
      </c>
      <c r="H8" s="7">
        <f t="shared" si="0"/>
        <v>66828</v>
      </c>
      <c r="I8" s="7">
        <v>25</v>
      </c>
      <c r="J8" s="11" t="s">
        <v>66</v>
      </c>
      <c r="K8" s="12">
        <v>87460</v>
      </c>
      <c r="L8" s="13">
        <v>103202.79999999999</v>
      </c>
      <c r="M8" s="4" t="s">
        <v>42</v>
      </c>
      <c r="N8" s="4"/>
      <c r="O8" s="4"/>
      <c r="P8" s="4" t="s">
        <v>42</v>
      </c>
      <c r="Q8" s="2"/>
      <c r="R8" s="2"/>
    </row>
    <row r="9" spans="1:18" ht="26.25" x14ac:dyDescent="0.25">
      <c r="A9" s="11">
        <v>80</v>
      </c>
      <c r="B9" s="11" t="s">
        <v>15</v>
      </c>
      <c r="C9" s="11" t="s">
        <v>5</v>
      </c>
      <c r="D9" s="11">
        <v>1</v>
      </c>
      <c r="E9" s="11" t="s">
        <v>4</v>
      </c>
      <c r="F9" s="6" t="s">
        <v>52</v>
      </c>
      <c r="G9" s="7">
        <v>97000</v>
      </c>
      <c r="H9" s="7">
        <f t="shared" si="0"/>
        <v>97000</v>
      </c>
      <c r="I9" s="7">
        <v>25</v>
      </c>
      <c r="J9" s="11" t="s">
        <v>64</v>
      </c>
      <c r="K9" s="12">
        <v>111285</v>
      </c>
      <c r="L9" s="13">
        <v>131316.29999999999</v>
      </c>
      <c r="M9" s="4" t="s">
        <v>42</v>
      </c>
      <c r="N9" s="4"/>
      <c r="O9" s="4"/>
      <c r="P9" s="4" t="s">
        <v>42</v>
      </c>
      <c r="Q9" s="2"/>
      <c r="R9" s="2"/>
    </row>
    <row r="10" spans="1:18" x14ac:dyDescent="0.25">
      <c r="A10" s="11">
        <v>95</v>
      </c>
      <c r="B10" s="11" t="s">
        <v>15</v>
      </c>
      <c r="C10" s="11" t="s">
        <v>7</v>
      </c>
      <c r="D10" s="11">
        <v>1</v>
      </c>
      <c r="E10" s="11" t="s">
        <v>4</v>
      </c>
      <c r="F10" s="6" t="s">
        <v>50</v>
      </c>
      <c r="G10" s="7">
        <v>31500</v>
      </c>
      <c r="H10" s="7">
        <f t="shared" si="0"/>
        <v>31500</v>
      </c>
      <c r="I10" s="7">
        <v>19</v>
      </c>
      <c r="J10" s="11" t="s">
        <v>62</v>
      </c>
      <c r="K10" s="12">
        <v>33988</v>
      </c>
      <c r="L10" s="13">
        <v>40105.839999999997</v>
      </c>
      <c r="M10" s="2" t="s">
        <v>22</v>
      </c>
      <c r="N10" s="2">
        <v>35500</v>
      </c>
      <c r="O10" s="2">
        <f>N10*D10</f>
        <v>35500</v>
      </c>
      <c r="P10" s="2"/>
      <c r="Q10" s="2"/>
      <c r="R10" s="2"/>
    </row>
    <row r="11" spans="1:18" ht="15.75" x14ac:dyDescent="0.25">
      <c r="A11" s="11">
        <v>97</v>
      </c>
      <c r="B11" s="11" t="s">
        <v>15</v>
      </c>
      <c r="C11" s="11" t="s">
        <v>8</v>
      </c>
      <c r="D11" s="11">
        <v>1</v>
      </c>
      <c r="E11" s="11" t="s">
        <v>4</v>
      </c>
      <c r="F11" s="8" t="s">
        <v>55</v>
      </c>
      <c r="G11" s="7">
        <v>33075</v>
      </c>
      <c r="H11" s="7">
        <f t="shared" si="0"/>
        <v>33075</v>
      </c>
      <c r="I11" s="7">
        <v>13</v>
      </c>
      <c r="J11" s="11" t="s">
        <v>67</v>
      </c>
      <c r="K11" s="12">
        <v>28298</v>
      </c>
      <c r="L11" s="13">
        <v>33391.64</v>
      </c>
      <c r="M11" s="2" t="s">
        <v>43</v>
      </c>
      <c r="N11" s="2">
        <v>23500</v>
      </c>
      <c r="O11" s="2">
        <f>N11*D11</f>
        <v>23500</v>
      </c>
      <c r="P11" s="2" t="s">
        <v>40</v>
      </c>
      <c r="Q11" s="2">
        <v>32054</v>
      </c>
      <c r="R11" s="2">
        <f>Q11*D11</f>
        <v>32054</v>
      </c>
    </row>
    <row r="12" spans="1:18" x14ac:dyDescent="0.25">
      <c r="A12" s="14"/>
      <c r="B12" s="14"/>
      <c r="C12" s="14"/>
      <c r="D12" s="14"/>
      <c r="E12" s="14"/>
      <c r="F12" s="4"/>
      <c r="G12" s="4"/>
      <c r="H12" s="32">
        <f>SUM(H3:H11)</f>
        <v>673123</v>
      </c>
      <c r="I12" s="4"/>
      <c r="J12" s="4"/>
      <c r="K12" s="4"/>
      <c r="L12" s="32">
        <f>SUM(L3:L11)</f>
        <v>1012812.8800000001</v>
      </c>
      <c r="M12" s="4"/>
      <c r="N12" s="4"/>
      <c r="O12" s="32">
        <f>SUM(O3:O11)</f>
        <v>59000</v>
      </c>
      <c r="P12" s="4"/>
      <c r="Q12" s="4"/>
      <c r="R12" s="32">
        <f>SUM(R3:R11)</f>
        <v>32054</v>
      </c>
    </row>
  </sheetData>
  <mergeCells count="6">
    <mergeCell ref="A12:E12"/>
    <mergeCell ref="M1:O1"/>
    <mergeCell ref="P1:R1"/>
    <mergeCell ref="F1:I1"/>
    <mergeCell ref="J1:L1"/>
    <mergeCell ref="A1:E1"/>
  </mergeCells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"/>
  <sheetViews>
    <sheetView zoomScaleNormal="100" workbookViewId="0">
      <selection activeCell="C14" sqref="C14"/>
    </sheetView>
  </sheetViews>
  <sheetFormatPr defaultColWidth="30.140625" defaultRowHeight="15" x14ac:dyDescent="0.25"/>
  <cols>
    <col min="1" max="1" width="20.85546875" bestFit="1" customWidth="1"/>
    <col min="2" max="2" width="12.5703125" bestFit="1" customWidth="1"/>
    <col min="3" max="3" width="38" bestFit="1" customWidth="1"/>
    <col min="4" max="4" width="10.140625" bestFit="1" customWidth="1"/>
    <col min="5" max="5" width="14.42578125" bestFit="1" customWidth="1"/>
    <col min="6" max="6" width="20.5703125" bestFit="1" customWidth="1"/>
    <col min="7" max="7" width="7.5703125" bestFit="1" customWidth="1"/>
    <col min="8" max="8" width="14.140625" bestFit="1" customWidth="1"/>
    <col min="9" max="9" width="34.140625" customWidth="1"/>
    <col min="10" max="10" width="13" bestFit="1" customWidth="1"/>
    <col min="11" max="11" width="7.5703125" bestFit="1" customWidth="1"/>
    <col min="12" max="12" width="14.140625" bestFit="1" customWidth="1"/>
    <col min="13" max="13" width="17" bestFit="1" customWidth="1"/>
    <col min="14" max="14" width="8" bestFit="1" customWidth="1"/>
    <col min="15" max="15" width="22.28515625" bestFit="1" customWidth="1"/>
    <col min="16" max="16" width="12.42578125" style="9" bestFit="1" customWidth="1"/>
    <col min="17" max="17" width="17.28515625" style="9" bestFit="1" customWidth="1"/>
    <col min="18" max="18" width="14.140625" style="9" bestFit="1" customWidth="1"/>
    <col min="22" max="22" width="13.7109375" bestFit="1" customWidth="1"/>
    <col min="23" max="23" width="26.140625" bestFit="1" customWidth="1"/>
    <col min="24" max="24" width="21.28515625" bestFit="1" customWidth="1"/>
  </cols>
  <sheetData>
    <row r="2" spans="1:24" s="21" customFormat="1" x14ac:dyDescent="0.25">
      <c r="A2" s="17"/>
      <c r="B2" s="17"/>
      <c r="C2" s="17"/>
      <c r="D2" s="17"/>
      <c r="E2" s="17"/>
      <c r="F2" s="17" t="s">
        <v>51</v>
      </c>
      <c r="G2" s="17"/>
      <c r="H2" s="17"/>
      <c r="I2" s="17"/>
      <c r="J2" s="17" t="s">
        <v>25</v>
      </c>
      <c r="K2" s="17"/>
      <c r="L2" s="17"/>
      <c r="M2" s="17" t="s">
        <v>26</v>
      </c>
      <c r="N2" s="17"/>
      <c r="O2" s="17"/>
      <c r="V2" s="17" t="s">
        <v>68</v>
      </c>
      <c r="W2" s="17"/>
      <c r="X2" s="17"/>
    </row>
    <row r="3" spans="1:24" s="28" customFormat="1" ht="31.5" x14ac:dyDescent="0.25">
      <c r="A3" s="5" t="s">
        <v>14</v>
      </c>
      <c r="B3" s="5" t="s">
        <v>34</v>
      </c>
      <c r="C3" s="5" t="s">
        <v>0</v>
      </c>
      <c r="D3" s="5" t="s">
        <v>1</v>
      </c>
      <c r="E3" s="18" t="s">
        <v>2</v>
      </c>
      <c r="F3" s="27" t="s">
        <v>17</v>
      </c>
      <c r="G3" s="27" t="s">
        <v>23</v>
      </c>
      <c r="H3" s="27" t="s">
        <v>41</v>
      </c>
      <c r="I3" s="5" t="s">
        <v>45</v>
      </c>
      <c r="J3" s="27" t="s">
        <v>17</v>
      </c>
      <c r="K3" s="27" t="s">
        <v>23</v>
      </c>
      <c r="L3" s="27" t="s">
        <v>41</v>
      </c>
      <c r="M3" s="27" t="s">
        <v>17</v>
      </c>
      <c r="N3" s="27" t="s">
        <v>23</v>
      </c>
      <c r="O3" s="27" t="s">
        <v>24</v>
      </c>
      <c r="V3" s="5" t="s">
        <v>44</v>
      </c>
      <c r="W3" s="5" t="s">
        <v>56</v>
      </c>
      <c r="X3" s="5" t="s">
        <v>57</v>
      </c>
    </row>
    <row r="4" spans="1:24" s="21" customFormat="1" ht="25.5" x14ac:dyDescent="0.25">
      <c r="A4" s="22" t="s">
        <v>16</v>
      </c>
      <c r="B4" s="19" t="s">
        <v>28</v>
      </c>
      <c r="C4" s="19" t="s">
        <v>9</v>
      </c>
      <c r="D4" s="19">
        <v>3</v>
      </c>
      <c r="E4" s="23" t="s">
        <v>4</v>
      </c>
      <c r="F4" s="16" t="s">
        <v>46</v>
      </c>
      <c r="G4" s="7">
        <v>54000</v>
      </c>
      <c r="H4" s="7">
        <v>162000</v>
      </c>
      <c r="I4" s="7">
        <v>25</v>
      </c>
      <c r="J4" s="1" t="s">
        <v>18</v>
      </c>
      <c r="K4" s="1">
        <v>64000</v>
      </c>
      <c r="L4" s="1">
        <v>192000</v>
      </c>
      <c r="M4" s="24" t="s">
        <v>27</v>
      </c>
      <c r="N4" s="25">
        <v>58938</v>
      </c>
      <c r="O4" s="24">
        <f>N4*D4</f>
        <v>176814</v>
      </c>
      <c r="V4" s="19" t="s">
        <v>58</v>
      </c>
      <c r="W4" s="19">
        <v>63591</v>
      </c>
      <c r="X4" s="20">
        <v>75037.37999999999</v>
      </c>
    </row>
    <row r="5" spans="1:24" s="21" customFormat="1" ht="15.75" x14ac:dyDescent="0.25">
      <c r="A5" s="22" t="s">
        <v>16</v>
      </c>
      <c r="B5" s="19" t="s">
        <v>29</v>
      </c>
      <c r="C5" s="19" t="s">
        <v>10</v>
      </c>
      <c r="D5" s="19">
        <v>1</v>
      </c>
      <c r="E5" s="23" t="s">
        <v>4</v>
      </c>
      <c r="F5" s="8" t="s">
        <v>47</v>
      </c>
      <c r="G5" s="7">
        <v>28125</v>
      </c>
      <c r="H5" s="7">
        <v>28125</v>
      </c>
      <c r="I5" s="7">
        <v>13</v>
      </c>
      <c r="J5" s="1" t="s">
        <v>19</v>
      </c>
      <c r="K5" s="1">
        <v>24000</v>
      </c>
      <c r="L5" s="1">
        <v>24000</v>
      </c>
      <c r="M5" s="24" t="s">
        <v>35</v>
      </c>
      <c r="N5" s="24">
        <v>27401</v>
      </c>
      <c r="O5" s="24">
        <f>N5*D5</f>
        <v>27401</v>
      </c>
      <c r="V5" s="19" t="s">
        <v>59</v>
      </c>
      <c r="W5" s="19">
        <v>25410</v>
      </c>
      <c r="X5" s="20">
        <v>29983.8</v>
      </c>
    </row>
    <row r="6" spans="1:24" s="21" customFormat="1" x14ac:dyDescent="0.25">
      <c r="A6" s="22" t="s">
        <v>16</v>
      </c>
      <c r="B6" s="19" t="s">
        <v>30</v>
      </c>
      <c r="C6" s="19" t="s">
        <v>11</v>
      </c>
      <c r="D6" s="19">
        <v>1</v>
      </c>
      <c r="E6" s="23" t="s">
        <v>4</v>
      </c>
      <c r="F6" s="16" t="s">
        <v>48</v>
      </c>
      <c r="G6" s="7">
        <v>59170</v>
      </c>
      <c r="H6" s="7">
        <v>59170</v>
      </c>
      <c r="I6" s="7">
        <v>25</v>
      </c>
      <c r="J6" s="1" t="s">
        <v>20</v>
      </c>
      <c r="K6" s="1">
        <v>56000</v>
      </c>
      <c r="L6" s="1">
        <v>56000</v>
      </c>
      <c r="M6" s="24" t="s">
        <v>36</v>
      </c>
      <c r="N6" s="24">
        <v>70829</v>
      </c>
      <c r="O6" s="24">
        <f>N6*D6</f>
        <v>70829</v>
      </c>
      <c r="V6" s="19" t="s">
        <v>60</v>
      </c>
      <c r="W6" s="19">
        <v>67703</v>
      </c>
      <c r="X6" s="20">
        <v>79889.539999999994</v>
      </c>
    </row>
    <row r="7" spans="1:24" s="21" customFormat="1" x14ac:dyDescent="0.25">
      <c r="A7" s="22" t="s">
        <v>16</v>
      </c>
      <c r="B7" s="19" t="s">
        <v>31</v>
      </c>
      <c r="C7" s="19" t="s">
        <v>12</v>
      </c>
      <c r="D7" s="19">
        <v>1</v>
      </c>
      <c r="E7" s="23" t="s">
        <v>4</v>
      </c>
      <c r="F7" s="16" t="s">
        <v>49</v>
      </c>
      <c r="G7" s="7">
        <v>70810</v>
      </c>
      <c r="H7" s="7">
        <v>70810</v>
      </c>
      <c r="I7" s="7">
        <v>25</v>
      </c>
      <c r="J7" s="1" t="s">
        <v>21</v>
      </c>
      <c r="K7" s="1">
        <v>65000</v>
      </c>
      <c r="L7" s="1">
        <v>65000</v>
      </c>
      <c r="M7" s="24" t="s">
        <v>37</v>
      </c>
      <c r="N7" s="24">
        <v>83237</v>
      </c>
      <c r="O7" s="24">
        <f>N7*D7</f>
        <v>83237</v>
      </c>
      <c r="V7" s="19" t="s">
        <v>61</v>
      </c>
      <c r="W7" s="19">
        <v>78030</v>
      </c>
      <c r="X7" s="20">
        <v>92075.4</v>
      </c>
    </row>
    <row r="8" spans="1:24" s="21" customFormat="1" x14ac:dyDescent="0.25">
      <c r="A8" s="22" t="s">
        <v>16</v>
      </c>
      <c r="B8" s="19" t="s">
        <v>32</v>
      </c>
      <c r="C8" s="19" t="s">
        <v>13</v>
      </c>
      <c r="D8" s="19">
        <v>1</v>
      </c>
      <c r="E8" s="22" t="s">
        <v>4</v>
      </c>
      <c r="F8" s="16" t="s">
        <v>50</v>
      </c>
      <c r="G8" s="7">
        <v>31500</v>
      </c>
      <c r="H8" s="7">
        <v>31500</v>
      </c>
      <c r="I8" s="7">
        <v>19</v>
      </c>
      <c r="J8" s="1" t="s">
        <v>22</v>
      </c>
      <c r="K8" s="1">
        <v>35500</v>
      </c>
      <c r="L8" s="1">
        <v>35500</v>
      </c>
      <c r="M8" s="24" t="s">
        <v>38</v>
      </c>
      <c r="N8" s="24">
        <v>39292</v>
      </c>
      <c r="O8" s="24">
        <f>N8*D8</f>
        <v>39292</v>
      </c>
      <c r="V8" s="19" t="s">
        <v>62</v>
      </c>
      <c r="W8" s="19">
        <v>33988</v>
      </c>
      <c r="X8" s="20">
        <v>40105.839999999997</v>
      </c>
    </row>
    <row r="9" spans="1:24" s="21" customFormat="1" ht="15.75" x14ac:dyDescent="0.25">
      <c r="A9" s="22" t="s">
        <v>16</v>
      </c>
      <c r="B9" s="19" t="s">
        <v>33</v>
      </c>
      <c r="C9" s="19" t="s">
        <v>10</v>
      </c>
      <c r="D9" s="19">
        <v>1</v>
      </c>
      <c r="E9" s="22" t="s">
        <v>4</v>
      </c>
      <c r="F9" s="8" t="s">
        <v>47</v>
      </c>
      <c r="G9" s="7">
        <v>28907</v>
      </c>
      <c r="H9" s="7">
        <v>28907</v>
      </c>
      <c r="I9" s="7">
        <v>13</v>
      </c>
      <c r="J9" s="1" t="s">
        <v>19</v>
      </c>
      <c r="K9" s="1">
        <v>24000</v>
      </c>
      <c r="L9" s="1">
        <v>24000</v>
      </c>
      <c r="M9" s="24" t="s">
        <v>35</v>
      </c>
      <c r="N9" s="24">
        <v>27401</v>
      </c>
      <c r="O9" s="24">
        <f>N9*D9</f>
        <v>27401</v>
      </c>
      <c r="V9" s="19" t="s">
        <v>59</v>
      </c>
      <c r="W9" s="19">
        <v>25410</v>
      </c>
      <c r="X9" s="20">
        <v>29983.8</v>
      </c>
    </row>
    <row r="10" spans="1:24" s="21" customFormat="1" x14ac:dyDescent="0.25">
      <c r="A10" s="17"/>
      <c r="B10" s="17"/>
      <c r="C10" s="17"/>
      <c r="D10" s="17"/>
      <c r="E10" s="17"/>
      <c r="F10" s="26"/>
      <c r="G10" s="26"/>
      <c r="H10" s="26">
        <f>SUM(H4:H9)</f>
        <v>380512</v>
      </c>
      <c r="I10" s="26"/>
      <c r="J10" s="26"/>
      <c r="K10" s="26"/>
      <c r="L10" s="26">
        <f>SUM(L4:L9)</f>
        <v>396500</v>
      </c>
      <c r="M10" s="26"/>
      <c r="N10" s="26"/>
      <c r="O10" s="26">
        <f>SUM(O4:O9)</f>
        <v>424974</v>
      </c>
      <c r="V10" s="26"/>
      <c r="W10" s="26"/>
      <c r="X10" s="26">
        <f>SUM(X4:X9)</f>
        <v>347075.75999999995</v>
      </c>
    </row>
  </sheetData>
  <mergeCells count="6">
    <mergeCell ref="A10:E10"/>
    <mergeCell ref="J2:L2"/>
    <mergeCell ref="M2:O2"/>
    <mergeCell ref="F2:I2"/>
    <mergeCell ref="V2:X2"/>
    <mergeCell ref="A2:E2"/>
  </mergeCells>
  <pageMargins left="0.7" right="0.7" top="0.75" bottom="0.75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G24"/>
  <sheetViews>
    <sheetView topLeftCell="A13" workbookViewId="0">
      <selection activeCell="F16" sqref="F16:G24"/>
    </sheetView>
  </sheetViews>
  <sheetFormatPr defaultRowHeight="15" x14ac:dyDescent="0.25"/>
  <cols>
    <col min="6" max="6" width="38" style="9" bestFit="1" customWidth="1"/>
    <col min="7" max="7" width="34.140625" style="9" customWidth="1"/>
  </cols>
  <sheetData>
    <row r="2" spans="6:7" x14ac:dyDescent="0.25">
      <c r="F2"/>
      <c r="G2"/>
    </row>
    <row r="3" spans="6:7" ht="31.5" x14ac:dyDescent="0.25">
      <c r="F3" s="29" t="s">
        <v>0</v>
      </c>
      <c r="G3" s="29" t="s">
        <v>45</v>
      </c>
    </row>
    <row r="4" spans="6:7" ht="25.5" x14ac:dyDescent="0.25">
      <c r="F4" s="30" t="s">
        <v>9</v>
      </c>
      <c r="G4" s="31" t="s">
        <v>69</v>
      </c>
    </row>
    <row r="5" spans="6:7" x14ac:dyDescent="0.25">
      <c r="F5" s="30" t="s">
        <v>10</v>
      </c>
      <c r="G5" s="31" t="s">
        <v>70</v>
      </c>
    </row>
    <row r="6" spans="6:7" x14ac:dyDescent="0.25">
      <c r="F6" s="30" t="s">
        <v>11</v>
      </c>
      <c r="G6" s="31" t="s">
        <v>71</v>
      </c>
    </row>
    <row r="7" spans="6:7" x14ac:dyDescent="0.25">
      <c r="F7" s="30" t="s">
        <v>12</v>
      </c>
      <c r="G7" s="31" t="s">
        <v>71</v>
      </c>
    </row>
    <row r="8" spans="6:7" x14ac:dyDescent="0.25">
      <c r="F8" s="30" t="s">
        <v>13</v>
      </c>
      <c r="G8" s="31" t="s">
        <v>72</v>
      </c>
    </row>
    <row r="9" spans="6:7" x14ac:dyDescent="0.25">
      <c r="F9" s="30" t="s">
        <v>10</v>
      </c>
      <c r="G9" s="31" t="s">
        <v>70</v>
      </c>
    </row>
    <row r="10" spans="6:7" x14ac:dyDescent="0.25">
      <c r="F10"/>
      <c r="G10" s="26"/>
    </row>
    <row r="15" spans="6:7" ht="31.5" x14ac:dyDescent="0.25">
      <c r="F15" s="10" t="s">
        <v>0</v>
      </c>
      <c r="G15" s="5" t="s">
        <v>45</v>
      </c>
    </row>
    <row r="16" spans="6:7" ht="26.25" x14ac:dyDescent="0.25">
      <c r="F16" s="11" t="s">
        <v>3</v>
      </c>
      <c r="G16" s="7" t="s">
        <v>71</v>
      </c>
    </row>
    <row r="17" spans="6:7" ht="26.25" x14ac:dyDescent="0.25">
      <c r="F17" s="11" t="s">
        <v>5</v>
      </c>
      <c r="G17" s="7" t="s">
        <v>71</v>
      </c>
    </row>
    <row r="18" spans="6:7" ht="26.25" x14ac:dyDescent="0.25">
      <c r="F18" s="11" t="s">
        <v>3</v>
      </c>
      <c r="G18" s="7" t="s">
        <v>71</v>
      </c>
    </row>
    <row r="19" spans="6:7" ht="26.25" x14ac:dyDescent="0.25">
      <c r="F19" s="11" t="s">
        <v>3</v>
      </c>
      <c r="G19" s="7" t="s">
        <v>71</v>
      </c>
    </row>
    <row r="20" spans="6:7" ht="26.25" x14ac:dyDescent="0.25">
      <c r="F20" s="11" t="s">
        <v>3</v>
      </c>
      <c r="G20" s="7" t="s">
        <v>71</v>
      </c>
    </row>
    <row r="21" spans="6:7" ht="26.25" x14ac:dyDescent="0.25">
      <c r="F21" s="11" t="s">
        <v>6</v>
      </c>
      <c r="G21" s="7" t="s">
        <v>71</v>
      </c>
    </row>
    <row r="22" spans="6:7" ht="26.25" x14ac:dyDescent="0.25">
      <c r="F22" s="11" t="s">
        <v>5</v>
      </c>
      <c r="G22" s="7" t="s">
        <v>71</v>
      </c>
    </row>
    <row r="23" spans="6:7" x14ac:dyDescent="0.25">
      <c r="F23" s="11" t="s">
        <v>7</v>
      </c>
      <c r="G23" s="7" t="s">
        <v>72</v>
      </c>
    </row>
    <row r="24" spans="6:7" x14ac:dyDescent="0.25">
      <c r="F24" s="11" t="s">
        <v>8</v>
      </c>
      <c r="G24" s="7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6a51c01e4b7ad9409dde9b19866e2703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df5527a2e3da4dc99123e2742dc53f82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5C050-A838-4B0C-8FB8-F7294A4C1D15}">
  <ds:schemaRefs>
    <ds:schemaRef ds:uri="http://purl.org/dc/terms/"/>
    <ds:schemaRef ds:uri="1244edb2-1fea-4add-be46-9031109f63e8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a33b417-602b-49fb-8332-ec47543a7bb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BE8595-086E-425B-BA6E-325B870277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DC41F-CB79-4015-8042-086CB6D10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International</vt:lpstr>
      <vt:lpstr>Irishh house</vt:lpstr>
      <vt:lpstr>Sheet1</vt:lpstr>
      <vt:lpstr>'Irishh house'!Print_Area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Rehman</dc:creator>
  <cp:lastModifiedBy>Abdul Rehman</cp:lastModifiedBy>
  <cp:lastPrinted>2024-02-17T12:27:26Z</cp:lastPrinted>
  <dcterms:created xsi:type="dcterms:W3CDTF">2024-02-16T10:26:36Z</dcterms:created>
  <dcterms:modified xsi:type="dcterms:W3CDTF">2024-02-17T12:37:17Z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