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8960" windowHeight="11325"/>
  </bookViews>
  <sheets>
    <sheet name="Table 1" sheetId="1" r:id="rId1"/>
  </sheets>
  <calcPr calcId="124519"/>
</workbook>
</file>

<file path=xl/calcChain.xml><?xml version="1.0" encoding="utf-8"?>
<calcChain xmlns="http://schemas.openxmlformats.org/spreadsheetml/2006/main">
  <c r="I12" i="1"/>
  <c r="I11"/>
  <c r="I10"/>
  <c r="I4"/>
  <c r="I5"/>
  <c r="I6"/>
  <c r="I7"/>
  <c r="I8"/>
  <c r="I3"/>
  <c r="H5"/>
  <c r="H6"/>
  <c r="H7"/>
  <c r="H3"/>
  <c r="G4"/>
  <c r="G5"/>
  <c r="G6"/>
  <c r="G7"/>
  <c r="G8"/>
  <c r="G3"/>
  <c r="G10" l="1"/>
  <c r="G11" s="1"/>
  <c r="G12" s="1"/>
</calcChain>
</file>

<file path=xl/sharedStrings.xml><?xml version="1.0" encoding="utf-8"?>
<sst xmlns="http://schemas.openxmlformats.org/spreadsheetml/2006/main" count="29" uniqueCount="19">
  <si>
    <t>Image</t>
  </si>
  <si>
    <t>Description</t>
  </si>
  <si>
    <t>Qty</t>
  </si>
  <si>
    <t>Unit In</t>
  </si>
  <si>
    <r>
      <rPr>
        <b/>
        <sz val="10"/>
        <color theme="9" tint="0.79998168889431442"/>
        <rFont val="Times New Roman"/>
        <family val="1"/>
      </rPr>
      <t>Sr.
No.</t>
    </r>
  </si>
  <si>
    <t>Amount</t>
  </si>
  <si>
    <t>GRAND TOTAL</t>
  </si>
  <si>
    <t>Thanking you,                                                                                ARTEMIS LIGHTING STUDIO                                                        ASHISH JAIN   9757395832</t>
  </si>
  <si>
    <t>GST 18%</t>
  </si>
  <si>
    <t xml:space="preserve">Price </t>
  </si>
  <si>
    <r>
      <rPr>
        <b/>
        <sz val="10"/>
        <color rgb="FFFF0000"/>
        <rFont val="Times New Roman"/>
        <family val="1"/>
      </rPr>
      <t xml:space="preserve">TERMS: GST NO:- 27ACQPC9444E2ZE
All payment should be made on Name of “JALARAM LIGHT LOUNGE” only by Account Payee Cheque / Draft
Goods once sold will not be taken back &amp; Our Responsibility ceases after delivery of Goods to the buyers.                                                                                                                                                                                                                    Payment 100 % in Advance
DELIVERY: 7 WORKING DAYS AGAINST 100 % PAYMENT &amp; FIRM PO Quotation if for Supply &amp; Installation is not included.                                                                                                                                                                                                              NOTE : LED BULB ,COLOR COATING, DIMABALE DRIVER &amp; CUSTOMIZATION CHARGE AS PER ACTUAL       </t>
    </r>
    <r>
      <rPr>
        <b/>
        <sz val="10"/>
        <color rgb="FF001F5F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TERM&amp;CONDITION                                                                                                                                                                                                                                                                                                                                                                              PAYMENT: 100% ADVANCE                                                                                                                                                                                                                                                                                                                                                                   DELIVERY : 10 -12 WORKING DAYS                                                                                                                                                                                                                                                                                                                                                         TAXES :18%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9" tint="-0.499984740745262"/>
        <rFont val="Times New Roman"/>
        <family val="1"/>
      </rPr>
      <t>BANK DETAILS 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"JALARAM LIGHT LOUNGE "                                                                                                                                                                               Current A/c KOTAK MAHINDRA BANK  - 0713292990                                                                                                                                              RTGS: KKBK0000962
KOTAK MAHINDRA BANK LINK ROAD                                                                                                                                                               ANDHERI WEST  Mumbai</t>
    </r>
  </si>
  <si>
    <t>TOTAL</t>
  </si>
  <si>
    <t>BULB FOR ABOVE FIXTURE</t>
  </si>
  <si>
    <t xml:space="preserve">HANGING LIGHT </t>
  </si>
  <si>
    <t>PCS</t>
  </si>
  <si>
    <t xml:space="preserve"> </t>
  </si>
  <si>
    <t>WOODEN CRATE AND TRANSPORTATION COST EXTRA</t>
  </si>
  <si>
    <t>ARTEMIS LIGHTING STUDIO                                                                                                                                                                                            2N LAXMI INDUSTRIAL ESTATE, NEW LINK ROAD, ANDHERI WEST MUMBAI - 400053, MAHARASHTRA , INDIA. 
Date: 15.11.24
Client : - Subject: Quotation
Dear Sir/ Madam ,
We thank you for the kind interest you have shown in our company and products.                                                                                                       Please find enclosed list of lights and the prices as required by you.</t>
  </si>
  <si>
    <t>After Discount</t>
  </si>
</sst>
</file>

<file path=xl/styles.xml><?xml version="1.0" encoding="utf-8"?>
<styleSheet xmlns="http://schemas.openxmlformats.org/spreadsheetml/2006/main">
  <numFmts count="1">
    <numFmt numFmtId="164" formatCode="\+#,##0;\-#,##0"/>
  </numFmts>
  <fonts count="15">
    <font>
      <sz val="10"/>
      <color rgb="FF000000"/>
      <name val="Times New Roman"/>
      <charset val="204"/>
    </font>
    <font>
      <sz val="11"/>
      <color rgb="FF000000"/>
      <name val="Calibri"/>
      <family val="2"/>
      <scheme val="minor"/>
    </font>
    <font>
      <b/>
      <sz val="11"/>
      <color rgb="FF001F5F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1F5F"/>
      <name val="Times New Roman"/>
      <family val="1"/>
    </font>
    <font>
      <sz val="10"/>
      <color theme="9" tint="0.79998168889431442"/>
      <name val="Times New Roman"/>
      <family val="1"/>
    </font>
    <font>
      <b/>
      <sz val="10"/>
      <color theme="9" tint="0.79998168889431442"/>
      <name val="Times New Roman"/>
      <family val="1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9" tint="-0.499984740745262"/>
      <name val="Times New Roman"/>
      <family val="1"/>
    </font>
    <font>
      <sz val="10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b/>
      <sz val="10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205867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8" fillId="3" borderId="1" xfId="0" applyFont="1" applyFill="1" applyBorder="1" applyAlignment="1">
      <alignment horizontal="right" vertical="center" wrapText="1"/>
    </xf>
    <xf numFmtId="0" fontId="7" fillId="2" borderId="3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1" fontId="8" fillId="3" borderId="1" xfId="0" applyNumberFormat="1" applyFont="1" applyFill="1" applyBorder="1" applyAlignment="1">
      <alignment horizontal="center" vertical="center" shrinkToFit="1"/>
    </xf>
    <xf numFmtId="0" fontId="11" fillId="3" borderId="1" xfId="0" applyFont="1" applyFill="1" applyBorder="1" applyAlignment="1">
      <alignment horizontal="left" vertical="center" wrapText="1"/>
    </xf>
    <xf numFmtId="1" fontId="8" fillId="3" borderId="1" xfId="0" applyNumberFormat="1" applyFont="1" applyFill="1" applyBorder="1" applyAlignment="1">
      <alignment horizontal="left" vertical="center" shrinkToFi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1" fontId="8" fillId="3" borderId="2" xfId="0" applyNumberFormat="1" applyFont="1" applyFill="1" applyBorder="1" applyAlignment="1">
      <alignment horizontal="center" vertical="center" shrinkToFit="1"/>
    </xf>
    <xf numFmtId="1" fontId="8" fillId="3" borderId="2" xfId="0" applyNumberFormat="1" applyFont="1" applyFill="1" applyBorder="1" applyAlignment="1">
      <alignment horizontal="center" vertical="center" wrapText="1" shrinkToFit="1"/>
    </xf>
    <xf numFmtId="0" fontId="7" fillId="2" borderId="1" xfId="0" applyFont="1" applyFill="1" applyBorder="1" applyAlignment="1">
      <alignment horizontal="center" vertical="top" wrapText="1"/>
    </xf>
    <xf numFmtId="0" fontId="13" fillId="3" borderId="1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 indent="1"/>
    </xf>
    <xf numFmtId="0" fontId="4" fillId="0" borderId="0" xfId="0" applyFont="1" applyFill="1" applyBorder="1" applyAlignment="1">
      <alignment horizontal="left" vertical="top" wrapText="1" indent="1"/>
    </xf>
    <xf numFmtId="0" fontId="5" fillId="0" borderId="5" xfId="0" applyFont="1" applyFill="1" applyBorder="1" applyAlignment="1">
      <alignment horizontal="left" vertical="top" wrapText="1" indent="1"/>
    </xf>
    <xf numFmtId="0" fontId="3" fillId="0" borderId="0" xfId="0" applyFont="1" applyFill="1" applyBorder="1" applyAlignment="1">
      <alignment horizontal="left" vertical="top" wrapText="1"/>
    </xf>
    <xf numFmtId="164" fontId="2" fillId="0" borderId="0" xfId="0" applyNumberFormat="1" applyFont="1" applyFill="1" applyBorder="1" applyAlignment="1">
      <alignment horizontal="left" vertical="top" indent="1" shrinkToFit="1"/>
    </xf>
    <xf numFmtId="0" fontId="8" fillId="0" borderId="0" xfId="0" applyFont="1" applyFill="1" applyBorder="1" applyAlignment="1">
      <alignment horizontal="left" vertical="top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0" fillId="0" borderId="1" xfId="0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1438275</xdr:colOff>
      <xdr:row>0</xdr:row>
      <xdr:rowOff>405700</xdr:rowOff>
    </xdr:from>
    <xdr:to>
      <xdr:col>5</xdr:col>
      <xdr:colOff>317500</xdr:colOff>
      <xdr:row>0</xdr:row>
      <xdr:rowOff>981076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95" t="13647" r="9396" b="31596"/>
        <a:stretch>
          <a:fillRect/>
        </a:stretch>
      </xdr:blipFill>
      <xdr:spPr bwMode="auto">
        <a:xfrm>
          <a:off x="5267325" y="405700"/>
          <a:ext cx="1136650" cy="575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200025</xdr:colOff>
      <xdr:row>2</xdr:row>
      <xdr:rowOff>304801</xdr:rowOff>
    </xdr:from>
    <xdr:to>
      <xdr:col>1</xdr:col>
      <xdr:colOff>1047750</xdr:colOff>
      <xdr:row>2</xdr:row>
      <xdr:rowOff>1132821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3875" y="2105026"/>
          <a:ext cx="847725" cy="8280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180975</xdr:colOff>
      <xdr:row>4</xdr:row>
      <xdr:rowOff>152400</xdr:rowOff>
    </xdr:from>
    <xdr:to>
      <xdr:col>1</xdr:col>
      <xdr:colOff>1149291</xdr:colOff>
      <xdr:row>4</xdr:row>
      <xdr:rowOff>1162050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04825" y="3686175"/>
          <a:ext cx="968316" cy="1009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238125</xdr:colOff>
      <xdr:row>6</xdr:row>
      <xdr:rowOff>219076</xdr:rowOff>
    </xdr:from>
    <xdr:to>
      <xdr:col>1</xdr:col>
      <xdr:colOff>1128480</xdr:colOff>
      <xdr:row>6</xdr:row>
      <xdr:rowOff>1085850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61975" y="5486401"/>
          <a:ext cx="890355" cy="86677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0"/>
  <sheetViews>
    <sheetView tabSelected="1" workbookViewId="0">
      <selection activeCell="O3" sqref="O3"/>
    </sheetView>
  </sheetViews>
  <sheetFormatPr defaultRowHeight="12.75"/>
  <cols>
    <col min="1" max="1" width="5.6640625" customWidth="1"/>
    <col min="2" max="2" width="25" customWidth="1"/>
    <col min="3" max="3" width="25.5" customWidth="1"/>
    <col min="4" max="4" width="7.5" customWidth="1"/>
    <col min="5" max="5" width="6.5" customWidth="1"/>
    <col min="6" max="6" width="9.5" customWidth="1"/>
    <col min="7" max="7" width="10.5" customWidth="1"/>
  </cols>
  <sheetData>
    <row r="1" spans="1:17" ht="114.75" customHeight="1">
      <c r="A1" s="21" t="s">
        <v>17</v>
      </c>
      <c r="B1" s="22"/>
      <c r="C1" s="22"/>
      <c r="D1" s="22"/>
      <c r="E1" s="22"/>
      <c r="F1" s="22"/>
      <c r="G1" s="22"/>
    </row>
    <row r="2" spans="1:17" ht="27" customHeight="1">
      <c r="A2" s="5" t="s">
        <v>4</v>
      </c>
      <c r="B2" s="4" t="s">
        <v>0</v>
      </c>
      <c r="C2" s="6" t="s">
        <v>1</v>
      </c>
      <c r="D2" s="6" t="s">
        <v>2</v>
      </c>
      <c r="E2" s="6" t="s">
        <v>3</v>
      </c>
      <c r="F2" s="4" t="s">
        <v>9</v>
      </c>
      <c r="G2" s="16" t="s">
        <v>5</v>
      </c>
      <c r="H2" s="4" t="s">
        <v>18</v>
      </c>
      <c r="I2" s="16" t="s">
        <v>5</v>
      </c>
    </row>
    <row r="3" spans="1:17" ht="108" customHeight="1">
      <c r="A3" s="7">
        <v>1</v>
      </c>
      <c r="B3" s="13"/>
      <c r="C3" s="20" t="s">
        <v>13</v>
      </c>
      <c r="D3" s="13">
        <v>12</v>
      </c>
      <c r="E3" s="13" t="s">
        <v>14</v>
      </c>
      <c r="F3" s="18">
        <v>7800</v>
      </c>
      <c r="G3" s="13">
        <f>F3*D3</f>
        <v>93600</v>
      </c>
      <c r="H3" s="31">
        <f>F3*60%</f>
        <v>4680</v>
      </c>
      <c r="I3" s="31">
        <f>H3*D3</f>
        <v>56160</v>
      </c>
    </row>
    <row r="4" spans="1:17" ht="28.5" customHeight="1">
      <c r="A4" s="7">
        <v>2</v>
      </c>
      <c r="B4" s="27" t="s">
        <v>12</v>
      </c>
      <c r="C4" s="28"/>
      <c r="D4" s="13">
        <v>12</v>
      </c>
      <c r="E4" s="13" t="s">
        <v>14</v>
      </c>
      <c r="F4" s="18">
        <v>200</v>
      </c>
      <c r="G4" s="13">
        <f t="shared" ref="G4:G8" si="0">F4*D4</f>
        <v>2400</v>
      </c>
      <c r="H4" s="31">
        <v>200</v>
      </c>
      <c r="I4" s="31">
        <f t="shared" ref="I4:I8" si="1">H4*D4</f>
        <v>2400</v>
      </c>
      <c r="Q4" t="s">
        <v>15</v>
      </c>
    </row>
    <row r="5" spans="1:17" ht="108" customHeight="1">
      <c r="A5" s="7">
        <v>3</v>
      </c>
      <c r="B5" s="13"/>
      <c r="C5" s="20" t="s">
        <v>13</v>
      </c>
      <c r="D5" s="13">
        <v>15</v>
      </c>
      <c r="E5" s="13" t="s">
        <v>14</v>
      </c>
      <c r="F5" s="19">
        <v>8600</v>
      </c>
      <c r="G5" s="13">
        <f t="shared" si="0"/>
        <v>129000</v>
      </c>
      <c r="H5" s="31">
        <f t="shared" ref="H4:H8" si="2">F5*60%</f>
        <v>5160</v>
      </c>
      <c r="I5" s="31">
        <f t="shared" si="1"/>
        <v>77400</v>
      </c>
    </row>
    <row r="6" spans="1:17" ht="28.5" customHeight="1">
      <c r="A6" s="7">
        <v>4</v>
      </c>
      <c r="B6" s="27" t="s">
        <v>12</v>
      </c>
      <c r="C6" s="28"/>
      <c r="D6" s="13">
        <v>15</v>
      </c>
      <c r="E6" s="13" t="s">
        <v>14</v>
      </c>
      <c r="F6" s="19">
        <v>200</v>
      </c>
      <c r="G6" s="13">
        <f t="shared" si="0"/>
        <v>3000</v>
      </c>
      <c r="H6" s="31">
        <f t="shared" si="2"/>
        <v>120</v>
      </c>
      <c r="I6" s="31">
        <f t="shared" si="1"/>
        <v>1800</v>
      </c>
    </row>
    <row r="7" spans="1:17" ht="108" customHeight="1">
      <c r="A7" s="7">
        <v>5</v>
      </c>
      <c r="B7" s="13"/>
      <c r="C7" s="20" t="s">
        <v>13</v>
      </c>
      <c r="D7" s="13">
        <v>10</v>
      </c>
      <c r="E7" s="13" t="s">
        <v>14</v>
      </c>
      <c r="F7" s="19">
        <v>7800</v>
      </c>
      <c r="G7" s="13">
        <f t="shared" si="0"/>
        <v>78000</v>
      </c>
      <c r="H7" s="31">
        <f t="shared" si="2"/>
        <v>4680</v>
      </c>
      <c r="I7" s="31">
        <f t="shared" si="1"/>
        <v>46800</v>
      </c>
    </row>
    <row r="8" spans="1:17" ht="30" customHeight="1">
      <c r="A8" s="7">
        <v>6</v>
      </c>
      <c r="B8" s="27" t="s">
        <v>12</v>
      </c>
      <c r="C8" s="28"/>
      <c r="D8" s="13">
        <v>10</v>
      </c>
      <c r="E8" s="13" t="s">
        <v>14</v>
      </c>
      <c r="F8" s="19">
        <v>200</v>
      </c>
      <c r="G8" s="13">
        <f t="shared" si="0"/>
        <v>2000</v>
      </c>
      <c r="H8" s="31">
        <v>200</v>
      </c>
      <c r="I8" s="31">
        <f t="shared" si="1"/>
        <v>2000</v>
      </c>
    </row>
    <row r="9" spans="1:17" ht="30" customHeight="1">
      <c r="A9" s="7">
        <v>7</v>
      </c>
      <c r="B9" s="27" t="s">
        <v>16</v>
      </c>
      <c r="C9" s="28"/>
      <c r="D9" s="13"/>
      <c r="E9" s="13"/>
      <c r="F9" s="19"/>
      <c r="G9" s="13"/>
      <c r="H9" s="29"/>
      <c r="I9" s="29"/>
    </row>
    <row r="10" spans="1:17" ht="21" customHeight="1">
      <c r="A10" s="8"/>
      <c r="B10" s="11"/>
      <c r="C10" s="9"/>
      <c r="D10" s="10"/>
      <c r="E10" s="3"/>
      <c r="F10" s="14" t="s">
        <v>11</v>
      </c>
      <c r="G10" s="17">
        <f>SUM(G3:G8)</f>
        <v>308000</v>
      </c>
      <c r="H10" s="30"/>
      <c r="I10" s="32">
        <f>SUM(I3:I9)</f>
        <v>186560</v>
      </c>
    </row>
    <row r="11" spans="1:17" ht="21.75" customHeight="1">
      <c r="A11" s="8"/>
      <c r="B11" s="11"/>
      <c r="C11" s="9"/>
      <c r="D11" s="10"/>
      <c r="E11" s="3"/>
      <c r="F11" s="14" t="s">
        <v>8</v>
      </c>
      <c r="G11" s="17">
        <f>G10*18%</f>
        <v>55440</v>
      </c>
      <c r="H11" s="30"/>
      <c r="I11" s="32">
        <f>I10*18%</f>
        <v>33580.799999999996</v>
      </c>
    </row>
    <row r="12" spans="1:17" ht="29.25" customHeight="1">
      <c r="A12" s="8"/>
      <c r="B12" s="12"/>
      <c r="C12" s="9"/>
      <c r="D12" s="10"/>
      <c r="E12" s="3"/>
      <c r="F12" s="15" t="s">
        <v>6</v>
      </c>
      <c r="G12" s="17">
        <f>G10+G11</f>
        <v>363440</v>
      </c>
      <c r="H12" s="30"/>
      <c r="I12" s="32">
        <f>SUM(I10:I11)</f>
        <v>220140.79999999999</v>
      </c>
    </row>
    <row r="13" spans="1:17" ht="261.75" customHeight="1">
      <c r="A13" s="23" t="s">
        <v>10</v>
      </c>
      <c r="B13" s="23"/>
      <c r="C13" s="23"/>
      <c r="D13" s="23"/>
      <c r="E13" s="23"/>
      <c r="F13" s="23"/>
      <c r="G13" s="23"/>
    </row>
    <row r="14" spans="1:17" ht="69" customHeight="1">
      <c r="A14" s="26" t="s">
        <v>7</v>
      </c>
      <c r="B14" s="26"/>
      <c r="C14" s="2"/>
      <c r="D14" s="2"/>
      <c r="E14" s="2"/>
      <c r="F14" s="2"/>
      <c r="G14" s="2"/>
    </row>
    <row r="15" spans="1:17" ht="62.25" customHeight="1">
      <c r="A15" s="24"/>
      <c r="B15" s="24"/>
      <c r="C15" s="1"/>
      <c r="D15" s="1"/>
      <c r="E15" s="1"/>
      <c r="F15" s="1"/>
      <c r="G15" s="1"/>
    </row>
    <row r="16" spans="1:17" ht="62.25" customHeight="1">
      <c r="A16" s="25"/>
      <c r="B16" s="25"/>
      <c r="C16" s="1"/>
      <c r="D16" s="1"/>
      <c r="E16" s="1"/>
      <c r="F16" s="1"/>
      <c r="G16" s="1"/>
    </row>
    <row r="17" spans="1:7" ht="62.25" customHeight="1">
      <c r="A17" s="24"/>
      <c r="B17" s="24"/>
      <c r="C17" s="1"/>
      <c r="D17" s="1"/>
      <c r="E17" s="1"/>
      <c r="F17" s="1"/>
      <c r="G17" s="1"/>
    </row>
    <row r="18" spans="1:7" ht="62.25" customHeight="1">
      <c r="A18" s="24"/>
      <c r="B18" s="24"/>
      <c r="C18" s="1"/>
      <c r="D18" s="1"/>
      <c r="E18" s="1"/>
      <c r="F18" s="1"/>
      <c r="G18" s="1"/>
    </row>
    <row r="19" spans="1:7" ht="62.25" customHeight="1"/>
    <row r="20" spans="1:7" ht="62.25" customHeight="1"/>
  </sheetData>
  <mergeCells count="11">
    <mergeCell ref="A1:G1"/>
    <mergeCell ref="A13:G13"/>
    <mergeCell ref="A18:B18"/>
    <mergeCell ref="A17:B17"/>
    <mergeCell ref="A16:B16"/>
    <mergeCell ref="A15:B15"/>
    <mergeCell ref="A14:B14"/>
    <mergeCell ref="B4:C4"/>
    <mergeCell ref="B6:C6"/>
    <mergeCell ref="B8:C8"/>
    <mergeCell ref="B9:C9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ashish jain</cp:lastModifiedBy>
  <dcterms:created xsi:type="dcterms:W3CDTF">2021-05-15T06:43:38Z</dcterms:created>
  <dcterms:modified xsi:type="dcterms:W3CDTF">2024-11-15T11:42:24Z</dcterms:modified>
</cp:coreProperties>
</file>