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arvesh Patil\OneDrive - Travel food Services\Downloads\BOQ Dockuments\"/>
    </mc:Choice>
  </mc:AlternateContent>
  <bookViews>
    <workbookView xWindow="-120" yWindow="-120" windowWidth="20730" windowHeight="11040" tabRatio="735" firstSheet="1" activeTab="4"/>
  </bookViews>
  <sheets>
    <sheet name="Summary of Cost" sheetId="10" r:id="rId1"/>
    <sheet name="Civil Interior" sheetId="11" r:id="rId2"/>
    <sheet name="PLUMBING" sheetId="12" r:id="rId3"/>
    <sheet name="ELECTRICAL" sheetId="14" r:id="rId4"/>
    <sheet name="Lighting" sheetId="15" r:id="rId5"/>
    <sheet name="FIRE BOQ" sheetId="16" r:id="rId6"/>
    <sheet name="SPRINKLER" sheetId="17" r:id="rId7"/>
    <sheet name="CCTV Final " sheetId="18" r:id="rId8"/>
    <sheet name="INTERIOR MAKE LIST" sheetId="1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a">'[1]WB0203-OLDLOAN'!#REF!</definedName>
    <definedName name="\b">'[1]WB0203-OLDLOAN'!#REF!</definedName>
    <definedName name="\c">'[1]WB0203-OLDLOAN'!#REF!</definedName>
    <definedName name="\d">'[1]WB0203-OLDLOAN'!#REF!</definedName>
    <definedName name="\L" localSheetId="7">#REF!</definedName>
    <definedName name="\l">#REF!</definedName>
    <definedName name="\p">#REF!</definedName>
    <definedName name="_">#N/A</definedName>
    <definedName name="_____PL1">[2]INFO!$B$13</definedName>
    <definedName name="_____UN2">#REF!</definedName>
    <definedName name="_____UN3">#REF!</definedName>
    <definedName name="_____UN4">#REF!</definedName>
    <definedName name="_____UNP1">#REF!</definedName>
    <definedName name="_____UNP2">#REF!</definedName>
    <definedName name="_____UNP4">#REF!</definedName>
    <definedName name="_____UNP6">#REF!</definedName>
    <definedName name="____aac178">#REF!</definedName>
    <definedName name="____hsd3">NA()</definedName>
    <definedName name="____MRS1">NA()</definedName>
    <definedName name="____PL1">[2]INFO!$B$13</definedName>
    <definedName name="____sep05">NA()</definedName>
    <definedName name="____sep3">NA()</definedName>
    <definedName name="____snd1">NA()</definedName>
    <definedName name="____ugt3">NA()</definedName>
    <definedName name="____UN1">#REF!</definedName>
    <definedName name="____UN2">#REF!</definedName>
    <definedName name="____UN3">#REF!</definedName>
    <definedName name="____UN4">#REF!</definedName>
    <definedName name="____UNP1">#REF!</definedName>
    <definedName name="____UNP2">#REF!</definedName>
    <definedName name="____UNP4">#REF!</definedName>
    <definedName name="____UNP6">#REF!</definedName>
    <definedName name="____utl3">NA()</definedName>
    <definedName name="___aac178">#REF!</definedName>
    <definedName name="___B98518">NA()</definedName>
    <definedName name="___dim4">#REF!</definedName>
    <definedName name="___dim4_1">#N/A</definedName>
    <definedName name="___dim4_1_5">#REF!</definedName>
    <definedName name="___dim4_5">#REF!</definedName>
    <definedName name="___hsd3">NA()</definedName>
    <definedName name="___iv100000">NA()</definedName>
    <definedName name="___IV66000">NA()</definedName>
    <definedName name="___iv70000">NA()</definedName>
    <definedName name="___iv99999">NA()</definedName>
    <definedName name="___MRS1">NA()</definedName>
    <definedName name="___PL1">[2]INFO!$B$13</definedName>
    <definedName name="___rm4">#REF!</definedName>
    <definedName name="___rm4_1">#N/A</definedName>
    <definedName name="___rm4_1_5">#REF!</definedName>
    <definedName name="___rm4_5">#REF!</definedName>
    <definedName name="___sep05">NA()</definedName>
    <definedName name="___sep3">NA()</definedName>
    <definedName name="___snd1">NA()</definedName>
    <definedName name="___ugt3">NA()</definedName>
    <definedName name="___UN1">#REF!</definedName>
    <definedName name="___UN2">#REF!</definedName>
    <definedName name="___UN3">#REF!</definedName>
    <definedName name="___UN4">#REF!</definedName>
    <definedName name="___UNP1">#REF!</definedName>
    <definedName name="___UNP2">#REF!</definedName>
    <definedName name="___UNP4">#REF!</definedName>
    <definedName name="___UNP6">#REF!</definedName>
    <definedName name="___utl3">NA()</definedName>
    <definedName name="___xlnm_Print_Area">NA()</definedName>
    <definedName name="__123Graph_X" hidden="1">#REF!</definedName>
    <definedName name="__5">#REF!</definedName>
    <definedName name="__aac178">#REF!</definedName>
    <definedName name="__B98518">NA()</definedName>
    <definedName name="__dim4">#REF!</definedName>
    <definedName name="__dim4_5">#REF!</definedName>
    <definedName name="__hsd3">NA()</definedName>
    <definedName name="__iv100000">NA()</definedName>
    <definedName name="__IV66000">NA()</definedName>
    <definedName name="__iv70000">NA()</definedName>
    <definedName name="__iv99999">NA()</definedName>
    <definedName name="__MRS1">NA()</definedName>
    <definedName name="__PL1">[2]INFO!$B$13</definedName>
    <definedName name="__rm4">#REF!</definedName>
    <definedName name="__rm4_5">#REF!</definedName>
    <definedName name="__sep05">NA()</definedName>
    <definedName name="__sep3">NA()</definedName>
    <definedName name="__snd1">NA()</definedName>
    <definedName name="__ugt3">NA()</definedName>
    <definedName name="__UN1">#REF!</definedName>
    <definedName name="__UN2">#REF!</definedName>
    <definedName name="__UN3">#REF!</definedName>
    <definedName name="__UN4">#REF!</definedName>
    <definedName name="__UNP1">#REF!</definedName>
    <definedName name="__UNP2">#REF!</definedName>
    <definedName name="__UNP4">#REF!</definedName>
    <definedName name="__UNP6">#REF!</definedName>
    <definedName name="__utl3">NA()</definedName>
    <definedName name="__xlnm.Print_Area_1">#REF!</definedName>
    <definedName name="__xlnm.Print_Titles_1">#REF!</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1">NA()</definedName>
    <definedName name="_a2">NA()</definedName>
    <definedName name="_a3">NA()</definedName>
    <definedName name="_aaa5">#N/A</definedName>
    <definedName name="_aaa5_5">#REF!</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l1">#N/A</definedName>
    <definedName name="_bol1_5">#REF!</definedName>
    <definedName name="_BOQ1">"city"&amp;" "&amp;"state"</definedName>
    <definedName name="_con3">NA()</definedName>
    <definedName name="_DIA1">#REF!</definedName>
    <definedName name="_DIA2">#REF!</definedName>
    <definedName name="_dim4">#REF!</definedName>
    <definedName name="_dim4_1">#N/A</definedName>
    <definedName name="_dim4_1_5">#REF!</definedName>
    <definedName name="_dim4_5">#REF!</definedName>
    <definedName name="_Fill">NA()</definedName>
    <definedName name="_xlnm._FilterDatabase" localSheetId="1" hidden="1">'Civil Interior'!$A$4:$K$94</definedName>
    <definedName name="_xlnm._FilterDatabase" localSheetId="3" hidden="1">ELECTRICAL!$A$6:$F$114</definedName>
    <definedName name="_xlnm._FilterDatabase" localSheetId="4" hidden="1">Lighting!$A$3:$WVM$12</definedName>
    <definedName name="_xlnm._FilterDatabase" localSheetId="2" hidden="1">PLUMBING!$A$2:$K$50</definedName>
    <definedName name="_FIT1">NA()</definedName>
    <definedName name="_FIT2">NA()</definedName>
    <definedName name="_HDD1">#N/A</definedName>
    <definedName name="_HDD1_5">#REF!</definedName>
    <definedName name="_hsd3">NA()</definedName>
    <definedName name="_iv100000">NA()</definedName>
    <definedName name="_IV66000">NA()</definedName>
    <definedName name="_iv70000">NA()</definedName>
    <definedName name="_iv99999">NA()</definedName>
    <definedName name="_Key1" localSheetId="7" hidden="1">#REF!</definedName>
    <definedName name="_Key1">NA()</definedName>
    <definedName name="_Key2" hidden="1">#REF!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Mkt112232">#REF!</definedName>
    <definedName name="_mkt125">#REF!</definedName>
    <definedName name="_Mlt111">#REF!</definedName>
    <definedName name="_Mlt122">#REF!</definedName>
    <definedName name="_mlt125">#REF!</definedName>
    <definedName name="_MRS1">NA()</definedName>
    <definedName name="_MS2">NA()</definedName>
    <definedName name="_Order1">255</definedName>
    <definedName name="_Order2">255</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Parse_Out">NA()</definedName>
    <definedName name="_PL1">[2]INFO!$B$13</definedName>
    <definedName name="_q1">"city"&amp;" "&amp;"state"</definedName>
    <definedName name="_qtr02">NA()</definedName>
    <definedName name="_qtr4">NA()</definedName>
    <definedName name="_RAF1">NA()</definedName>
    <definedName name="_Regression_Int">1</definedName>
    <definedName name="_rim4">#N/A</definedName>
    <definedName name="_rim4_5">#REF!</definedName>
    <definedName name="_rm4">#REF!</definedName>
    <definedName name="_rm4_1">#N/A</definedName>
    <definedName name="_rm4_1_5">#REF!</definedName>
    <definedName name="_rm4_5">#REF!</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 localSheetId="7" hidden="1">#REF!</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Toc458400507_2">#N/A</definedName>
    <definedName name="_Toc458400507_2_5">[3]Version!#REF!</definedName>
    <definedName name="_ugt3">NA()</definedName>
    <definedName name="_UN1">#REF!</definedName>
    <definedName name="_UN2">#REF!</definedName>
    <definedName name="_UN3">#REF!</definedName>
    <definedName name="_UN4">#REF!</definedName>
    <definedName name="_UNP1">#REF!</definedName>
    <definedName name="_UNP2">#REF!</definedName>
    <definedName name="_UNP4">#REF!</definedName>
    <definedName name="_UNP6">#REF!</definedName>
    <definedName name="_usd1">[4]AV!$I$73</definedName>
    <definedName name="_utl3">NA()</definedName>
    <definedName name="_wrn1">NA()</definedName>
    <definedName name="_wrn2">NA()</definedName>
    <definedName name="_wrn3">NA()</definedName>
    <definedName name="_ww1">#REF!</definedName>
    <definedName name="a" localSheetId="7" hidden="1">{#N/A,#N/A,FALSE,"Staffnos &amp; cost"}</definedName>
    <definedName name="A" localSheetId="4">'[5]PRECAST lightconc-II'!$J$19</definedName>
    <definedName name="a">NA()</definedName>
    <definedName name="a_1">NA()</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_NOS">NA()</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19504583">NA()</definedName>
    <definedName name="a1m72">NA()</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a" localSheetId="7">#REF!</definedName>
    <definedName name="aa">NA()</definedName>
    <definedName name="aaa" localSheetId="7" hidden="1">{#N/A,#N/A,FALSE,"Staffnos &amp; cost"}</definedName>
    <definedName name="AAA">NA()</definedName>
    <definedName name="aaaa">'[6]Home Delivery'!$A$68</definedName>
    <definedName name="aaaaa">Menumix [7]Feeder!$B$1:$J$380</definedName>
    <definedName name="AAC_Blocks">NA()</definedName>
    <definedName name="aafafaf">#REF!</definedName>
    <definedName name="aafafaf11111111">#REF!</definedName>
    <definedName name="aafafaf1111111111">#REF!</definedName>
    <definedName name="aaffffffff">#REF!</definedName>
    <definedName name="AB">NA()</definedName>
    <definedName name="abc" localSheetId="7">#REF!</definedName>
    <definedName name="abc">NA()</definedName>
    <definedName name="abhi">'[8]Home Delivery'!$A$68</definedName>
    <definedName name="abhu">#REF!</definedName>
    <definedName name="AbsorptionKostenstelle">NA()</definedName>
    <definedName name="ac">"[8]a!#ref!"</definedName>
    <definedName name="acab">#REF!</definedName>
    <definedName name="acab_5">#REF!</definedName>
    <definedName name="acabl">#N/A</definedName>
    <definedName name="acabl_5">#REF!</definedName>
    <definedName name="accab">#REF!</definedName>
    <definedName name="accab_5">#REF!</definedName>
    <definedName name="AccessDatabase" localSheetId="7" hidden="1">"D:\Compensation\comp data 2001.xls"</definedName>
    <definedName name="AccessDatabase" localSheetId="4" hidden="1">"C:\My Documents\VARUN\VARUN1\CHILLERS-RCP.mdb"</definedName>
    <definedName name="AccessDatabase">"D:\VOLTAGE DROP FOR THREE PHASE.mdb"</definedName>
    <definedName name="accruedc">'[2]NOTES '!#REF!</definedName>
    <definedName name="accruedp">'[2]NOTES '!#REF!</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_Cons">'[9]Actual Cons'!$A$5:$AD$150</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#REF!</definedName>
    <definedName name="Actual_9798">#REF!</definedName>
    <definedName name="Actual_9798111111">#REF!</definedName>
    <definedName name="Actual_979812222">#REF!</definedName>
    <definedName name="Actual_9798122222">#REF!</definedName>
    <definedName name="Actual_9798123">#REF!</definedName>
    <definedName name="Actual_979812345">#REF!</definedName>
    <definedName name="Actual_97982111">#REF!</definedName>
    <definedName name="Actual_9798222">#REF!</definedName>
    <definedName name="Actual_97989999999">#REF!</definedName>
    <definedName name="Actual_Cons">#REF!</definedName>
    <definedName name="Actual_Idl_Cost">#REF!</definedName>
    <definedName name="actual1">#REF!</definedName>
    <definedName name="actual1.">#REF!</definedName>
    <definedName name="actual11">#REF!</definedName>
    <definedName name="actual11222">#REF!</definedName>
    <definedName name="actual1213231321">#REF!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tuyal_97981234565">#REF!</definedName>
    <definedName name="Acutal_12324343544">#REF!</definedName>
    <definedName name="acv">#N/A</definedName>
    <definedName name="acv_1">#N/A</definedName>
    <definedName name="acv_1_5">#REF!</definedName>
    <definedName name="acv_5">#REF!</definedName>
    <definedName name="ADC">#REF!</definedName>
    <definedName name="addncy">'[10]SC-E-02-03'!$E$1:$E$65536</definedName>
    <definedName name="adil">NA()</definedName>
    <definedName name="adil1">NA()</definedName>
    <definedName name="Adjustable_Span_ESOSI">NA()</definedName>
    <definedName name="Adjustable_Telescopic_prop">NA()</definedName>
    <definedName name="adminstaff">#REF!</definedName>
    <definedName name="ADMSTAFF">#REF!</definedName>
    <definedName name="advance">NA()</definedName>
    <definedName name="advstaff">NA()</definedName>
    <definedName name="Afa_SoAfaKumBil">NA()</definedName>
    <definedName name="Afa_SoAfaKumKalk">NA()</definedName>
    <definedName name="afafa">#REF!</definedName>
    <definedName name="afafa1223">#REF!</definedName>
    <definedName name="AfaKumBil">NA()</definedName>
    <definedName name="AfaLfdJahrBil">NA()</definedName>
    <definedName name="AfaLfdMonatBil">NA()</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ppliance_discount">#N/A</definedName>
    <definedName name="Appliance_discount_1">#N/A</definedName>
    <definedName name="Appliance_discount_1_5">'[11]Works - Quote Sheet'!#REF!</definedName>
    <definedName name="Appliance_discount_5">'[11]Works - Quote Sheet'!#REF!</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 localSheetId="7">#REF!</definedName>
    <definedName name="AS">NA()</definedName>
    <definedName name="ASD">NA()</definedName>
    <definedName name="asf">#N/A</definedName>
    <definedName name="asf_1">#N/A</definedName>
    <definedName name="asf_1_5">#REF!</definedName>
    <definedName name="asf_5">#REF!</definedName>
    <definedName name="asfakfa">#REF!</definedName>
    <definedName name="ASSUM">#REF!</definedName>
    <definedName name="Atar">[12]Macro!#REF!</definedName>
    <definedName name="Ausbuchung">NA()</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az">NA()</definedName>
    <definedName name="b" localSheetId="7">#REF!</definedName>
    <definedName name="B" localSheetId="4">'[5]PRECAST lightconc-II'!$K$19</definedName>
    <definedName name="B">NA()</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'[5]PRECAST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_nos">NA()</definedName>
    <definedName name="b6fv6fd">#N/A</definedName>
    <definedName name="b6fv6fd_5">#REF!</definedName>
    <definedName name="bal">NA()</definedName>
    <definedName name="Bal_Sheet">"[5]pointno.5!#ref!"</definedName>
    <definedName name="BALANCE">[2]INFO!$B$11</definedName>
    <definedName name="BALANCESHEET">#REF!</definedName>
    <definedName name="Band" localSheetId="4">#N/A</definedName>
    <definedName name="BAND">NA()</definedName>
    <definedName name="Band_5">[13]Labels!$E$3:$E$9</definedName>
    <definedName name="Banglore">Menumix [7]Feeder!$B$1:$J$380</definedName>
    <definedName name="Bank_Name">#REF!</definedName>
    <definedName name="Basement">NA()</definedName>
    <definedName name="Basement_1">NA()</definedName>
    <definedName name="Basement_2">NA()</definedName>
    <definedName name="Basement_3">NA()</definedName>
    <definedName name="Basement_4">NA()</definedName>
    <definedName name="BASIS">#REF!</definedName>
    <definedName name="bat">NA()</definedName>
    <definedName name="BB">NA()</definedName>
    <definedName name="bbbb">Menumix [7]Feeder!$B$1:$J$380</definedName>
    <definedName name="BC">#REF!</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P">#REF!</definedName>
    <definedName name="BES">#REF!</definedName>
    <definedName name="BeschäftigungsabweichungVerdichtTechVerw">NA()</definedName>
    <definedName name="Betriebswirtschaftliche_Betrachtung">NA()</definedName>
    <definedName name="bhai">'[14]Home Delivery'!$B$66</definedName>
    <definedName name="BHIST">NA()</definedName>
    <definedName name="Bid_Curr">"[13]data!$c$14"</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anzielle_Betrachtung">NA()</definedName>
    <definedName name="bill">NA()</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ANK_MODEL">[12]Macro!#REF!</definedName>
    <definedName name="Blank_Model111111">[12]Macro!#REF!</definedName>
    <definedName name="BLDBREAK1">#REF!</definedName>
    <definedName name="BLDBREAK2">#REF!</definedName>
    <definedName name="BLDBREAK3">#REF!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nus_E">NA()</definedName>
    <definedName name="BOQ">"city"&amp;" "&amp;"state"</definedName>
    <definedName name="BORDER">"[14]precalculation!#ref!"</definedName>
    <definedName name="BORDERKostenstelle">NA()</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p">NA()</definedName>
    <definedName name="BRAND">[12]Macro!#REF!</definedName>
    <definedName name="brand1234555">[12]Macro!#REF!</definedName>
    <definedName name="brandkllllll">[12]Macro!#REF!</definedName>
    <definedName name="Breakup">#N/A</definedName>
    <definedName name="Breakup_1">#N/A</definedName>
    <definedName name="Breakup_1_5">#REF!</definedName>
    <definedName name="Breakup_5">#REF!</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ILDING">#REF!</definedName>
    <definedName name="BuiltIn_Print_Area___0">NA()</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utton_1">"VOLTAGE_DROP_FOR_THREE_PHASE_Sheet2_List"</definedName>
    <definedName name="BV">[15]INFO!$B$4</definedName>
    <definedName name="BVA">NA()</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_">'[1]WB0203-OLDLOAN'!#REF!</definedName>
    <definedName name="c_nos">NA()</definedName>
    <definedName name="C_order">NA()</definedName>
    <definedName name="ca">#REF!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'[11]Works - Quote Sheet'!#REF!</definedName>
    <definedName name="Calibration_Rate_5">'[11]Works - Quote Sheet'!#REF!</definedName>
    <definedName name="CALIMP">[16]factors!#REF!</definedName>
    <definedName name="CALIMP_5">[16]factors!#REF!</definedName>
    <definedName name="cant">#N/A</definedName>
    <definedName name="cant_1">#N/A</definedName>
    <definedName name="cant_1_5">'[17]Staff Acco.'!#REF!</definedName>
    <definedName name="cant_10">#N/A</definedName>
    <definedName name="cant_10_3">#N/A</definedName>
    <definedName name="cant_10_3_5">'[17]Staff Acco_'!#REF!</definedName>
    <definedName name="cant_10_5">'[17]Staff Acco_'!#REF!</definedName>
    <definedName name="cant_12">#N/A</definedName>
    <definedName name="cant_12_3">#N/A</definedName>
    <definedName name="cant_12_3_5">'[17]Staff Acco_'!#REF!</definedName>
    <definedName name="cant_12_5">'[17]Staff Acco_'!#REF!</definedName>
    <definedName name="cant_13">#N/A</definedName>
    <definedName name="cant_13_3">#N/A</definedName>
    <definedName name="cant_13_3_5">'[17]Staff Acco_'!#REF!</definedName>
    <definedName name="cant_13_5">'[17]Staff Acco_'!#REF!</definedName>
    <definedName name="cant_14">#N/A</definedName>
    <definedName name="cant_14_3">#N/A</definedName>
    <definedName name="cant_14_3_5">'[17]Staff Acco_'!#REF!</definedName>
    <definedName name="cant_14_5">'[17]Staff Acco_'!#REF!</definedName>
    <definedName name="cant_15">#N/A</definedName>
    <definedName name="cant_15_3">#N/A</definedName>
    <definedName name="cant_15_3_5">'[17]Staff Acco_'!#REF!</definedName>
    <definedName name="cant_15_5">'[17]Staff Acco_'!#REF!</definedName>
    <definedName name="cant_16">#N/A</definedName>
    <definedName name="cant_16_3">#N/A</definedName>
    <definedName name="cant_16_3_5">'[17]Staff Acco_'!#REF!</definedName>
    <definedName name="cant_16_5">'[17]Staff Acco_'!#REF!</definedName>
    <definedName name="cant_17">#N/A</definedName>
    <definedName name="cant_17_3">#N/A</definedName>
    <definedName name="cant_17_3_5">'[17]Staff Acco_'!#REF!</definedName>
    <definedName name="cant_17_5">'[17]Staff Acco_'!#REF!</definedName>
    <definedName name="cant_18">#N/A</definedName>
    <definedName name="cant_18_3">#N/A</definedName>
    <definedName name="cant_18_3_5">'[17]Staff Acco_'!#REF!</definedName>
    <definedName name="cant_18_5">'[17]Staff Acco_'!#REF!</definedName>
    <definedName name="cant_19">#N/A</definedName>
    <definedName name="cant_19_3">#N/A</definedName>
    <definedName name="cant_19_3_5">'[17]Staff Acco_'!#REF!</definedName>
    <definedName name="cant_19_5">'[17]Staff Acco_'!#REF!</definedName>
    <definedName name="cant_20">#N/A</definedName>
    <definedName name="cant_20_3">#N/A</definedName>
    <definedName name="cant_20_3_5">'[17]Staff Acco_'!#REF!</definedName>
    <definedName name="cant_20_5">'[17]Staff Acco_'!#REF!</definedName>
    <definedName name="cant_21">#N/A</definedName>
    <definedName name="cant_21_3">#N/A</definedName>
    <definedName name="cant_21_3_5">'[17]Staff Acco_'!#REF!</definedName>
    <definedName name="cant_21_5">'[17]Staff Acco_'!#REF!</definedName>
    <definedName name="cant_22">#N/A</definedName>
    <definedName name="cant_22_3">#N/A</definedName>
    <definedName name="cant_22_3_5">'[17]Staff Acco_'!#REF!</definedName>
    <definedName name="cant_22_5">'[17]Staff Acco_'!#REF!</definedName>
    <definedName name="cant_23">#N/A</definedName>
    <definedName name="cant_23_3">#N/A</definedName>
    <definedName name="cant_23_3_5">'[17]Staff Acco_'!#REF!</definedName>
    <definedName name="cant_23_5">'[17]Staff Acco_'!#REF!</definedName>
    <definedName name="cant_24">#N/A</definedName>
    <definedName name="cant_24_3">#N/A</definedName>
    <definedName name="cant_24_3_5">'[17]Staff Acco_'!#REF!</definedName>
    <definedName name="cant_24_5">'[17]Staff Acco_'!#REF!</definedName>
    <definedName name="cant_25">#N/A</definedName>
    <definedName name="cant_25_3">#N/A</definedName>
    <definedName name="cant_25_3_5">'[17]Staff Acco_'!#REF!</definedName>
    <definedName name="cant_25_5">'[17]Staff Acco_'!#REF!</definedName>
    <definedName name="cant_26">#N/A</definedName>
    <definedName name="cant_26_3">#N/A</definedName>
    <definedName name="cant_26_3_5">'[17]Staff Acco_'!#REF!</definedName>
    <definedName name="cant_26_5">'[17]Staff Acco_'!#REF!</definedName>
    <definedName name="cant_27">#N/A</definedName>
    <definedName name="cant_27_3">#N/A</definedName>
    <definedName name="cant_27_3_5">'[17]Staff Acco_'!#REF!</definedName>
    <definedName name="cant_27_5">'[17]Staff Acco_'!#REF!</definedName>
    <definedName name="cant_28">#N/A</definedName>
    <definedName name="cant_28_3">#N/A</definedName>
    <definedName name="cant_28_3_5">'[17]Staff Acco_'!#REF!</definedName>
    <definedName name="cant_28_5">'[17]Staff Acco_'!#REF!</definedName>
    <definedName name="cant_3">#N/A</definedName>
    <definedName name="cant_3_5">'[17]Staff Acco_'!#REF!</definedName>
    <definedName name="cant_5">'[17]Staff Acco.'!#REF!</definedName>
    <definedName name="cant_6">#N/A</definedName>
    <definedName name="cant_6_3">#N/A</definedName>
    <definedName name="cant_6_3_5">'[17]Staff Acco_'!#REF!</definedName>
    <definedName name="cant_6_5">'[17]Staff Acco_'!#REF!</definedName>
    <definedName name="cant_7">#N/A</definedName>
    <definedName name="cant_7_3">#N/A</definedName>
    <definedName name="cant_7_3_5">'[17]Staff Acco_'!#REF!</definedName>
    <definedName name="cant_7_5">'[17]Staff Acco_'!#REF!</definedName>
    <definedName name="cant_8">#N/A</definedName>
    <definedName name="cant_8_3">#N/A</definedName>
    <definedName name="cant_8_3_5">'[17]Staff Acco_'!#REF!</definedName>
    <definedName name="cant_8_5">'[17]Staff Acco_'!#REF!</definedName>
    <definedName name="cant_9">#N/A</definedName>
    <definedName name="cant_9_1">#N/A</definedName>
    <definedName name="cant_9_1_1">#N/A</definedName>
    <definedName name="cant_9_1_1_3">#N/A</definedName>
    <definedName name="cant_9_1_1_3_5">'[17]Staff Acco_'!#REF!</definedName>
    <definedName name="cant_9_1_1_5">'[17]Staff Acco_'!#REF!</definedName>
    <definedName name="cant_9_1_3">#N/A</definedName>
    <definedName name="cant_9_1_3_5">'[17]Staff Acco_'!#REF!</definedName>
    <definedName name="cant_9_1_5">'[17]Staff Acco_'!#REF!</definedName>
    <definedName name="cant_9_3">#N/A</definedName>
    <definedName name="cant_9_3_5">'[17]Staff Acco_'!#REF!</definedName>
    <definedName name="cant_9_5">'[17]Staff Acco_'!#REF!</definedName>
    <definedName name="canteen">NA()</definedName>
    <definedName name="capacity">#REF!</definedName>
    <definedName name="capacity1">#REF!</definedName>
    <definedName name="capacity2">#REF!</definedName>
    <definedName name="capacity3">#REF!</definedName>
    <definedName name="capitalc">'[2]NOTES '!$H$61</definedName>
    <definedName name="capitalp">'[15]NOTES '!$D$61</definedName>
    <definedName name="CardReaderInd400">#N/A</definedName>
    <definedName name="CardReaderInd400_1">#N/A</definedName>
    <definedName name="CardReaderInd400_1_5">[18]CCTV_EST1!#REF!</definedName>
    <definedName name="CardReaderInd400_5">[18]CCTV_EST1!#REF!</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rtagena">#REF!</definedName>
    <definedName name="CASH">#REF!</definedName>
    <definedName name="CashFl">#REF!</definedName>
    <definedName name="CASHFLOW">#REF!</definedName>
    <definedName name="cashflow1">#REF!</definedName>
    <definedName name="category">NA()</definedName>
    <definedName name="ccac">[12]Macro!#REF!</definedName>
    <definedName name="ccv" localSheetId="4">#N/A</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eiling_Painting">NA()</definedName>
    <definedName name="Cement">NA()</definedName>
    <definedName name="CF_SC">NA()</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annel_Shoulders">NA()</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HOW">NA()</definedName>
    <definedName name="CI">NA()</definedName>
    <definedName name="CIF">"[23]환율!$d$8"</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ity">NA()</definedName>
    <definedName name="CIVIL_WORKS">NA()</definedName>
    <definedName name="clasif">NA()</definedName>
    <definedName name="clb">'[10]SC-E-02-03'!$D$1:$D$65536</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"'[17]labour rates'!$c$7"</definedName>
    <definedName name="COAD" localSheetId="4">'[19]Civil Works'!$K$7</definedName>
    <definedName name="COAD">"'[18]civil works'!$k$7"</definedName>
    <definedName name="COAD_5">'[19]Civil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ments">#N/A</definedName>
    <definedName name="Comments_5">#REF!</definedName>
    <definedName name="Company">#REF!</definedName>
    <definedName name="Company_5">#REF!</definedName>
    <definedName name="Company_Name_ISC">"[16]calc_isc!$k$4"</definedName>
    <definedName name="Company_Name_SC">"[16]calc_sc!$k$4"</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mponent">NA()</definedName>
    <definedName name="CONCEPT">[12]Macro!#REF!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NA()</definedName>
    <definedName name="conmsf">[20]factors!$J$8</definedName>
    <definedName name="conmsf_5">[20]factors!$J$8</definedName>
    <definedName name="conpmp">NA()</definedName>
    <definedName name="Cons" localSheetId="7">[21]Sheet1!$B$2:$E$184</definedName>
    <definedName name="CONS">NA()</definedName>
    <definedName name="Construction_Period">#REF!</definedName>
    <definedName name="Construction_Period_5">#REF!</definedName>
    <definedName name="consumable">NA()</definedName>
    <definedName name="CONSUMABLES">#REF!</definedName>
    <definedName name="consumption">NA()</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INGENCY">#REF!</definedName>
    <definedName name="CONTINUE">[12]Capacity!#REF!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ok">NA()</definedName>
    <definedName name="COOL">NA()</definedName>
    <definedName name="cord">NA()</definedName>
    <definedName name="Corner_Ange_2_5m">NA()</definedName>
    <definedName name="Corner_Angel">NA()</definedName>
    <definedName name="Corner_Angel_1_5m">NA()</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rporate">#REF!</definedName>
    <definedName name="costing">#N/A</definedName>
    <definedName name="costing_5">#REF!</definedName>
    <definedName name="COSTPROD">#REF!</definedName>
    <definedName name="COSTPROJ">#REF!</definedName>
    <definedName name="cran20">NA()</definedName>
    <definedName name="crane">NA()</definedName>
    <definedName name="creditors">NA()</definedName>
    <definedName name="credotor">NA()</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liabc">'[2]NOTES '!#REF!</definedName>
    <definedName name="curliabp">'[2]NOTES '!#REF!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_out">NA()</definedName>
    <definedName name="Curr_out_ex">NA()</definedName>
    <definedName name="CURR_SCEN">[12]Macro!#REF!</definedName>
    <definedName name="Curr_sum">NA()</definedName>
    <definedName name="Curr_sum_ex">NA()</definedName>
    <definedName name="CURRENCY">[2]INFO!#REF!</definedName>
    <definedName name="Currency_PL">#REF!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cx">NA()</definedName>
    <definedName name="CZ">NA()</definedName>
    <definedName name="D" localSheetId="7">'[1]WB0203-OLDLOAN'!#REF!</definedName>
    <definedName name="D" localSheetId="4">'[5]PRECAST lightconc-II'!$J$20</definedName>
    <definedName name="D">NA()</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'[5]PRECAST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_nos">NA()</definedName>
    <definedName name="da">NA()</definedName>
    <definedName name="data" localSheetId="7">#REF!</definedName>
    <definedName name="Data">NA()</definedName>
    <definedName name="_xlnm.Database">#REF!</definedName>
    <definedName name="Date" localSheetId="4">#REF!</definedName>
    <definedName name="Date">NA()</definedName>
    <definedName name="Date_5">#REF!</definedName>
    <definedName name="db">#REF!</definedName>
    <definedName name="DC">"[23]환율!$d$14"</definedName>
    <definedName name="DCU">#N/A</definedName>
    <definedName name="DCU_1">#N/A</definedName>
    <definedName name="DCU_1_5">'[22]ACS(1)'!#REF!</definedName>
    <definedName name="DCU_5">'[22]ACS(1)'!#REF!</definedName>
    <definedName name="ddd">NA()</definedName>
    <definedName name="DEALTYPE">[12]Macro!#REF!</definedName>
    <definedName name="DEBITED">NA()</definedName>
    <definedName name="DECISION">#N/A</definedName>
    <definedName name="DECISION_5">[23]Sheet2!$B$2:$B$3</definedName>
    <definedName name="DEPRECIATION" localSheetId="7">#REF!</definedName>
    <definedName name="Depreciation">NA()</definedName>
    <definedName name="DEPTH">NA()</definedName>
    <definedName name="depty">'[10]SC-E-02-03'!$F$1:$F$65536</definedName>
    <definedName name="deptyamtpy">'[10]SC-E-02-03'!$C$1:$C$65536</definedName>
    <definedName name="DesignPress">#N/A</definedName>
    <definedName name="DesignPress_1">#N/A</definedName>
    <definedName name="DesignPress_1_5">#REF!</definedName>
    <definedName name="DesignPress_5">#REF!</definedName>
    <definedName name="detail">NA()</definedName>
    <definedName name="detailkalk1">NA()</definedName>
    <definedName name="dfqwfqw">NA()</definedName>
    <definedName name="DIAMETER">#REF!</definedName>
    <definedName name="Diesel">NA()</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IRECT1">"city"&amp;" "&amp;"state"</definedName>
    <definedName name="DIV">NA()</definedName>
    <definedName name="DivTB">NA()</definedName>
    <definedName name="dja">NA()</definedName>
    <definedName name="dk">NA()</definedName>
    <definedName name="DLG_SAMPLE1">[12]Macro!#REF!</definedName>
    <definedName name="DLG_SAMPLE2">[12]Macro!#REF!</definedName>
    <definedName name="DMRC_TOTA">NA()</definedName>
    <definedName name="DMRC_TOTAL">NA()</definedName>
    <definedName name="DO_11">#N/A</definedName>
    <definedName name="DO_11_5">[24]calcul!$C$3</definedName>
    <definedName name="DocumentName">""</definedName>
    <definedName name="DocumentNumber">""</definedName>
    <definedName name="DOOR_Painting">NA()</definedName>
    <definedName name="Double_Clip">NA()</definedName>
    <definedName name="DP">#REF!</definedName>
    <definedName name="DP_5">#REF!</definedName>
    <definedName name="dpr">NA()</definedName>
    <definedName name="DR">NA()</definedName>
    <definedName name="DS">#REF!</definedName>
    <definedName name="DSCR">#REF!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dt">NA()</definedName>
    <definedName name="Dur">"[13]data!$h$18"</definedName>
    <definedName name="dy">NA()</definedName>
    <definedName name="DYES">#REF!</definedName>
    <definedName name="E" localSheetId="4">'[5]PRECAST lightconc-II'!$K$20</definedName>
    <definedName name="E">NA()</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'[5]PRECAST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_nos">NA()</definedName>
    <definedName name="earthwork">NA()</definedName>
    <definedName name="earthwork_utility">NA()</definedName>
    <definedName name="edf">#N/A</definedName>
    <definedName name="edf_5">#REF!</definedName>
    <definedName name="ee" localSheetId="7">#REF!</definedName>
    <definedName name="EE">NA()</definedName>
    <definedName name="efip">[12]Macro!#REF!</definedName>
    <definedName name="EG_PROJ">[12]Macro!#REF!</definedName>
    <definedName name="EGP">3.8204629</definedName>
    <definedName name="egt301d">#N/A</definedName>
    <definedName name="egt301d_5">#REF!</definedName>
    <definedName name="egt330d">#N/A</definedName>
    <definedName name="egt330d_5">#REF!</definedName>
    <definedName name="eightyseven">[25]Recipe!#REF!</definedName>
    <definedName name="Ele" localSheetId="4">"$#REF!.$G$68"</definedName>
    <definedName name="ELE">NA()</definedName>
    <definedName name="electrical">#REF!</definedName>
    <definedName name="EMI">NA()</definedName>
    <definedName name="EMI_1">NA()</definedName>
    <definedName name="EMI_2">NA()</definedName>
    <definedName name="EMI_3">NA()</definedName>
    <definedName name="EMI_4">NA()</definedName>
    <definedName name="EMI_5">NA()</definedName>
    <definedName name="EMI_6">NA()</definedName>
    <definedName name="Encoder">#N/A</definedName>
    <definedName name="Encoder_1">#N/A</definedName>
    <definedName name="Encoder_1_5">[18]CCTV_EST1!#REF!</definedName>
    <definedName name="Encoder_5">[18]CCTV_EST1!#REF!</definedName>
    <definedName name="End_Bal">NA()</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r">NA()</definedName>
    <definedName name="erer">NA()</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2">#N/A</definedName>
    <definedName name="Excel_BuiltIn__FilterDatabase_2_5">#REF!</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#N/A</definedName>
    <definedName name="Excel_BuiltIn_Database_0">NA()</definedName>
    <definedName name="Excel_BuiltIn_Database_5">#REF!</definedName>
    <definedName name="Excel_BuiltIn_Print_Area" localSheetId="5">'FIRE BOQ'!$A$3:$H$3</definedName>
    <definedName name="Excel_BuiltIn_Print_Area" localSheetId="4">Lighting!#REF!</definedName>
    <definedName name="Excel_BuiltIn_Print_Area">NA()</definedName>
    <definedName name="Excel_BuiltIn_Print_Area_1">NA()</definedName>
    <definedName name="Excel_BuiltIn_Print_Area_1_1" localSheetId="4">#REF!</definedName>
    <definedName name="Excel_BuiltIn_Print_Area_1_1">NA()</definedName>
    <definedName name="Excel_BuiltIn_Print_Area_1_1_1" localSheetId="4">#N/A</definedName>
    <definedName name="Excel_BuiltIn_Print_Area_1_1_1">NA()</definedName>
    <definedName name="Excel_BuiltIn_Print_Area_1_1_1_1" localSheetId="4">#N/A</definedName>
    <definedName name="Excel_BuiltIn_Print_Area_1_1_1_1">NA()</definedName>
    <definedName name="Excel_BuiltIn_Print_Area_1_1_1_1_1" localSheetId="4">#N/A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NA()</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[26]Summary!#REF!</definedName>
    <definedName name="Excel_BuiltIn_Print_Area_1_1_2_1_1_1_3">#N/A</definedName>
    <definedName name="Excel_BuiltIn_Print_Area_1_1_2_1_1_1_3_1">#N/A</definedName>
    <definedName name="Excel_BuiltIn_Print_Area_1_1_2_1_1_1_3_1_5">[26]Summary!#REF!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[26]Summary!#REF!</definedName>
    <definedName name="Excel_BuiltIn_Print_Area_1_1_2_1_1_5">[26]Summary!#REF!</definedName>
    <definedName name="Excel_BuiltIn_Print_Area_1_1_2_1_2">#N/A</definedName>
    <definedName name="Excel_BuiltIn_Print_Area_1_1_2_1_2_3">#N/A</definedName>
    <definedName name="Excel_BuiltIn_Print_Area_1_1_2_1_2_3_5">[27]Summary!#REF!</definedName>
    <definedName name="Excel_BuiltIn_Print_Area_1_1_2_1_2_5">[27]Summary!#REF!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[27]Summary!#REF!</definedName>
    <definedName name="Excel_BuiltIn_Print_Area_1_1_2_2_5">[27]Summary!#REF!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 localSheetId="4">#N/A</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3">NA()</definedName>
    <definedName name="Excel_BuiltIn_Print_Area_1_4">NA()</definedName>
    <definedName name="Excel_BuiltIn_Print_Area_1_6">NA()</definedName>
    <definedName name="Excel_BuiltIn_Print_Area_1_9">#N/A</definedName>
    <definedName name="Excel_BuiltIn_Print_Area_1_9_5">#REF!</definedName>
    <definedName name="Excel_BuiltIn_Print_Area_10">NA()</definedName>
    <definedName name="Excel_BuiltIn_Print_Area_10_1" localSheetId="4">#REF!</definedName>
    <definedName name="Excel_BuiltIn_Print_Area_10_1">NA()</definedName>
    <definedName name="Excel_BuiltIn_Print_Area_10_1_1">#N/A</definedName>
    <definedName name="Excel_BuiltIn_Print_Area_10_1_5">#REF!</definedName>
    <definedName name="Excel_BuiltIn_Print_Area_11" localSheetId="4">#N/A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1_5">#REF!</definedName>
    <definedName name="Excel_BuiltIn_Print_Area_12" localSheetId="4">#N/A</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 localSheetId="4">#N/A</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 localSheetId="4">#REF!</definedName>
    <definedName name="Excel_BuiltIn_Print_Area_2">NA()</definedName>
    <definedName name="Excel_BuiltIn_Print_Area_2_1">NA()</definedName>
    <definedName name="Excel_BuiltIn_Print_Area_2_1_1" localSheetId="4">#N/A</definedName>
    <definedName name="Excel_BuiltIn_Print_Area_2_1_1">NA()</definedName>
    <definedName name="Excel_BuiltIn_Print_Area_2_1_1_1">[26]Summary!#REF!</definedName>
    <definedName name="Excel_BuiltIn_Print_Area_2_1_1_3">#N/A</definedName>
    <definedName name="Excel_BuiltIn_Print_Area_2_1_1_3_5">[26]Summary!#REF!</definedName>
    <definedName name="Excel_BuiltIn_Print_Area_2_1_1_5">'[28]FA BOQ'!#REF!</definedName>
    <definedName name="Excel_BuiltIn_Print_Area_2_1_2" localSheetId="4">#N/A</definedName>
    <definedName name="Excel_BuiltIn_Print_Area_2_1_2">NA()</definedName>
    <definedName name="Excel_BuiltIn_Print_Area_2_1_2_3">#N/A</definedName>
    <definedName name="Excel_BuiltIn_Print_Area_2_1_2_3_5">[27]Summary!#REF!</definedName>
    <definedName name="Excel_BuiltIn_Print_Area_2_1_2_5">[27]Summary!#REF!</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 localSheetId="4">#REF!</definedName>
    <definedName name="Excel_BuiltIn_Print_Area_3">NA()</definedName>
    <definedName name="Excel_BuiltIn_Print_Area_3_1">NA()</definedName>
    <definedName name="Excel_BuiltIn_Print_Area_3_1_1" localSheetId="4">#N/A</definedName>
    <definedName name="Excel_BuiltIn_Print_Area_3_1_1">NA()</definedName>
    <definedName name="Excel_BuiltIn_Print_Area_3_1_1_1" localSheetId="4">#REF!</definedName>
    <definedName name="Excel_BuiltIn_Print_Area_3_1_1_1">NA()</definedName>
    <definedName name="Excel_BuiltIn_Print_Area_3_1_1_1_1" localSheetId="4">#N/A</definedName>
    <definedName name="Excel_BuiltIn_Print_Area_3_1_1_1_1">NA()</definedName>
    <definedName name="Excel_BuiltIn_Print_Area_3_1_1_1_1_1" localSheetId="4">#N/A</definedName>
    <definedName name="Excel_BuiltIn_Print_Area_3_1_1_1_1_1">NA()</definedName>
    <definedName name="Excel_BuiltIn_Print_Area_3_1_1_1_1_1_1">NA()</definedName>
    <definedName name="Excel_BuiltIn_Print_Area_3_1_1_1_1_5">#REF!</definedName>
    <definedName name="Excel_BuiltIn_Print_Area_3_1_1_1_5">#REF!</definedName>
    <definedName name="Excel_BuiltIn_Print_Area_3_1_1_5">#REF!</definedName>
    <definedName name="Excel_BuiltIn_Print_Area_4" localSheetId="4">#REF!</definedName>
    <definedName name="Excel_BuiltIn_Print_Area_4">NA()</definedName>
    <definedName name="Excel_BuiltIn_Print_Area_4_1" localSheetId="4">"$#REF!.$A$1:$I$15"</definedName>
    <definedName name="Excel_BuiltIn_Print_Area_4_1">NA()</definedName>
    <definedName name="Excel_BuiltIn_Print_Area_4_1_1" localSheetId="4">#N/A</definedName>
    <definedName name="Excel_BuiltIn_Print_Area_4_1_1">NA()</definedName>
    <definedName name="Excel_BuiltIn_Print_Area_4_1_1_1" localSheetId="4">#N/A</definedName>
    <definedName name="Excel_BuiltIn_Print_Area_4_1_1_1">NA()</definedName>
    <definedName name="Excel_BuiltIn_Print_Area_4_1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 localSheetId="4">#REF!</definedName>
    <definedName name="Excel_BuiltIn_Print_Area_5">NA()</definedName>
    <definedName name="Excel_BuiltIn_Print_Area_5_1" localSheetId="4">#N/A</definedName>
    <definedName name="Excel_BuiltIn_Print_Area_5_1">NA()</definedName>
    <definedName name="Excel_BuiltIn_Print_Area_5_1_1" localSheetId="4">#N/A</definedName>
    <definedName name="Excel_BuiltIn_Print_Area_5_1_1">NA()</definedName>
    <definedName name="Excel_BuiltIn_Print_Area_5_1_1_1" localSheetId="4">#N/A</definedName>
    <definedName name="Excel_BuiltIn_Print_Area_5_1_1_1">NA()</definedName>
    <definedName name="Excel_BuiltIn_Print_Area_5_1_1_1_1" localSheetId="4">#REF!</definedName>
    <definedName name="Excel_BuiltIn_Print_Area_5_1_1_1_1">NA()</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 localSheetId="4">#REF!</definedName>
    <definedName name="Excel_BuiltIn_Print_Area_6">NA()</definedName>
    <definedName name="Excel_BuiltIn_Print_Area_6_1" localSheetId="4">"$#REF!.$A$1:$C$14"</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 localSheetId="4">#N/A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7_1_5">#REF!</definedName>
    <definedName name="Excel_BuiltIn_Print_Area_8">#N/A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8_5">#REF!</definedName>
    <definedName name="Excel_BuiltIn_Print_Area_9">NA()</definedName>
    <definedName name="Excel_BuiltIn_Print_Area_9_1" localSheetId="4">#N/A</definedName>
    <definedName name="Excel_BuiltIn_Print_Area_9_1">NA()</definedName>
    <definedName name="Excel_BuiltIn_Print_Area_9_1_1" localSheetId="4">#N/A</definedName>
    <definedName name="Excel_BuiltIn_Print_Area_9_1_1">NA()</definedName>
    <definedName name="Excel_BuiltIn_Print_Area_9_1_1_1">NA()</definedName>
    <definedName name="Excel_BuiltIn_Print_Area_9_1_1_1_1">NA()</definedName>
    <definedName name="Excel_BuiltIn_Print_Area_9_1_1_5">#REF!</definedName>
    <definedName name="Excel_BuiltIn_Print_Area_9_1_5">#REF!</definedName>
    <definedName name="Excel_BuiltIn_Print_Titles">NA()</definedName>
    <definedName name="Excel_BuiltIn_Print_Titles_1">NA()</definedName>
    <definedName name="Excel_BuiltIn_Print_Titles_1_1" localSheetId="4">#N/A</definedName>
    <definedName name="Excel_BuiltIn_Print_Titles_1_1">NA()</definedName>
    <definedName name="Excel_BuiltIn_Print_Titles_1_1_1" localSheetId="4">#N/A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2">NA()</definedName>
    <definedName name="Excel_BuiltIn_Print_Titles_1_1_3">#N/A</definedName>
    <definedName name="Excel_BuiltIn_Print_Titles_1_1_3_5">#REF!</definedName>
    <definedName name="Excel_BuiltIn_Print_Titles_1_1_5">#REF!</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 localSheetId="4">"$#REF!.$A$1:$AMJ$2"</definedName>
    <definedName name="Excel_BuiltIn_Print_Titles_2">NA()</definedName>
    <definedName name="Excel_BuiltIn_Print_Titles_2_1" localSheetId="4">#N/A</definedName>
    <definedName name="Excel_BuiltIn_Print_Titles_2_1">NA()</definedName>
    <definedName name="Excel_BuiltIn_Print_Titles_2_1_1">#N/A</definedName>
    <definedName name="Excel_BuiltIn_Print_Titles_2_1_1_3">#N/A</definedName>
    <definedName name="Excel_BuiltIn_Print_Titles_2_1_1_3_5">[26]Summary!#REF!</definedName>
    <definedName name="Excel_BuiltIn_Print_Titles_2_1_1_5">[26]Summary!#REF!</definedName>
    <definedName name="Excel_BuiltIn_Print_Titles_2_1_2">#N/A</definedName>
    <definedName name="Excel_BuiltIn_Print_Titles_2_1_2_3">#N/A</definedName>
    <definedName name="Excel_BuiltIn_Print_Titles_2_1_2_3_5">[27]Summary!#REF!</definedName>
    <definedName name="Excel_BuiltIn_Print_Titles_2_1_2_5">[27]Summary!#REF!</definedName>
    <definedName name="Excel_BuiltIn_Print_Titles_2_1_5">#REF!</definedName>
    <definedName name="Excel_BuiltIn_Print_Titles_2_2" localSheetId="4">#N/A</definedName>
    <definedName name="Excel_BuiltIn_Print_Titles_2_2">NA()</definedName>
    <definedName name="Excel_BuiltIn_Print_Titles_2_2_1">#N/A</definedName>
    <definedName name="Excel_BuiltIn_Print_Titles_2_2_1_3">#N/A</definedName>
    <definedName name="Excel_BuiltIn_Print_Titles_2_2_1_3_5">[26]Summary!#REF!</definedName>
    <definedName name="Excel_BuiltIn_Print_Titles_2_2_1_5">[26]Summary!#REF!</definedName>
    <definedName name="Excel_BuiltIn_Print_Titles_2_2_2">#N/A</definedName>
    <definedName name="Excel_BuiltIn_Print_Titles_2_2_2_3">#N/A</definedName>
    <definedName name="Excel_BuiltIn_Print_Titles_2_2_2_3_5">[27]Summary!#REF!</definedName>
    <definedName name="Excel_BuiltIn_Print_Titles_2_2_2_5">[27]Summary!#REF!</definedName>
    <definedName name="Excel_BuiltIn_Print_Titles_2_2_3">#N/A</definedName>
    <definedName name="Excel_BuiltIn_Print_Titles_2_2_3_5">#REF!</definedName>
    <definedName name="Excel_BuiltIn_Print_Titles_2_2_5">#REF!</definedName>
    <definedName name="Excel_BuiltIn_Print_Titles_2_3">NA()</definedName>
    <definedName name="Excel_BuiltIn_Print_Titles_2_4">NA()</definedName>
    <definedName name="Excel_BuiltIn_Print_Titles_3" localSheetId="4">#REF!</definedName>
    <definedName name="Excel_BuiltIn_Print_Titles_3">NA()</definedName>
    <definedName name="Excel_BuiltIn_Print_Titles_3_1" localSheetId="4">#N/A</definedName>
    <definedName name="Excel_BuiltIn_Print_Titles_3_1">NA()</definedName>
    <definedName name="Excel_BuiltIn_Print_Titles_3_1_1">#N/A</definedName>
    <definedName name="Excel_BuiltIn_Print_Titles_3_1_1_1">#N/A</definedName>
    <definedName name="Excel_BuiltIn_Print_Titles_3_1_1_1_5">'[29]INDIGINEOUS ITEMS '!#REF!</definedName>
    <definedName name="Excel_BuiltIn_Print_Titles_3_1_1_3">#N/A</definedName>
    <definedName name="Excel_BuiltIn_Print_Titles_3_1_1_3_1">#N/A</definedName>
    <definedName name="Excel_BuiltIn_Print_Titles_3_1_1_3_1_5">'[29]INDIGINEOUS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'[27]INDIGINEOUS ITEMS '!#REF!</definedName>
    <definedName name="Excel_BuiltIn_Print_Titles_3_1_2_5">'[27]INDIGINEOUS ITEMS '!#REF!</definedName>
    <definedName name="Excel_BuiltIn_Print_Titles_3_1_28">#N/A</definedName>
    <definedName name="Excel_BuiltIn_Print_Titles_3_1_28_3">#N/A</definedName>
    <definedName name="Excel_BuiltIn_Print_Titles_3_1_28_3_5">'[30]INDIGINEOUS ITEMS '!#REF!</definedName>
    <definedName name="Excel_BuiltIn_Print_Titles_3_1_28_5">'[30]INDIGINEOUS ITEMS '!#REF!</definedName>
    <definedName name="Excel_BuiltIn_Print_Titles_3_1_3">#N/A</definedName>
    <definedName name="Excel_BuiltIn_Print_Titles_3_1_3_5">'[30]INDIGINEOUS ITEMS '!#REF!</definedName>
    <definedName name="Excel_BuiltIn_Print_Titles_3_1_5">'[31]INDIGINEOUS ITEMS '!#REF!</definedName>
    <definedName name="Excel_BuiltIn_Print_Titles_3_1_6">#N/A</definedName>
    <definedName name="Excel_BuiltIn_Print_Titles_3_1_6_3">#N/A</definedName>
    <definedName name="Excel_BuiltIn_Print_Titles_3_1_6_3_5">'[30]INDIGINEOUS ITEMS '!#REF!</definedName>
    <definedName name="Excel_BuiltIn_Print_Titles_3_1_6_5">'[30]INDIGINEOUS ITEMS '!#REF!</definedName>
    <definedName name="Excel_BuiltIn_Print_Titles_3_10_1">#N/A</definedName>
    <definedName name="Excel_BuiltIn_Print_Titles_3_10_1_3">#N/A</definedName>
    <definedName name="Excel_BuiltIn_Print_Titles_3_10_1_3_5">'[32]INDIGINEOUS ITEMS '!#REF!</definedName>
    <definedName name="Excel_BuiltIn_Print_Titles_3_10_1_5">'[33]INDIGINEOUS ITEMS '!#REF!</definedName>
    <definedName name="Excel_BuiltIn_Print_Titles_3_10_17">#N/A</definedName>
    <definedName name="Excel_BuiltIn_Print_Titles_3_10_17_3">#N/A</definedName>
    <definedName name="Excel_BuiltIn_Print_Titles_3_10_17_3_5">'[32]INDIGINEOUS ITEMS '!#REF!</definedName>
    <definedName name="Excel_BuiltIn_Print_Titles_3_10_17_5">'[32]INDIGINEOUS ITEMS '!#REF!</definedName>
    <definedName name="Excel_BuiltIn_Print_Titles_3_10_28">#N/A</definedName>
    <definedName name="Excel_BuiltIn_Print_Titles_3_10_28_3">#N/A</definedName>
    <definedName name="Excel_BuiltIn_Print_Titles_3_10_28_3_5">'[32]INDIGINEOUS ITEMS '!#REF!</definedName>
    <definedName name="Excel_BuiltIn_Print_Titles_3_10_28_5">'[32]INDIGINEOUS ITEMS '!#REF!</definedName>
    <definedName name="Excel_BuiltIn_Print_Titles_3_10_6">#N/A</definedName>
    <definedName name="Excel_BuiltIn_Print_Titles_3_10_6_3">#N/A</definedName>
    <definedName name="Excel_BuiltIn_Print_Titles_3_10_6_3_5">'[32]INDIGINEOUS ITEMS '!#REF!</definedName>
    <definedName name="Excel_BuiltIn_Print_Titles_3_10_6_5">'[32]INDIGINEOUS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'[32]INDIGINEOUS ITEMS '!#REF!</definedName>
    <definedName name="Excel_BuiltIn_Print_Titles_3_11_1_1_5">'[32]INDIGINEOUS ITEMS '!#REF!</definedName>
    <definedName name="Excel_BuiltIn_Print_Titles_3_11_1_3">#N/A</definedName>
    <definedName name="Excel_BuiltIn_Print_Titles_3_11_1_3_5">'[30]INDIGINEOUS ITEMS '!#REF!</definedName>
    <definedName name="Excel_BuiltIn_Print_Titles_3_11_1_5">'[31]INDIGINEOUS ITEMS '!#REF!</definedName>
    <definedName name="Excel_BuiltIn_Print_Titles_3_11_17">#N/A</definedName>
    <definedName name="Excel_BuiltIn_Print_Titles_3_11_17_3">#N/A</definedName>
    <definedName name="Excel_BuiltIn_Print_Titles_3_11_17_3_5">'[32]INDIGINEOUS ITEMS '!#REF!</definedName>
    <definedName name="Excel_BuiltIn_Print_Titles_3_11_17_5">'[32]INDIGINEOUS ITEMS '!#REF!</definedName>
    <definedName name="Excel_BuiltIn_Print_Titles_3_11_28">#N/A</definedName>
    <definedName name="Excel_BuiltIn_Print_Titles_3_11_28_3">#N/A</definedName>
    <definedName name="Excel_BuiltIn_Print_Titles_3_11_28_3_5">'[30]INDIGINEOUS ITEMS '!#REF!</definedName>
    <definedName name="Excel_BuiltIn_Print_Titles_3_11_28_5">'[30]INDIGINEOUS ITEMS '!#REF!</definedName>
    <definedName name="Excel_BuiltIn_Print_Titles_3_11_3">#N/A</definedName>
    <definedName name="Excel_BuiltIn_Print_Titles_3_11_3_5">'[30]INDIGINEOUS ITEMS '!#REF!</definedName>
    <definedName name="Excel_BuiltIn_Print_Titles_3_11_5">'[30]INDIGINEOUS ITEMS '!#REF!</definedName>
    <definedName name="Excel_BuiltIn_Print_Titles_3_11_6">#N/A</definedName>
    <definedName name="Excel_BuiltIn_Print_Titles_3_11_6_3">#N/A</definedName>
    <definedName name="Excel_BuiltIn_Print_Titles_3_11_6_3_5">'[30]INDIGINEOUS ITEMS '!#REF!</definedName>
    <definedName name="Excel_BuiltIn_Print_Titles_3_11_6_5">'[30]INDIGINEOUS ITEMS '!#REF!</definedName>
    <definedName name="Excel_BuiltIn_Print_Titles_3_12">#N/A</definedName>
    <definedName name="Excel_BuiltIn_Print_Titles_3_12_17">#N/A</definedName>
    <definedName name="Excel_BuiltIn_Print_Titles_3_12_17_3">#N/A</definedName>
    <definedName name="Excel_BuiltIn_Print_Titles_3_12_17_3_5">'[30]INDIGINEOUS ITEMS '!#REF!</definedName>
    <definedName name="Excel_BuiltIn_Print_Titles_3_12_17_5">'[30]INDIGINEOUS ITEMS '!#REF!</definedName>
    <definedName name="Excel_BuiltIn_Print_Titles_3_12_28">#N/A</definedName>
    <definedName name="Excel_BuiltIn_Print_Titles_3_12_28_3">#N/A</definedName>
    <definedName name="Excel_BuiltIn_Print_Titles_3_12_28_3_5">'[32]INDIGINEOUS ITEMS '!#REF!</definedName>
    <definedName name="Excel_BuiltIn_Print_Titles_3_12_28_5">'[32]INDIGINEOUS ITEMS '!#REF!</definedName>
    <definedName name="Excel_BuiltIn_Print_Titles_3_12_3">#N/A</definedName>
    <definedName name="Excel_BuiltIn_Print_Titles_3_12_3_5">'[32]INDIGINEOUS ITEMS '!#REF!</definedName>
    <definedName name="Excel_BuiltIn_Print_Titles_3_12_5">'[32]INDIGINEOUS ITEMS '!#REF!</definedName>
    <definedName name="Excel_BuiltIn_Print_Titles_3_12_6">#N/A</definedName>
    <definedName name="Excel_BuiltIn_Print_Titles_3_12_6_3">#N/A</definedName>
    <definedName name="Excel_BuiltIn_Print_Titles_3_12_6_3_5">'[32]INDIGINEOUS ITEMS '!#REF!</definedName>
    <definedName name="Excel_BuiltIn_Print_Titles_3_12_6_5">'[32]INDIGINEOUS ITEMS '!#REF!</definedName>
    <definedName name="Excel_BuiltIn_Print_Titles_3_13">#N/A</definedName>
    <definedName name="Excel_BuiltIn_Print_Titles_3_13_17">#N/A</definedName>
    <definedName name="Excel_BuiltIn_Print_Titles_3_13_17_3">#N/A</definedName>
    <definedName name="Excel_BuiltIn_Print_Titles_3_13_17_3_5">'[32]INDIGINEOUS ITEMS '!#REF!</definedName>
    <definedName name="Excel_BuiltIn_Print_Titles_3_13_17_5">'[32]INDIGINEOUS ITEMS '!#REF!</definedName>
    <definedName name="Excel_BuiltIn_Print_Titles_3_13_28">#N/A</definedName>
    <definedName name="Excel_BuiltIn_Print_Titles_3_13_28_3">#N/A</definedName>
    <definedName name="Excel_BuiltIn_Print_Titles_3_13_28_3_5">'[32]INDIGINEOUS ITEMS '!#REF!</definedName>
    <definedName name="Excel_BuiltIn_Print_Titles_3_13_28_5">'[32]INDIGINEOUS ITEMS '!#REF!</definedName>
    <definedName name="Excel_BuiltIn_Print_Titles_3_13_3">#N/A</definedName>
    <definedName name="Excel_BuiltIn_Print_Titles_3_13_3_5">'[32]INDIGINEOUS ITEMS '!#REF!</definedName>
    <definedName name="Excel_BuiltIn_Print_Titles_3_13_5">'[32]INDIGINEOUS ITEMS '!#REF!</definedName>
    <definedName name="Excel_BuiltIn_Print_Titles_3_13_6">#N/A</definedName>
    <definedName name="Excel_BuiltIn_Print_Titles_3_13_6_3">#N/A</definedName>
    <definedName name="Excel_BuiltIn_Print_Titles_3_13_6_3_5">'[32]INDIGINEOUS ITEMS '!#REF!</definedName>
    <definedName name="Excel_BuiltIn_Print_Titles_3_13_6_5">'[32]INDIGINEOUS ITEMS '!#REF!</definedName>
    <definedName name="Excel_BuiltIn_Print_Titles_3_14">#N/A</definedName>
    <definedName name="Excel_BuiltIn_Print_Titles_3_14_17">#N/A</definedName>
    <definedName name="Excel_BuiltIn_Print_Titles_3_14_17_3">#N/A</definedName>
    <definedName name="Excel_BuiltIn_Print_Titles_3_14_17_3_5">'[32]INDIGINEOUS ITEMS '!#REF!</definedName>
    <definedName name="Excel_BuiltIn_Print_Titles_3_14_17_5">'[32]INDIGINEOUS ITEMS '!#REF!</definedName>
    <definedName name="Excel_BuiltIn_Print_Titles_3_14_28">#N/A</definedName>
    <definedName name="Excel_BuiltIn_Print_Titles_3_14_28_3">#N/A</definedName>
    <definedName name="Excel_BuiltIn_Print_Titles_3_14_28_3_5">'[32]INDIGINEOUS ITEMS '!#REF!</definedName>
    <definedName name="Excel_BuiltIn_Print_Titles_3_14_28_5">'[32]INDIGINEOUS ITEMS '!#REF!</definedName>
    <definedName name="Excel_BuiltIn_Print_Titles_3_14_3">#N/A</definedName>
    <definedName name="Excel_BuiltIn_Print_Titles_3_14_3_5">'[32]INDIGINEOUS ITEMS '!#REF!</definedName>
    <definedName name="Excel_BuiltIn_Print_Titles_3_14_5">'[32]INDIGINEOUS ITEMS '!#REF!</definedName>
    <definedName name="Excel_BuiltIn_Print_Titles_3_14_6">#N/A</definedName>
    <definedName name="Excel_BuiltIn_Print_Titles_3_14_6_3">#N/A</definedName>
    <definedName name="Excel_BuiltIn_Print_Titles_3_14_6_3_5">'[32]INDIGINEOUS ITEMS '!#REF!</definedName>
    <definedName name="Excel_BuiltIn_Print_Titles_3_14_6_5">'[32]INDIGINEOUS ITEMS '!#REF!</definedName>
    <definedName name="Excel_BuiltIn_Print_Titles_3_15">#N/A</definedName>
    <definedName name="Excel_BuiltIn_Print_Titles_3_15_17">#N/A</definedName>
    <definedName name="Excel_BuiltIn_Print_Titles_3_15_17_3">#N/A</definedName>
    <definedName name="Excel_BuiltIn_Print_Titles_3_15_17_3_5">'[32]INDIGINEOUS ITEMS '!#REF!</definedName>
    <definedName name="Excel_BuiltIn_Print_Titles_3_15_17_5">'[32]INDIGINEOUS ITEMS '!#REF!</definedName>
    <definedName name="Excel_BuiltIn_Print_Titles_3_15_28">#N/A</definedName>
    <definedName name="Excel_BuiltIn_Print_Titles_3_15_28_3">#N/A</definedName>
    <definedName name="Excel_BuiltIn_Print_Titles_3_15_28_3_5">'[32]INDIGINEOUS ITEMS '!#REF!</definedName>
    <definedName name="Excel_BuiltIn_Print_Titles_3_15_28_5">'[32]INDIGINEOUS ITEMS '!#REF!</definedName>
    <definedName name="Excel_BuiltIn_Print_Titles_3_15_3">#N/A</definedName>
    <definedName name="Excel_BuiltIn_Print_Titles_3_15_3_5">'[32]INDIGINEOUS ITEMS '!#REF!</definedName>
    <definedName name="Excel_BuiltIn_Print_Titles_3_15_5">'[32]INDIGINEOUS ITEMS '!#REF!</definedName>
    <definedName name="Excel_BuiltIn_Print_Titles_3_15_6">#N/A</definedName>
    <definedName name="Excel_BuiltIn_Print_Titles_3_15_6_3">#N/A</definedName>
    <definedName name="Excel_BuiltIn_Print_Titles_3_15_6_3_5">'[32]INDIGINEOUS ITEMS '!#REF!</definedName>
    <definedName name="Excel_BuiltIn_Print_Titles_3_15_6_5">'[32]INDIGINEOUS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'[32]INDIGINEOUS ITEMS '!#REF!</definedName>
    <definedName name="Excel_BuiltIn_Print_Titles_3_16_1_17_5">'[32]INDIGINEOUS ITEMS '!#REF!</definedName>
    <definedName name="Excel_BuiltIn_Print_Titles_3_16_1_28">#N/A</definedName>
    <definedName name="Excel_BuiltIn_Print_Titles_3_16_1_28_3">#N/A</definedName>
    <definedName name="Excel_BuiltIn_Print_Titles_3_16_1_28_3_5">'[32]INDIGINEOUS ITEMS '!#REF!</definedName>
    <definedName name="Excel_BuiltIn_Print_Titles_3_16_1_28_5">'[32]INDIGINEOUS ITEMS '!#REF!</definedName>
    <definedName name="Excel_BuiltIn_Print_Titles_3_16_1_3">#N/A</definedName>
    <definedName name="Excel_BuiltIn_Print_Titles_3_16_1_3_5">'[32]INDIGINEOUS ITEMS '!#REF!</definedName>
    <definedName name="Excel_BuiltIn_Print_Titles_3_16_1_5">'[32]INDIGINEOUS ITEMS '!#REF!</definedName>
    <definedName name="Excel_BuiltIn_Print_Titles_3_16_1_6">#N/A</definedName>
    <definedName name="Excel_BuiltIn_Print_Titles_3_16_1_6_3">#N/A</definedName>
    <definedName name="Excel_BuiltIn_Print_Titles_3_16_1_6_3_5">'[32]INDIGINEOUS ITEMS '!#REF!</definedName>
    <definedName name="Excel_BuiltIn_Print_Titles_3_16_1_6_5">'[32]INDIGINEOUS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'[30]INDIGINEOUS ITEMS '!#REF!</definedName>
    <definedName name="Excel_BuiltIn_Print_Titles_3_16_10_1_5">'[30]INDIGINEOUS ITEMS '!#REF!</definedName>
    <definedName name="Excel_BuiltIn_Print_Titles_3_16_10_3">#N/A</definedName>
    <definedName name="Excel_BuiltIn_Print_Titles_3_16_10_3_5">'[30]INDIGINEOUS ITEMS '!#REF!</definedName>
    <definedName name="Excel_BuiltIn_Print_Titles_3_16_10_5">'[30]INDIGINEOUS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'[30]INDIGINEOUS ITEMS '!#REF!</definedName>
    <definedName name="Excel_BuiltIn_Print_Titles_3_16_11_1_5">'[30]INDIGINEOUS ITEMS '!#REF!</definedName>
    <definedName name="Excel_BuiltIn_Print_Titles_3_16_11_3">#N/A</definedName>
    <definedName name="Excel_BuiltIn_Print_Titles_3_16_11_3_5">'[30]INDIGINEOUS ITEMS '!#REF!</definedName>
    <definedName name="Excel_BuiltIn_Print_Titles_3_16_11_5">'[30]INDIGINEOUS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'[30]INDIGINEOUS ITEMS '!#REF!</definedName>
    <definedName name="Excel_BuiltIn_Print_Titles_3_16_12_1_5">'[30]INDIGINEOUS ITEMS '!#REF!</definedName>
    <definedName name="Excel_BuiltIn_Print_Titles_3_16_12_3">#N/A</definedName>
    <definedName name="Excel_BuiltIn_Print_Titles_3_16_12_3_5">'[30]INDIGINEOUS ITEMS '!#REF!</definedName>
    <definedName name="Excel_BuiltIn_Print_Titles_3_16_12_5">'[30]INDIGINEOUS ITEMS '!#REF!</definedName>
    <definedName name="Excel_BuiltIn_Print_Titles_3_16_13">#N/A</definedName>
    <definedName name="Excel_BuiltIn_Print_Titles_3_16_13_3">#N/A</definedName>
    <definedName name="Excel_BuiltIn_Print_Titles_3_16_13_3_5">'[32]INDIGINEOUS ITEMS '!#REF!</definedName>
    <definedName name="Excel_BuiltIn_Print_Titles_3_16_13_5">'[32]INDIGINEOUS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'[30]INDIGINEOUS ITEMS '!#REF!</definedName>
    <definedName name="Excel_BuiltIn_Print_Titles_3_16_14_1_5">'[30]INDIGINEOUS ITEMS '!#REF!</definedName>
    <definedName name="Excel_BuiltIn_Print_Titles_3_16_14_3">#N/A</definedName>
    <definedName name="Excel_BuiltIn_Print_Titles_3_16_14_3_5">'[30]INDIGINEOUS ITEMS '!#REF!</definedName>
    <definedName name="Excel_BuiltIn_Print_Titles_3_16_14_5">'[30]INDIGINEOUS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'[30]INDIGINEOUS ITEMS '!#REF!</definedName>
    <definedName name="Excel_BuiltIn_Print_Titles_3_16_15_1_5">'[30]INDIGINEOUS ITEMS '!#REF!</definedName>
    <definedName name="Excel_BuiltIn_Print_Titles_3_16_15_3">#N/A</definedName>
    <definedName name="Excel_BuiltIn_Print_Titles_3_16_15_3_5">'[30]INDIGINEOUS ITEMS '!#REF!</definedName>
    <definedName name="Excel_BuiltIn_Print_Titles_3_16_15_5">'[30]INDIGINEOUS ITEMS '!#REF!</definedName>
    <definedName name="Excel_BuiltIn_Print_Titles_3_16_16">#N/A</definedName>
    <definedName name="Excel_BuiltIn_Print_Titles_3_16_16_3">#N/A</definedName>
    <definedName name="Excel_BuiltIn_Print_Titles_3_16_16_3_5">'[32]INDIGINEOUS ITEMS '!#REF!</definedName>
    <definedName name="Excel_BuiltIn_Print_Titles_3_16_16_5">'[32]INDIGINEOUS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'[30]INDIGINEOUS ITEMS '!#REF!</definedName>
    <definedName name="Excel_BuiltIn_Print_Titles_3_16_17_1_5">'[31]INDIGINEOUS ITEMS '!#REF!</definedName>
    <definedName name="Excel_BuiltIn_Print_Titles_3_16_17_17">#N/A</definedName>
    <definedName name="Excel_BuiltIn_Print_Titles_3_16_17_17_3">#N/A</definedName>
    <definedName name="Excel_BuiltIn_Print_Titles_3_16_17_17_3_5">'[32]INDIGINEOUS ITEMS '!#REF!</definedName>
    <definedName name="Excel_BuiltIn_Print_Titles_3_16_17_17_5">'[32]INDIGINEOUS ITEMS '!#REF!</definedName>
    <definedName name="Excel_BuiltIn_Print_Titles_3_16_17_28">#N/A</definedName>
    <definedName name="Excel_BuiltIn_Print_Titles_3_16_17_28_3">#N/A</definedName>
    <definedName name="Excel_BuiltIn_Print_Titles_3_16_17_28_3_5">'[30]INDIGINEOUS ITEMS '!#REF!</definedName>
    <definedName name="Excel_BuiltIn_Print_Titles_3_16_17_28_5">'[30]INDIGINEOUS ITEMS '!#REF!</definedName>
    <definedName name="Excel_BuiltIn_Print_Titles_3_16_17_3">#N/A</definedName>
    <definedName name="Excel_BuiltIn_Print_Titles_3_16_17_3_5">'[32]INDIGINEOUS ITEMS '!#REF!</definedName>
    <definedName name="Excel_BuiltIn_Print_Titles_3_16_17_5">'[32]INDIGINEOUS ITEMS '!#REF!</definedName>
    <definedName name="Excel_BuiltIn_Print_Titles_3_16_17_6">#N/A</definedName>
    <definedName name="Excel_BuiltIn_Print_Titles_3_16_17_6_3">#N/A</definedName>
    <definedName name="Excel_BuiltIn_Print_Titles_3_16_17_6_3_5">'[30]INDIGINEOUS ITEMS '!#REF!</definedName>
    <definedName name="Excel_BuiltIn_Print_Titles_3_16_17_6_5">'[30]INDIGINEOUS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'[30]INDIGINEOUS ITEMS '!#REF!</definedName>
    <definedName name="Excel_BuiltIn_Print_Titles_3_16_18_1_1_5">'[30]INDIGINEOUS ITEMS '!#REF!</definedName>
    <definedName name="Excel_BuiltIn_Print_Titles_3_16_18_1_3">#N/A</definedName>
    <definedName name="Excel_BuiltIn_Print_Titles_3_16_18_1_3_5">'[30]INDIGINEOUS ITEMS '!#REF!</definedName>
    <definedName name="Excel_BuiltIn_Print_Titles_3_16_18_1_5">'[31]INDIGINEOUS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'[30]INDIGINEOUS ITEMS '!#REF!</definedName>
    <definedName name="Excel_BuiltIn_Print_Titles_3_16_19_1_5">'[30]INDIGINEOUS ITEMS '!#REF!</definedName>
    <definedName name="Excel_BuiltIn_Print_Titles_3_16_19_3">#N/A</definedName>
    <definedName name="Excel_BuiltIn_Print_Titles_3_16_19_3_5">'[30]INDIGINEOUS ITEMS '!#REF!</definedName>
    <definedName name="Excel_BuiltIn_Print_Titles_3_16_19_5">'[30]INDIGINEOUS ITEMS '!#REF!</definedName>
    <definedName name="Excel_BuiltIn_Print_Titles_3_16_2">#N/A</definedName>
    <definedName name="Excel_BuiltIn_Print_Titles_3_16_2_3">#N/A</definedName>
    <definedName name="Excel_BuiltIn_Print_Titles_3_16_2_3_5">'[30]INDIGINEOUS ITEMS '!#REF!</definedName>
    <definedName name="Excel_BuiltIn_Print_Titles_3_16_2_5">'[30]INDIGINEOUS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'[30]INDIGINEOUS ITEMS '!#REF!</definedName>
    <definedName name="Excel_BuiltIn_Print_Titles_3_16_20_1_5">'[30]INDIGINEOUS ITEMS '!#REF!</definedName>
    <definedName name="Excel_BuiltIn_Print_Titles_3_16_20_17">#N/A</definedName>
    <definedName name="Excel_BuiltIn_Print_Titles_3_16_20_17_3">#N/A</definedName>
    <definedName name="Excel_BuiltIn_Print_Titles_3_16_20_17_3_5">'[30]INDIGINEOUS ITEMS '!#REF!</definedName>
    <definedName name="Excel_BuiltIn_Print_Titles_3_16_20_17_5">'[30]INDIGINEOUS ITEMS '!#REF!</definedName>
    <definedName name="Excel_BuiltIn_Print_Titles_3_16_20_28">#N/A</definedName>
    <definedName name="Excel_BuiltIn_Print_Titles_3_16_20_28_3">#N/A</definedName>
    <definedName name="Excel_BuiltIn_Print_Titles_3_16_20_28_3_5">'[32]INDIGINEOUS ITEMS '!#REF!</definedName>
    <definedName name="Excel_BuiltIn_Print_Titles_3_16_20_28_5">'[32]INDIGINEOUS ITEMS '!#REF!</definedName>
    <definedName name="Excel_BuiltIn_Print_Titles_3_16_20_3">#N/A</definedName>
    <definedName name="Excel_BuiltIn_Print_Titles_3_16_20_3_5">'[32]INDIGINEOUS ITEMS '!#REF!</definedName>
    <definedName name="Excel_BuiltIn_Print_Titles_3_16_20_5">'[32]INDIGINEOUS ITEMS '!#REF!</definedName>
    <definedName name="Excel_BuiltIn_Print_Titles_3_16_20_6">#N/A</definedName>
    <definedName name="Excel_BuiltIn_Print_Titles_3_16_20_6_3">#N/A</definedName>
    <definedName name="Excel_BuiltIn_Print_Titles_3_16_20_6_3_5">'[32]INDIGINEOUS ITEMS '!#REF!</definedName>
    <definedName name="Excel_BuiltIn_Print_Titles_3_16_20_6_5">'[32]INDIGINEOUS ITEMS '!#REF!</definedName>
    <definedName name="Excel_BuiltIn_Print_Titles_3_16_21_1">#N/A</definedName>
    <definedName name="Excel_BuiltIn_Print_Titles_3_16_21_1_3">#N/A</definedName>
    <definedName name="Excel_BuiltIn_Print_Titles_3_16_21_1_3_5">'[32]INDIGINEOUS ITEMS '!#REF!</definedName>
    <definedName name="Excel_BuiltIn_Print_Titles_3_16_21_1_5">'[34]INDIGINEOUS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'[30]INDIGINEOUS ITEMS '!#REF!</definedName>
    <definedName name="Excel_BuiltIn_Print_Titles_3_16_22_1_5">'[30]INDIGINEOUS ITEMS '!#REF!</definedName>
    <definedName name="Excel_BuiltIn_Print_Titles_3_16_22_3">#N/A</definedName>
    <definedName name="Excel_BuiltIn_Print_Titles_3_16_22_3_5">'[30]INDIGINEOUS ITEMS '!#REF!</definedName>
    <definedName name="Excel_BuiltIn_Print_Titles_3_16_22_5">'[30]INDIGINEOUS ITEMS '!#REF!</definedName>
    <definedName name="Excel_BuiltIn_Print_Titles_3_16_23">#N/A</definedName>
    <definedName name="Excel_BuiltIn_Print_Titles_3_16_23_3">#N/A</definedName>
    <definedName name="Excel_BuiltIn_Print_Titles_3_16_23_3_5">'[32]INDIGINEOUS ITEMS '!#REF!</definedName>
    <definedName name="Excel_BuiltIn_Print_Titles_3_16_23_5">'[32]INDIGINEOUS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'[30]INDIGINEOUS ITEMS '!#REF!</definedName>
    <definedName name="Excel_BuiltIn_Print_Titles_3_16_24_1_5">'[30]INDIGINEOUS ITEMS '!#REF!</definedName>
    <definedName name="Excel_BuiltIn_Print_Titles_3_16_24_3">#N/A</definedName>
    <definedName name="Excel_BuiltIn_Print_Titles_3_16_24_3_5">'[30]INDIGINEOUS ITEMS '!#REF!</definedName>
    <definedName name="Excel_BuiltIn_Print_Titles_3_16_24_5">'[30]INDIGINEOUS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'[30]INDIGINEOUS ITEMS '!#REF!</definedName>
    <definedName name="Excel_BuiltIn_Print_Titles_3_16_25_1_5">'[30]INDIGINEOUS ITEMS '!#REF!</definedName>
    <definedName name="Excel_BuiltIn_Print_Titles_3_16_25_3">#N/A</definedName>
    <definedName name="Excel_BuiltIn_Print_Titles_3_16_25_3_5">'[30]INDIGINEOUS ITEMS '!#REF!</definedName>
    <definedName name="Excel_BuiltIn_Print_Titles_3_16_25_5">'[30]INDIGINEOUS ITEMS '!#REF!</definedName>
    <definedName name="Excel_BuiltIn_Print_Titles_3_16_26">#N/A</definedName>
    <definedName name="Excel_BuiltIn_Print_Titles_3_16_26_3">#N/A</definedName>
    <definedName name="Excel_BuiltIn_Print_Titles_3_16_26_3_5">'[32]INDIGINEOUS ITEMS '!#REF!</definedName>
    <definedName name="Excel_BuiltIn_Print_Titles_3_16_26_5">'[32]INDIGINEOUS ITEMS '!#REF!</definedName>
    <definedName name="Excel_BuiltIn_Print_Titles_3_16_27">#N/A</definedName>
    <definedName name="Excel_BuiltIn_Print_Titles_3_16_27_3">#N/A</definedName>
    <definedName name="Excel_BuiltIn_Print_Titles_3_16_27_3_5">'[32]INDIGINEOUS ITEMS '!#REF!</definedName>
    <definedName name="Excel_BuiltIn_Print_Titles_3_16_27_5">'[32]INDIGINEOUS ITEMS '!#REF!</definedName>
    <definedName name="Excel_BuiltIn_Print_Titles_3_16_28">#N/A</definedName>
    <definedName name="Excel_BuiltIn_Print_Titles_3_16_28_3">#N/A</definedName>
    <definedName name="Excel_BuiltIn_Print_Titles_3_16_28_3_5">'[32]INDIGINEOUS ITEMS '!#REF!</definedName>
    <definedName name="Excel_BuiltIn_Print_Titles_3_16_28_5">'[32]INDIGINEOUS ITEMS '!#REF!</definedName>
    <definedName name="Excel_BuiltIn_Print_Titles_3_16_3">#N/A</definedName>
    <definedName name="Excel_BuiltIn_Print_Titles_3_16_3_5">'[30]INDIGINEOUS ITEMS '!#REF!</definedName>
    <definedName name="Excel_BuiltIn_Print_Titles_3_16_4">#N/A</definedName>
    <definedName name="Excel_BuiltIn_Print_Titles_3_16_4_3">#N/A</definedName>
    <definedName name="Excel_BuiltIn_Print_Titles_3_16_4_3_5">'[30]INDIGINEOUS ITEMS '!#REF!</definedName>
    <definedName name="Excel_BuiltIn_Print_Titles_3_16_4_5">'[30]INDIGINEOUS ITEMS '!#REF!</definedName>
    <definedName name="Excel_BuiltIn_Print_Titles_3_16_5">'[30]INDIGINEOUS ITEMS '!#REF!</definedName>
    <definedName name="Excel_BuiltIn_Print_Titles_3_16_5_3">#N/A</definedName>
    <definedName name="Excel_BuiltIn_Print_Titles_3_16_5_3_5">'[30]INDIGINEOUS ITEMS '!#REF!</definedName>
    <definedName name="Excel_BuiltIn_Print_Titles_3_16_5_5">'[30]INDIGINEOUS ITEMS '!#REF!</definedName>
    <definedName name="Excel_BuiltIn_Print_Titles_3_16_6">#N/A</definedName>
    <definedName name="Excel_BuiltIn_Print_Titles_3_16_6_3">#N/A</definedName>
    <definedName name="Excel_BuiltIn_Print_Titles_3_16_6_3_5">'[32]INDIGINEOUS ITEMS '!#REF!</definedName>
    <definedName name="Excel_BuiltIn_Print_Titles_3_16_6_5">'[32]INDIGINEOUS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'[30]INDIGINEOUS ITEMS '!#REF!</definedName>
    <definedName name="Excel_BuiltIn_Print_Titles_3_16_7_1_5">'[30]INDIGINEOUS ITEMS '!#REF!</definedName>
    <definedName name="Excel_BuiltIn_Print_Titles_3_16_7_3">#N/A</definedName>
    <definedName name="Excel_BuiltIn_Print_Titles_3_16_7_3_5">'[30]INDIGINEOUS ITEMS '!#REF!</definedName>
    <definedName name="Excel_BuiltIn_Print_Titles_3_16_7_5">'[30]INDIGINEOUS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'[30]INDIGINEOUS ITEMS '!#REF!</definedName>
    <definedName name="Excel_BuiltIn_Print_Titles_3_16_8_1_5">'[30]INDIGINEOUS ITEMS '!#REF!</definedName>
    <definedName name="Excel_BuiltIn_Print_Titles_3_16_8_3">#N/A</definedName>
    <definedName name="Excel_BuiltIn_Print_Titles_3_16_8_3_5">'[30]INDIGINEOUS ITEMS '!#REF!</definedName>
    <definedName name="Excel_BuiltIn_Print_Titles_3_16_8_5">'[30]INDIGINEOUS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'[30]INDIGINEOUS ITEMS '!#REF!</definedName>
    <definedName name="Excel_BuiltIn_Print_Titles_3_16_9_1_1_3">#N/A</definedName>
    <definedName name="Excel_BuiltIn_Print_Titles_3_16_9_1_1_3_1">#N/A</definedName>
    <definedName name="Excel_BuiltIn_Print_Titles_3_16_9_1_1_3_1_5">'[30]INDIGINEOUS ITEMS '!#REF!</definedName>
    <definedName name="Excel_BuiltIn_Print_Titles_3_16_9_1_1_3_5">'[32]INDIGINEOUS ITEMS '!#REF!</definedName>
    <definedName name="Excel_BuiltIn_Print_Titles_3_16_9_1_1_5">'[31]INDIGINEOUS ITEMS '!#REF!</definedName>
    <definedName name="Excel_BuiltIn_Print_Titles_3_16_9_1_5">'[35]INDIGINEOUS ITEMS '!#REF!</definedName>
    <definedName name="Excel_BuiltIn_Print_Titles_3_16_9_3">#N/A</definedName>
    <definedName name="Excel_BuiltIn_Print_Titles_3_16_9_3_5">'[30]INDIGINEOUS ITEMS '!#REF!</definedName>
    <definedName name="Excel_BuiltIn_Print_Titles_3_16_9_5">'[30]INDIGINEOUS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'[32]INDIGINEOUS ITEMS '!#REF!</definedName>
    <definedName name="Excel_BuiltIn_Print_Titles_3_17_1_1_5">'[32]INDIGINEOUS ITEMS '!#REF!</definedName>
    <definedName name="Excel_BuiltIn_Print_Titles_3_17_1_3">#N/A</definedName>
    <definedName name="Excel_BuiltIn_Print_Titles_3_17_1_3_5">'[30]INDIGINEOUS ITEMS '!#REF!</definedName>
    <definedName name="Excel_BuiltIn_Print_Titles_3_17_1_5">'[31]INDIGINEOUS ITEMS '!#REF!</definedName>
    <definedName name="Excel_BuiltIn_Print_Titles_3_17_17">#N/A</definedName>
    <definedName name="Excel_BuiltIn_Print_Titles_3_17_17_3">#N/A</definedName>
    <definedName name="Excel_BuiltIn_Print_Titles_3_17_17_3_5">'[32]INDIGINEOUS ITEMS '!#REF!</definedName>
    <definedName name="Excel_BuiltIn_Print_Titles_3_17_17_5">'[32]INDIGINEOUS ITEMS '!#REF!</definedName>
    <definedName name="Excel_BuiltIn_Print_Titles_3_17_28">#N/A</definedName>
    <definedName name="Excel_BuiltIn_Print_Titles_3_17_28_3">#N/A</definedName>
    <definedName name="Excel_BuiltIn_Print_Titles_3_17_28_3_5">'[30]INDIGINEOUS ITEMS '!#REF!</definedName>
    <definedName name="Excel_BuiltIn_Print_Titles_3_17_28_5">'[30]INDIGINEOUS ITEMS '!#REF!</definedName>
    <definedName name="Excel_BuiltIn_Print_Titles_3_17_3">#N/A</definedName>
    <definedName name="Excel_BuiltIn_Print_Titles_3_17_3_5">'[30]INDIGINEOUS ITEMS '!#REF!</definedName>
    <definedName name="Excel_BuiltIn_Print_Titles_3_17_5">'[30]INDIGINEOUS ITEMS '!#REF!</definedName>
    <definedName name="Excel_BuiltIn_Print_Titles_3_17_6">#N/A</definedName>
    <definedName name="Excel_BuiltIn_Print_Titles_3_17_6_3">#N/A</definedName>
    <definedName name="Excel_BuiltIn_Print_Titles_3_17_6_3_5">'[30]INDIGINEOUS ITEMS '!#REF!</definedName>
    <definedName name="Excel_BuiltIn_Print_Titles_3_17_6_5">'[30]INDIGINEOUS ITEMS '!#REF!</definedName>
    <definedName name="Excel_BuiltIn_Print_Titles_3_18_1">#N/A</definedName>
    <definedName name="Excel_BuiltIn_Print_Titles_3_18_1_3">#N/A</definedName>
    <definedName name="Excel_BuiltIn_Print_Titles_3_18_1_3_5">'[30]INDIGINEOUS ITEMS '!#REF!</definedName>
    <definedName name="Excel_BuiltIn_Print_Titles_3_18_1_5">'[31]INDIGINEOUS ITEMS '!#REF!</definedName>
    <definedName name="Excel_BuiltIn_Print_Titles_3_19_1">#N/A</definedName>
    <definedName name="Excel_BuiltIn_Print_Titles_3_19_1_3">#N/A</definedName>
    <definedName name="Excel_BuiltIn_Print_Titles_3_19_1_3_5">'[30]INDIGINEOUS ITEMS '!#REF!</definedName>
    <definedName name="Excel_BuiltIn_Print_Titles_3_19_1_5">'[31]INDIGINEOUS ITEMS '!#REF!</definedName>
    <definedName name="Excel_BuiltIn_Print_Titles_3_2">#N/A</definedName>
    <definedName name="Excel_BuiltIn_Print_Titles_3_2_3">#N/A</definedName>
    <definedName name="Excel_BuiltIn_Print_Titles_3_2_3_5">'[32]INDIGINEOUS ITEMS '!#REF!</definedName>
    <definedName name="Excel_BuiltIn_Print_Titles_3_2_5">'[32]INDIGINEOUS ITEMS '!#REF!</definedName>
    <definedName name="Excel_BuiltIn_Print_Titles_3_20">#N/A</definedName>
    <definedName name="Excel_BuiltIn_Print_Titles_3_20_1">#N/A</definedName>
    <definedName name="Excel_BuiltIn_Print_Titles_3_20_1_3">#N/A</definedName>
    <definedName name="Excel_BuiltIn_Print_Titles_3_20_1_3_5">'[32]INDIGINEOUS ITEMS '!#REF!</definedName>
    <definedName name="Excel_BuiltIn_Print_Titles_3_20_1_5">'[33]INDIGINEOUS ITEMS '!#REF!</definedName>
    <definedName name="Excel_BuiltIn_Print_Titles_3_20_17">#N/A</definedName>
    <definedName name="Excel_BuiltIn_Print_Titles_3_20_17_3">#N/A</definedName>
    <definedName name="Excel_BuiltIn_Print_Titles_3_20_17_3_5">'[30]INDIGINEOUS ITEMS '!#REF!</definedName>
    <definedName name="Excel_BuiltIn_Print_Titles_3_20_17_5">'[30]INDIGINEOUS ITEMS '!#REF!</definedName>
    <definedName name="Excel_BuiltIn_Print_Titles_3_20_28">#N/A</definedName>
    <definedName name="Excel_BuiltIn_Print_Titles_3_20_28_3">#N/A</definedName>
    <definedName name="Excel_BuiltIn_Print_Titles_3_20_28_3_5">'[32]INDIGINEOUS ITEMS '!#REF!</definedName>
    <definedName name="Excel_BuiltIn_Print_Titles_3_20_28_5">'[32]INDIGINEOUS ITEMS '!#REF!</definedName>
    <definedName name="Excel_BuiltIn_Print_Titles_3_20_3">#N/A</definedName>
    <definedName name="Excel_BuiltIn_Print_Titles_3_20_3_5">'[30]INDIGINEOUS ITEMS '!#REF!</definedName>
    <definedName name="Excel_BuiltIn_Print_Titles_3_20_5">'[30]INDIGINEOUS ITEMS '!#REF!</definedName>
    <definedName name="Excel_BuiltIn_Print_Titles_3_20_6">#N/A</definedName>
    <definedName name="Excel_BuiltIn_Print_Titles_3_20_6_3">#N/A</definedName>
    <definedName name="Excel_BuiltIn_Print_Titles_3_20_6_3_5">'[32]INDIGINEOUS ITEMS '!#REF!</definedName>
    <definedName name="Excel_BuiltIn_Print_Titles_3_20_6_5">'[32]INDIGINEOUS ITEMS '!#REF!</definedName>
    <definedName name="Excel_BuiltIn_Print_Titles_3_21_1">#N/A</definedName>
    <definedName name="Excel_BuiltIn_Print_Titles_3_21_1_3">#N/A</definedName>
    <definedName name="Excel_BuiltIn_Print_Titles_3_21_1_3_5">'[32]INDIGINEOUS ITEMS '!#REF!</definedName>
    <definedName name="Excel_BuiltIn_Print_Titles_3_21_1_5">'[33]INDIGINEOUS ITEMS '!#REF!</definedName>
    <definedName name="Excel_BuiltIn_Print_Titles_3_21_17">#N/A</definedName>
    <definedName name="Excel_BuiltIn_Print_Titles_3_21_17_3">#N/A</definedName>
    <definedName name="Excel_BuiltIn_Print_Titles_3_21_17_3_5">'[32]INDIGINEOUS ITEMS '!#REF!</definedName>
    <definedName name="Excel_BuiltIn_Print_Titles_3_21_17_5">'[32]INDIGINEOUS ITEMS '!#REF!</definedName>
    <definedName name="Excel_BuiltIn_Print_Titles_3_21_28">#N/A</definedName>
    <definedName name="Excel_BuiltIn_Print_Titles_3_21_28_3">#N/A</definedName>
    <definedName name="Excel_BuiltIn_Print_Titles_3_21_28_3_5">'[32]INDIGINEOUS ITEMS '!#REF!</definedName>
    <definedName name="Excel_BuiltIn_Print_Titles_3_21_28_5">'[32]INDIGINEOUS ITEMS '!#REF!</definedName>
    <definedName name="Excel_BuiltIn_Print_Titles_3_21_6">#N/A</definedName>
    <definedName name="Excel_BuiltIn_Print_Titles_3_21_6_3">#N/A</definedName>
    <definedName name="Excel_BuiltIn_Print_Titles_3_21_6_3_5">'[32]INDIGINEOUS ITEMS '!#REF!</definedName>
    <definedName name="Excel_BuiltIn_Print_Titles_3_21_6_5">'[32]INDIGINEOUS ITEMS '!#REF!</definedName>
    <definedName name="Excel_BuiltIn_Print_Titles_3_22">#N/A</definedName>
    <definedName name="Excel_BuiltIn_Print_Titles_3_22_17">#N/A</definedName>
    <definedName name="Excel_BuiltIn_Print_Titles_3_22_17_3">#N/A</definedName>
    <definedName name="Excel_BuiltIn_Print_Titles_3_22_17_3_5">'[32]INDIGINEOUS ITEMS '!#REF!</definedName>
    <definedName name="Excel_BuiltIn_Print_Titles_3_22_17_5">'[32]INDIGINEOUS ITEMS '!#REF!</definedName>
    <definedName name="Excel_BuiltIn_Print_Titles_3_22_28">#N/A</definedName>
    <definedName name="Excel_BuiltIn_Print_Titles_3_22_28_3">#N/A</definedName>
    <definedName name="Excel_BuiltIn_Print_Titles_3_22_28_3_5">'[30]INDIGINEOUS ITEMS '!#REF!</definedName>
    <definedName name="Excel_BuiltIn_Print_Titles_3_22_28_5">'[30]INDIGINEOUS ITEMS '!#REF!</definedName>
    <definedName name="Excel_BuiltIn_Print_Titles_3_22_3">#N/A</definedName>
    <definedName name="Excel_BuiltIn_Print_Titles_3_22_3_5">'[30]INDIGINEOUS ITEMS '!#REF!</definedName>
    <definedName name="Excel_BuiltIn_Print_Titles_3_22_5">'[30]INDIGINEOUS ITEMS '!#REF!</definedName>
    <definedName name="Excel_BuiltIn_Print_Titles_3_22_6">#N/A</definedName>
    <definedName name="Excel_BuiltIn_Print_Titles_3_22_6_3">#N/A</definedName>
    <definedName name="Excel_BuiltIn_Print_Titles_3_22_6_3_5">'[30]INDIGINEOUS ITEMS '!#REF!</definedName>
    <definedName name="Excel_BuiltIn_Print_Titles_3_22_6_5">'[30]INDIGINEOUS ITEMS '!#REF!</definedName>
    <definedName name="Excel_BuiltIn_Print_Titles_3_23">#N/A</definedName>
    <definedName name="Excel_BuiltIn_Print_Titles_3_23_3">#N/A</definedName>
    <definedName name="Excel_BuiltIn_Print_Titles_3_23_3_5">'[36]INDIGINEOUS ITEMS '!#REF!</definedName>
    <definedName name="Excel_BuiltIn_Print_Titles_3_23_5">'[36]INDIGINEOUS ITEMS '!#REF!</definedName>
    <definedName name="Excel_BuiltIn_Print_Titles_3_24">#N/A</definedName>
    <definedName name="Excel_BuiltIn_Print_Titles_3_24_3">#N/A</definedName>
    <definedName name="Excel_BuiltIn_Print_Titles_3_24_3_5">'[30]INDIGINEOUS ITEMS '!#REF!</definedName>
    <definedName name="Excel_BuiltIn_Print_Titles_3_24_5">'[30]INDIGINEOUS ITEMS '!#REF!</definedName>
    <definedName name="Excel_BuiltIn_Print_Titles_3_25">#N/A</definedName>
    <definedName name="Excel_BuiltIn_Print_Titles_3_25_3">#N/A</definedName>
    <definedName name="Excel_BuiltIn_Print_Titles_3_25_3_5">'[30]INDIGINEOUS ITEMS '!#REF!</definedName>
    <definedName name="Excel_BuiltIn_Print_Titles_3_25_5">'[30]INDIGINEOUS ITEMS '!#REF!</definedName>
    <definedName name="Excel_BuiltIn_Print_Titles_3_26">#N/A</definedName>
    <definedName name="Excel_BuiltIn_Print_Titles_3_26_3">#N/A</definedName>
    <definedName name="Excel_BuiltIn_Print_Titles_3_26_3_5">'[32]INDIGINEOUS ITEMS '!#REF!</definedName>
    <definedName name="Excel_BuiltIn_Print_Titles_3_26_5">'[32]INDIGINEOUS ITEMS '!#REF!</definedName>
    <definedName name="Excel_BuiltIn_Print_Titles_3_27">#N/A</definedName>
    <definedName name="Excel_BuiltIn_Print_Titles_3_27_3">#N/A</definedName>
    <definedName name="Excel_BuiltIn_Print_Titles_3_27_3_5">'[32]INDIGINEOUS ITEMS '!#REF!</definedName>
    <definedName name="Excel_BuiltIn_Print_Titles_3_27_5">'[32]INDIGINEOUS ITEMS '!#REF!</definedName>
    <definedName name="Excel_BuiltIn_Print_Titles_3_28">#N/A</definedName>
    <definedName name="Excel_BuiltIn_Print_Titles_3_28_3">#N/A</definedName>
    <definedName name="Excel_BuiltIn_Print_Titles_3_28_3_5">'[32]INDIGINEOUS ITEMS '!#REF!</definedName>
    <definedName name="Excel_BuiltIn_Print_Titles_3_28_5">'[32]INDIGINEOUS ITEMS '!#REF!</definedName>
    <definedName name="Excel_BuiltIn_Print_Titles_3_29">#N/A</definedName>
    <definedName name="Excel_BuiltIn_Print_Titles_3_29_3">#N/A</definedName>
    <definedName name="Excel_BuiltIn_Print_Titles_3_29_3_5">'[32]INDIGINEOUS ITEMS '!#REF!</definedName>
    <definedName name="Excel_BuiltIn_Print_Titles_3_29_5">'[32]INDIGINEOUS ITEMS '!#REF!</definedName>
    <definedName name="Excel_BuiltIn_Print_Titles_3_3">#N/A</definedName>
    <definedName name="Excel_BuiltIn_Print_Titles_3_3_1">#N/A</definedName>
    <definedName name="Excel_BuiltIn_Print_Titles_3_3_1_5">'[30]INDIGINEOUS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'[30]INDIGINEOUS ITEMS '!#REF!</definedName>
    <definedName name="Excel_BuiltIn_Print_Titles_3_3_10_1_5">'[30]INDIGINEOUS ITEMS '!#REF!</definedName>
    <definedName name="Excel_BuiltIn_Print_Titles_3_3_10_3">#N/A</definedName>
    <definedName name="Excel_BuiltIn_Print_Titles_3_3_10_3_5">'[30]INDIGINEOUS ITEMS '!#REF!</definedName>
    <definedName name="Excel_BuiltIn_Print_Titles_3_3_10_5">'[30]INDIGINEOUS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'[30]INDIGINEOUS ITEMS '!#REF!</definedName>
    <definedName name="Excel_BuiltIn_Print_Titles_3_3_11_1_5">'[30]INDIGINEOUS ITEMS '!#REF!</definedName>
    <definedName name="Excel_BuiltIn_Print_Titles_3_3_11_3">#N/A</definedName>
    <definedName name="Excel_BuiltIn_Print_Titles_3_3_11_3_5">'[30]INDIGINEOUS ITEMS '!#REF!</definedName>
    <definedName name="Excel_BuiltIn_Print_Titles_3_3_11_5">'[30]INDIGINEOUS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'[30]INDIGINEOUS ITEMS '!#REF!</definedName>
    <definedName name="Excel_BuiltIn_Print_Titles_3_3_12_1_5">'[30]INDIGINEOUS ITEMS '!#REF!</definedName>
    <definedName name="Excel_BuiltIn_Print_Titles_3_3_12_3">#N/A</definedName>
    <definedName name="Excel_BuiltIn_Print_Titles_3_3_12_3_5">'[30]INDIGINEOUS ITEMS '!#REF!</definedName>
    <definedName name="Excel_BuiltIn_Print_Titles_3_3_12_5">'[30]INDIGINEOUS ITEMS '!#REF!</definedName>
    <definedName name="Excel_BuiltIn_Print_Titles_3_3_13">#N/A</definedName>
    <definedName name="Excel_BuiltIn_Print_Titles_3_3_13_3">#N/A</definedName>
    <definedName name="Excel_BuiltIn_Print_Titles_3_3_13_3_5">'[32]INDIGINEOUS ITEMS '!#REF!</definedName>
    <definedName name="Excel_BuiltIn_Print_Titles_3_3_13_5">'[32]INDIGINEOUS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'[30]INDIGINEOUS ITEMS '!#REF!</definedName>
    <definedName name="Excel_BuiltIn_Print_Titles_3_3_14_1_5">'[30]INDIGINEOUS ITEMS '!#REF!</definedName>
    <definedName name="Excel_BuiltIn_Print_Titles_3_3_14_3">#N/A</definedName>
    <definedName name="Excel_BuiltIn_Print_Titles_3_3_14_3_5">'[30]INDIGINEOUS ITEMS '!#REF!</definedName>
    <definedName name="Excel_BuiltIn_Print_Titles_3_3_14_5">'[30]INDIGINEOUS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'[30]INDIGINEOUS ITEMS '!#REF!</definedName>
    <definedName name="Excel_BuiltIn_Print_Titles_3_3_15_1_5">'[30]INDIGINEOUS ITEMS '!#REF!</definedName>
    <definedName name="Excel_BuiltIn_Print_Titles_3_3_15_3">#N/A</definedName>
    <definedName name="Excel_BuiltIn_Print_Titles_3_3_15_3_5">'[30]INDIGINEOUS ITEMS '!#REF!</definedName>
    <definedName name="Excel_BuiltIn_Print_Titles_3_3_15_5">'[30]INDIGINEOUS ITEMS '!#REF!</definedName>
    <definedName name="Excel_BuiltIn_Print_Titles_3_3_16">#N/A</definedName>
    <definedName name="Excel_BuiltIn_Print_Titles_3_3_16_3">#N/A</definedName>
    <definedName name="Excel_BuiltIn_Print_Titles_3_3_16_3_5">'[32]INDIGINEOUS ITEMS '!#REF!</definedName>
    <definedName name="Excel_BuiltIn_Print_Titles_3_3_16_5">'[32]INDIGINEOUS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'[30]INDIGINEOUS ITEMS '!#REF!</definedName>
    <definedName name="Excel_BuiltIn_Print_Titles_3_3_17_1_5">'[31]INDIGINEOUS ITEMS '!#REF!</definedName>
    <definedName name="Excel_BuiltIn_Print_Titles_3_3_17_17">#N/A</definedName>
    <definedName name="Excel_BuiltIn_Print_Titles_3_3_17_17_3">#N/A</definedName>
    <definedName name="Excel_BuiltIn_Print_Titles_3_3_17_17_3_5">'[32]INDIGINEOUS ITEMS '!#REF!</definedName>
    <definedName name="Excel_BuiltIn_Print_Titles_3_3_17_17_5">'[32]INDIGINEOUS ITEMS '!#REF!</definedName>
    <definedName name="Excel_BuiltIn_Print_Titles_3_3_17_28">#N/A</definedName>
    <definedName name="Excel_BuiltIn_Print_Titles_3_3_17_28_3">#N/A</definedName>
    <definedName name="Excel_BuiltIn_Print_Titles_3_3_17_28_3_5">'[30]INDIGINEOUS ITEMS '!#REF!</definedName>
    <definedName name="Excel_BuiltIn_Print_Titles_3_3_17_28_5">'[30]INDIGINEOUS ITEMS '!#REF!</definedName>
    <definedName name="Excel_BuiltIn_Print_Titles_3_3_17_3">#N/A</definedName>
    <definedName name="Excel_BuiltIn_Print_Titles_3_3_17_3_5">'[32]INDIGINEOUS ITEMS '!#REF!</definedName>
    <definedName name="Excel_BuiltIn_Print_Titles_3_3_17_5">'[32]INDIGINEOUS ITEMS '!#REF!</definedName>
    <definedName name="Excel_BuiltIn_Print_Titles_3_3_17_6">#N/A</definedName>
    <definedName name="Excel_BuiltIn_Print_Titles_3_3_17_6_3">#N/A</definedName>
    <definedName name="Excel_BuiltIn_Print_Titles_3_3_17_6_3_5">'[30]INDIGINEOUS ITEMS '!#REF!</definedName>
    <definedName name="Excel_BuiltIn_Print_Titles_3_3_17_6_5">'[30]INDIGINEOUS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'[30]INDIGINEOUS ITEMS '!#REF!</definedName>
    <definedName name="Excel_BuiltIn_Print_Titles_3_3_18_1_1_5">'[30]INDIGINEOUS ITEMS '!#REF!</definedName>
    <definedName name="Excel_BuiltIn_Print_Titles_3_3_18_1_3">#N/A</definedName>
    <definedName name="Excel_BuiltIn_Print_Titles_3_3_18_1_3_5">'[30]INDIGINEOUS ITEMS '!#REF!</definedName>
    <definedName name="Excel_BuiltIn_Print_Titles_3_3_18_1_5">'[31]INDIGINEOUS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'[30]INDIGINEOUS ITEMS '!#REF!</definedName>
    <definedName name="Excel_BuiltIn_Print_Titles_3_3_19_1_5">'[30]INDIGINEOUS ITEMS '!#REF!</definedName>
    <definedName name="Excel_BuiltIn_Print_Titles_3_3_19_3">#N/A</definedName>
    <definedName name="Excel_BuiltIn_Print_Titles_3_3_19_3_5">'[30]INDIGINEOUS ITEMS '!#REF!</definedName>
    <definedName name="Excel_BuiltIn_Print_Titles_3_3_19_5">'[30]INDIGINEOUS ITEMS '!#REF!</definedName>
    <definedName name="Excel_BuiltIn_Print_Titles_3_3_2">#N/A</definedName>
    <definedName name="Excel_BuiltIn_Print_Titles_3_3_2_3">#N/A</definedName>
    <definedName name="Excel_BuiltIn_Print_Titles_3_3_2_3_5">'[30]INDIGINEOUS ITEMS '!#REF!</definedName>
    <definedName name="Excel_BuiltIn_Print_Titles_3_3_2_5">'[30]INDIGINEOUS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'[30]INDIGINEOUS ITEMS '!#REF!</definedName>
    <definedName name="Excel_BuiltIn_Print_Titles_3_3_20_1_5">'[30]INDIGINEOUS ITEMS '!#REF!</definedName>
    <definedName name="Excel_BuiltIn_Print_Titles_3_3_20_17">#N/A</definedName>
    <definedName name="Excel_BuiltIn_Print_Titles_3_3_20_17_3">#N/A</definedName>
    <definedName name="Excel_BuiltIn_Print_Titles_3_3_20_17_3_5">'[30]INDIGINEOUS ITEMS '!#REF!</definedName>
    <definedName name="Excel_BuiltIn_Print_Titles_3_3_20_17_5">'[30]INDIGINEOUS ITEMS '!#REF!</definedName>
    <definedName name="Excel_BuiltIn_Print_Titles_3_3_20_28">#N/A</definedName>
    <definedName name="Excel_BuiltIn_Print_Titles_3_3_20_28_3">#N/A</definedName>
    <definedName name="Excel_BuiltIn_Print_Titles_3_3_20_28_3_5">'[32]INDIGINEOUS ITEMS '!#REF!</definedName>
    <definedName name="Excel_BuiltIn_Print_Titles_3_3_20_28_5">'[32]INDIGINEOUS ITEMS '!#REF!</definedName>
    <definedName name="Excel_BuiltIn_Print_Titles_3_3_20_3">#N/A</definedName>
    <definedName name="Excel_BuiltIn_Print_Titles_3_3_20_3_5">'[32]INDIGINEOUS ITEMS '!#REF!</definedName>
    <definedName name="Excel_BuiltIn_Print_Titles_3_3_20_5">'[32]INDIGINEOUS ITEMS '!#REF!</definedName>
    <definedName name="Excel_BuiltIn_Print_Titles_3_3_20_6">#N/A</definedName>
    <definedName name="Excel_BuiltIn_Print_Titles_3_3_20_6_3">#N/A</definedName>
    <definedName name="Excel_BuiltIn_Print_Titles_3_3_20_6_3_5">'[32]INDIGINEOUS ITEMS '!#REF!</definedName>
    <definedName name="Excel_BuiltIn_Print_Titles_3_3_20_6_5">'[32]INDIGINEOUS ITEMS '!#REF!</definedName>
    <definedName name="Excel_BuiltIn_Print_Titles_3_3_21_1">#N/A</definedName>
    <definedName name="Excel_BuiltIn_Print_Titles_3_3_21_1_3">#N/A</definedName>
    <definedName name="Excel_BuiltIn_Print_Titles_3_3_21_1_3_5">'[32]INDIGINEOUS ITEMS '!#REF!</definedName>
    <definedName name="Excel_BuiltIn_Print_Titles_3_3_21_1_5">'[34]INDIGINEOUS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'[30]INDIGINEOUS ITEMS '!#REF!</definedName>
    <definedName name="Excel_BuiltIn_Print_Titles_3_3_22_1_5">'[30]INDIGINEOUS ITEMS '!#REF!</definedName>
    <definedName name="Excel_BuiltIn_Print_Titles_3_3_22_3">#N/A</definedName>
    <definedName name="Excel_BuiltIn_Print_Titles_3_3_22_3_5">'[30]INDIGINEOUS ITEMS '!#REF!</definedName>
    <definedName name="Excel_BuiltIn_Print_Titles_3_3_22_5">'[30]INDIGINEOUS ITEMS '!#REF!</definedName>
    <definedName name="Excel_BuiltIn_Print_Titles_3_3_23">#N/A</definedName>
    <definedName name="Excel_BuiltIn_Print_Titles_3_3_23_3">#N/A</definedName>
    <definedName name="Excel_BuiltIn_Print_Titles_3_3_23_3_5">'[32]INDIGINEOUS ITEMS '!#REF!</definedName>
    <definedName name="Excel_BuiltIn_Print_Titles_3_3_23_5">'[32]INDIGINEOUS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'[30]INDIGINEOUS ITEMS '!#REF!</definedName>
    <definedName name="Excel_BuiltIn_Print_Titles_3_3_24_1_5">'[30]INDIGINEOUS ITEMS '!#REF!</definedName>
    <definedName name="Excel_BuiltIn_Print_Titles_3_3_24_3">#N/A</definedName>
    <definedName name="Excel_BuiltIn_Print_Titles_3_3_24_3_5">'[30]INDIGINEOUS ITEMS '!#REF!</definedName>
    <definedName name="Excel_BuiltIn_Print_Titles_3_3_24_5">'[30]INDIGINEOUS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'[30]INDIGINEOUS ITEMS '!#REF!</definedName>
    <definedName name="Excel_BuiltIn_Print_Titles_3_3_25_1_5">'[30]INDIGINEOUS ITEMS '!#REF!</definedName>
    <definedName name="Excel_BuiltIn_Print_Titles_3_3_25_3">#N/A</definedName>
    <definedName name="Excel_BuiltIn_Print_Titles_3_3_25_3_5">'[30]INDIGINEOUS ITEMS '!#REF!</definedName>
    <definedName name="Excel_BuiltIn_Print_Titles_3_3_25_5">'[30]INDIGINEOUS ITEMS '!#REF!</definedName>
    <definedName name="Excel_BuiltIn_Print_Titles_3_3_26">#N/A</definedName>
    <definedName name="Excel_BuiltIn_Print_Titles_3_3_26_3">#N/A</definedName>
    <definedName name="Excel_BuiltIn_Print_Titles_3_3_26_3_5">'[32]INDIGINEOUS ITEMS '!#REF!</definedName>
    <definedName name="Excel_BuiltIn_Print_Titles_3_3_26_5">'[32]INDIGINEOUS ITEMS '!#REF!</definedName>
    <definedName name="Excel_BuiltIn_Print_Titles_3_3_27">#N/A</definedName>
    <definedName name="Excel_BuiltIn_Print_Titles_3_3_27_3">#N/A</definedName>
    <definedName name="Excel_BuiltIn_Print_Titles_3_3_27_3_5">'[32]INDIGINEOUS ITEMS '!#REF!</definedName>
    <definedName name="Excel_BuiltIn_Print_Titles_3_3_27_5">'[32]INDIGINEOUS ITEMS '!#REF!</definedName>
    <definedName name="Excel_BuiltIn_Print_Titles_3_3_28">#N/A</definedName>
    <definedName name="Excel_BuiltIn_Print_Titles_3_3_28_3">#N/A</definedName>
    <definedName name="Excel_BuiltIn_Print_Titles_3_3_28_3_5">'[32]INDIGINEOUS ITEMS '!#REF!</definedName>
    <definedName name="Excel_BuiltIn_Print_Titles_3_3_28_5">'[32]INDIGINEOUS ITEMS '!#REF!</definedName>
    <definedName name="Excel_BuiltIn_Print_Titles_3_3_3">#N/A</definedName>
    <definedName name="Excel_BuiltIn_Print_Titles_3_3_3_5">'[30]INDIGINEOUS ITEMS '!#REF!</definedName>
    <definedName name="Excel_BuiltIn_Print_Titles_3_3_4">#N/A</definedName>
    <definedName name="Excel_BuiltIn_Print_Titles_3_3_4_3">#N/A</definedName>
    <definedName name="Excel_BuiltIn_Print_Titles_3_3_4_3_5">'[30]INDIGINEOUS ITEMS '!#REF!</definedName>
    <definedName name="Excel_BuiltIn_Print_Titles_3_3_4_5">'[30]INDIGINEOUS ITEMS '!#REF!</definedName>
    <definedName name="Excel_BuiltIn_Print_Titles_3_3_5">'[31]INDIGINEOUS ITEMS '!#REF!</definedName>
    <definedName name="Excel_BuiltIn_Print_Titles_3_3_5_3">#N/A</definedName>
    <definedName name="Excel_BuiltIn_Print_Titles_3_3_5_3_5">'[30]INDIGINEOUS ITEMS '!#REF!</definedName>
    <definedName name="Excel_BuiltIn_Print_Titles_3_3_5_5">'[30]INDIGINEOUS ITEMS '!#REF!</definedName>
    <definedName name="Excel_BuiltIn_Print_Titles_3_3_6">#N/A</definedName>
    <definedName name="Excel_BuiltIn_Print_Titles_3_3_6_3">#N/A</definedName>
    <definedName name="Excel_BuiltIn_Print_Titles_3_3_6_3_5">'[32]INDIGINEOUS ITEMS '!#REF!</definedName>
    <definedName name="Excel_BuiltIn_Print_Titles_3_3_6_5">'[32]INDIGINEOUS ITEMS '!#REF!</definedName>
    <definedName name="Excel_BuiltIn_Print_Titles_3_3_7">#N/A</definedName>
    <definedName name="Excel_BuiltIn_Print_Titles_3_3_7_1">#N/A</definedName>
    <definedName name="Excel_BuiltIn_Print_Titles_3_3_7_1_3">#N/A</definedName>
    <definedName name="Excel_BuiltIn_Print_Titles_3_3_7_1_3_5">'[30]INDIGINEOUS ITEMS '!#REF!</definedName>
    <definedName name="Excel_BuiltIn_Print_Titles_3_3_7_1_5">'[30]INDIGINEOUS ITEMS '!#REF!</definedName>
    <definedName name="Excel_BuiltIn_Print_Titles_3_3_7_3">#N/A</definedName>
    <definedName name="Excel_BuiltIn_Print_Titles_3_3_7_3_5">'[30]INDIGINEOUS ITEMS '!#REF!</definedName>
    <definedName name="Excel_BuiltIn_Print_Titles_3_3_7_5">'[30]INDIGINEOUS ITEMS '!#REF!</definedName>
    <definedName name="Excel_BuiltIn_Print_Titles_3_3_8">#N/A</definedName>
    <definedName name="Excel_BuiltIn_Print_Titles_3_3_8_1">#N/A</definedName>
    <definedName name="Excel_BuiltIn_Print_Titles_3_3_8_1_3">#N/A</definedName>
    <definedName name="Excel_BuiltIn_Print_Titles_3_3_8_1_3_5">'[30]INDIGINEOUS ITEMS '!#REF!</definedName>
    <definedName name="Excel_BuiltIn_Print_Titles_3_3_8_1_5">'[30]INDIGINEOUS ITEMS '!#REF!</definedName>
    <definedName name="Excel_BuiltIn_Print_Titles_3_3_8_3">#N/A</definedName>
    <definedName name="Excel_BuiltIn_Print_Titles_3_3_8_3_5">'[30]INDIGINEOUS ITEMS '!#REF!</definedName>
    <definedName name="Excel_BuiltIn_Print_Titles_3_3_8_5">'[30]INDIGINEOUS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'[30]INDIGINEOUS ITEMS '!#REF!</definedName>
    <definedName name="Excel_BuiltIn_Print_Titles_3_3_9_1_1_3">#N/A</definedName>
    <definedName name="Excel_BuiltIn_Print_Titles_3_3_9_1_1_3_1">#N/A</definedName>
    <definedName name="Excel_BuiltIn_Print_Titles_3_3_9_1_1_3_1_5">'[30]INDIGINEOUS ITEMS '!#REF!</definedName>
    <definedName name="Excel_BuiltIn_Print_Titles_3_3_9_1_1_3_5">'[32]INDIGINEOUS ITEMS '!#REF!</definedName>
    <definedName name="Excel_BuiltIn_Print_Titles_3_3_9_1_1_5">'[31]INDIGINEOUS ITEMS '!#REF!</definedName>
    <definedName name="Excel_BuiltIn_Print_Titles_3_3_9_1_5">'[35]INDIGINEOUS ITEMS '!#REF!</definedName>
    <definedName name="Excel_BuiltIn_Print_Titles_3_3_9_3">#N/A</definedName>
    <definedName name="Excel_BuiltIn_Print_Titles_3_3_9_3_5">'[30]INDIGINEOUS ITEMS '!#REF!</definedName>
    <definedName name="Excel_BuiltIn_Print_Titles_3_3_9_5">'[30]INDIGINEOUS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'[32]INDIGINEOUS ITEMS '!#REF!</definedName>
    <definedName name="Excel_BuiltIn_Print_Titles_3_4_1_1_1_1_3">#N/A</definedName>
    <definedName name="Excel_BuiltIn_Print_Titles_3_4_1_1_1_1_3_5">'[32]INDIGINEOUS ITEMS '!#REF!</definedName>
    <definedName name="Excel_BuiltIn_Print_Titles_3_4_1_1_1_1_5">'[32]INDIGINEOUS ITEMS '!#REF!</definedName>
    <definedName name="Excel_BuiltIn_Print_Titles_3_4_1_1_1_3">#N/A</definedName>
    <definedName name="Excel_BuiltIn_Print_Titles_3_4_1_1_1_3_1">#N/A</definedName>
    <definedName name="Excel_BuiltIn_Print_Titles_3_4_1_1_1_3_1_5">'[32]INDIGINEOUS ITEMS '!#REF!</definedName>
    <definedName name="Excel_BuiltIn_Print_Titles_3_4_1_1_1_3_5">'[32]INDIGINEOUS ITEMS '!#REF!</definedName>
    <definedName name="Excel_BuiltIn_Print_Titles_3_4_1_1_1_5">'[37]INDIGINEOUS ITEMS '!#REF!</definedName>
    <definedName name="Excel_BuiltIn_Print_Titles_3_4_1_1_3">#N/A</definedName>
    <definedName name="Excel_BuiltIn_Print_Titles_3_4_1_1_3_1">#N/A</definedName>
    <definedName name="Excel_BuiltIn_Print_Titles_3_4_1_1_3_1_5">'[32]INDIGINEOUS ITEMS '!#REF!</definedName>
    <definedName name="Excel_BuiltIn_Print_Titles_3_4_1_1_3_5">'[38]INDIGINEOUS ITEMS '!#REF!</definedName>
    <definedName name="Excel_BuiltIn_Print_Titles_3_4_1_1_5">'[39]INDIGINEOUS ITEMS '!#REF!</definedName>
    <definedName name="Excel_BuiltIn_Print_Titles_3_4_1_11">#N/A</definedName>
    <definedName name="Excel_BuiltIn_Print_Titles_3_4_1_11_3">#N/A</definedName>
    <definedName name="Excel_BuiltIn_Print_Titles_3_4_1_11_3_5">'[32]INDIGINEOUS ITEMS '!#REF!</definedName>
    <definedName name="Excel_BuiltIn_Print_Titles_3_4_1_11_5">'[32]INDIGINEOUS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'[32]INDIGINEOUS ITEMS '!#REF!</definedName>
    <definedName name="Excel_BuiltIn_Print_Titles_3_4_1_17_1_5">'[40]INDIGINEOUS ITEMS '!#REF!</definedName>
    <definedName name="Excel_BuiltIn_Print_Titles_3_4_1_17_3">#N/A</definedName>
    <definedName name="Excel_BuiltIn_Print_Titles_3_4_1_17_3_5">'[38]INDIGINEOUS ITEMS '!#REF!</definedName>
    <definedName name="Excel_BuiltIn_Print_Titles_3_4_1_17_5">'[38]INDIGINEOUS ITEMS '!#REF!</definedName>
    <definedName name="Excel_BuiltIn_Print_Titles_3_4_1_18_1">#N/A</definedName>
    <definedName name="Excel_BuiltIn_Print_Titles_3_4_1_18_1_3">#N/A</definedName>
    <definedName name="Excel_BuiltIn_Print_Titles_3_4_1_18_1_3_5">'[38]INDIGINEOUS ITEMS '!#REF!</definedName>
    <definedName name="Excel_BuiltIn_Print_Titles_3_4_1_18_1_5">'[41]INDIGINEOUS ITEMS '!#REF!</definedName>
    <definedName name="Excel_BuiltIn_Print_Titles_3_4_1_28">#N/A</definedName>
    <definedName name="Excel_BuiltIn_Print_Titles_3_4_1_28_3">#N/A</definedName>
    <definedName name="Excel_BuiltIn_Print_Titles_3_4_1_28_3_5">'[32]INDIGINEOUS ITEMS '!#REF!</definedName>
    <definedName name="Excel_BuiltIn_Print_Titles_3_4_1_28_5">'[32]INDIGINEOUS ITEMS '!#REF!</definedName>
    <definedName name="Excel_BuiltIn_Print_Titles_3_4_1_3">#N/A</definedName>
    <definedName name="Excel_BuiltIn_Print_Titles_3_4_1_3_5">'[38]INDIGINEOUS ITEMS '!#REF!</definedName>
    <definedName name="Excel_BuiltIn_Print_Titles_3_4_1_5">'[41]INDIGINEOUS ITEMS '!#REF!</definedName>
    <definedName name="Excel_BuiltIn_Print_Titles_3_4_1_6">#N/A</definedName>
    <definedName name="Excel_BuiltIn_Print_Titles_3_4_1_6_3">#N/A</definedName>
    <definedName name="Excel_BuiltIn_Print_Titles_3_4_1_6_3_5">'[32]INDIGINEOUS ITEMS '!#REF!</definedName>
    <definedName name="Excel_BuiltIn_Print_Titles_3_4_1_6_5">'[32]INDIGINEOUS ITEMS '!#REF!</definedName>
    <definedName name="Excel_BuiltIn_Print_Titles_3_4_10">#N/A</definedName>
    <definedName name="Excel_BuiltIn_Print_Titles_3_4_10_3">#N/A</definedName>
    <definedName name="Excel_BuiltIn_Print_Titles_3_4_10_3_5">'[32]INDIGINEOUS ITEMS '!#REF!</definedName>
    <definedName name="Excel_BuiltIn_Print_Titles_3_4_10_5">'[32]INDIGINEOUS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'[38]INDIGINEOUS ITEMS '!#REF!</definedName>
    <definedName name="Excel_BuiltIn_Print_Titles_3_4_11_1_5">'[38]INDIGINEOUS ITEMS '!#REF!</definedName>
    <definedName name="Excel_BuiltIn_Print_Titles_3_4_11_3">#N/A</definedName>
    <definedName name="Excel_BuiltIn_Print_Titles_3_4_11_3_5">'[38]INDIGINEOUS ITEMS '!#REF!</definedName>
    <definedName name="Excel_BuiltIn_Print_Titles_3_4_11_5">'[38]INDIGINEOUS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'[38]INDIGINEOUS ITEMS '!#REF!</definedName>
    <definedName name="Excel_BuiltIn_Print_Titles_3_4_12_1_5">'[38]INDIGINEOUS ITEMS '!#REF!</definedName>
    <definedName name="Excel_BuiltIn_Print_Titles_3_4_12_3">#N/A</definedName>
    <definedName name="Excel_BuiltIn_Print_Titles_3_4_12_3_5">'[38]INDIGINEOUS ITEMS '!#REF!</definedName>
    <definedName name="Excel_BuiltIn_Print_Titles_3_4_12_5">'[38]INDIGINEOUS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'[32]INDIGINEOUS ITEMS '!#REF!</definedName>
    <definedName name="Excel_BuiltIn_Print_Titles_3_4_13_1_5">'[32]INDIGINEOUS ITEMS '!#REF!</definedName>
    <definedName name="Excel_BuiltIn_Print_Titles_3_4_13_3">#N/A</definedName>
    <definedName name="Excel_BuiltIn_Print_Titles_3_4_13_3_5">'[32]INDIGINEOUS ITEMS '!#REF!</definedName>
    <definedName name="Excel_BuiltIn_Print_Titles_3_4_13_5">'[32]INDIGINEOUS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'[38]INDIGINEOUS ITEMS '!#REF!</definedName>
    <definedName name="Excel_BuiltIn_Print_Titles_3_4_14_1_5">'[38]INDIGINEOUS ITEMS '!#REF!</definedName>
    <definedName name="Excel_BuiltIn_Print_Titles_3_4_14_3">#N/A</definedName>
    <definedName name="Excel_BuiltIn_Print_Titles_3_4_14_3_5">'[38]INDIGINEOUS ITEMS '!#REF!</definedName>
    <definedName name="Excel_BuiltIn_Print_Titles_3_4_14_5">'[38]INDIGINEOUS ITEMS '!#REF!</definedName>
    <definedName name="Excel_BuiltIn_Print_Titles_3_4_15">#N/A</definedName>
    <definedName name="Excel_BuiltIn_Print_Titles_3_4_15_3">#N/A</definedName>
    <definedName name="Excel_BuiltIn_Print_Titles_3_4_15_3_5">'[32]INDIGINEOUS ITEMS '!#REF!</definedName>
    <definedName name="Excel_BuiltIn_Print_Titles_3_4_15_5">'[32]INDIGINEOUS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'[32]INDIGINEOUS ITEMS '!#REF!</definedName>
    <definedName name="Excel_BuiltIn_Print_Titles_3_4_16_1_5">'[32]INDIGINEOUS ITEMS '!#REF!</definedName>
    <definedName name="Excel_BuiltIn_Print_Titles_3_4_16_3">#N/A</definedName>
    <definedName name="Excel_BuiltIn_Print_Titles_3_4_16_3_5">'[32]INDIGINEOUS ITEMS '!#REF!</definedName>
    <definedName name="Excel_BuiltIn_Print_Titles_3_4_16_5">'[32]INDIGINEOUS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'[32]INDIGINEOUS ITEMS '!#REF!</definedName>
    <definedName name="Excel_BuiltIn_Print_Titles_3_4_17_1_5">'[42]INDIGINEOUS ITEMS '!#REF!</definedName>
    <definedName name="Excel_BuiltIn_Print_Titles_3_4_17_3">#N/A</definedName>
    <definedName name="Excel_BuiltIn_Print_Titles_3_4_17_3_5">'[32]INDIGINEOUS ITEMS '!#REF!</definedName>
    <definedName name="Excel_BuiltIn_Print_Titles_3_4_17_5">'[32]INDIGINEOUS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'[38]INDIGINEOUS ITEMS '!#REF!</definedName>
    <definedName name="Excel_BuiltIn_Print_Titles_3_4_18_1_1_5">'[38]INDIGINEOUS ITEMS '!#REF!</definedName>
    <definedName name="Excel_BuiltIn_Print_Titles_3_4_18_1_3">#N/A</definedName>
    <definedName name="Excel_BuiltIn_Print_Titles_3_4_18_1_3_5">'[38]INDIGINEOUS ITEMS '!#REF!</definedName>
    <definedName name="Excel_BuiltIn_Print_Titles_3_4_18_1_5">'[41]INDIGINEOUS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'[38]INDIGINEOUS ITEMS '!#REF!</definedName>
    <definedName name="Excel_BuiltIn_Print_Titles_3_4_19_1_5">'[38]INDIGINEOUS ITEMS '!#REF!</definedName>
    <definedName name="Excel_BuiltIn_Print_Titles_3_4_19_3">#N/A</definedName>
    <definedName name="Excel_BuiltIn_Print_Titles_3_4_19_3_5">'[38]INDIGINEOUS ITEMS '!#REF!</definedName>
    <definedName name="Excel_BuiltIn_Print_Titles_3_4_19_5">'[38]INDIGINEOUS ITEMS '!#REF!</definedName>
    <definedName name="Excel_BuiltIn_Print_Titles_3_4_2">#N/A</definedName>
    <definedName name="Excel_BuiltIn_Print_Titles_3_4_2_3">#N/A</definedName>
    <definedName name="Excel_BuiltIn_Print_Titles_3_4_2_3_5">'[32]INDIGINEOUS ITEMS '!#REF!</definedName>
    <definedName name="Excel_BuiltIn_Print_Titles_3_4_2_5">'[32]INDIGINEOUS ITEMS '!#REF!</definedName>
    <definedName name="Excel_BuiltIn_Print_Titles_3_4_20">#N/A</definedName>
    <definedName name="Excel_BuiltIn_Print_Titles_3_4_20_3">#N/A</definedName>
    <definedName name="Excel_BuiltIn_Print_Titles_3_4_20_3_5">'[32]INDIGINEOUS ITEMS '!#REF!</definedName>
    <definedName name="Excel_BuiltIn_Print_Titles_3_4_20_5">'[32]INDIGINEOUS ITEMS '!#REF!</definedName>
    <definedName name="Excel_BuiltIn_Print_Titles_3_4_21_1">#N/A</definedName>
    <definedName name="Excel_BuiltIn_Print_Titles_3_4_21_1_3">#N/A</definedName>
    <definedName name="Excel_BuiltIn_Print_Titles_3_4_21_1_3_5">'[32]INDIGINEOUS ITEMS '!#REF!</definedName>
    <definedName name="Excel_BuiltIn_Print_Titles_3_4_21_1_5">'[37]INDIGINEOUS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'[38]INDIGINEOUS ITEMS '!#REF!</definedName>
    <definedName name="Excel_BuiltIn_Print_Titles_3_4_22_1_5">'[38]INDIGINEOUS ITEMS '!#REF!</definedName>
    <definedName name="Excel_BuiltIn_Print_Titles_3_4_22_3">#N/A</definedName>
    <definedName name="Excel_BuiltIn_Print_Titles_3_4_22_3_5">'[38]INDIGINEOUS ITEMS '!#REF!</definedName>
    <definedName name="Excel_BuiltIn_Print_Titles_3_4_22_5">'[38]INDIGINEOUS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'[32]INDIGINEOUS ITEMS '!#REF!</definedName>
    <definedName name="Excel_BuiltIn_Print_Titles_3_4_23_1_5">'[32]INDIGINEOUS ITEMS '!#REF!</definedName>
    <definedName name="Excel_BuiltIn_Print_Titles_3_4_23_17">#N/A</definedName>
    <definedName name="Excel_BuiltIn_Print_Titles_3_4_23_17_3">#N/A</definedName>
    <definedName name="Excel_BuiltIn_Print_Titles_3_4_23_17_3_5">'[32]INDIGINEOUS ITEMS '!#REF!</definedName>
    <definedName name="Excel_BuiltIn_Print_Titles_3_4_23_17_5">'[32]INDIGINEOUS ITEMS '!#REF!</definedName>
    <definedName name="Excel_BuiltIn_Print_Titles_3_4_23_28">#N/A</definedName>
    <definedName name="Excel_BuiltIn_Print_Titles_3_4_23_28_3">#N/A</definedName>
    <definedName name="Excel_BuiltIn_Print_Titles_3_4_23_28_3_5">'[32]INDIGINEOUS ITEMS '!#REF!</definedName>
    <definedName name="Excel_BuiltIn_Print_Titles_3_4_23_28_5">'[32]INDIGINEOUS ITEMS '!#REF!</definedName>
    <definedName name="Excel_BuiltIn_Print_Titles_3_4_23_3">#N/A</definedName>
    <definedName name="Excel_BuiltIn_Print_Titles_3_4_23_3_5">'[32]INDIGINEOUS ITEMS '!#REF!</definedName>
    <definedName name="Excel_BuiltIn_Print_Titles_3_4_23_5">'[32]INDIGINEOUS ITEMS '!#REF!</definedName>
    <definedName name="Excel_BuiltIn_Print_Titles_3_4_23_6">#N/A</definedName>
    <definedName name="Excel_BuiltIn_Print_Titles_3_4_23_6_3">#N/A</definedName>
    <definedName name="Excel_BuiltIn_Print_Titles_3_4_23_6_3_5">'[32]INDIGINEOUS ITEMS '!#REF!</definedName>
    <definedName name="Excel_BuiltIn_Print_Titles_3_4_23_6_5">'[32]INDIGINEOUS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'[38]INDIGINEOUS ITEMS '!#REF!</definedName>
    <definedName name="Excel_BuiltIn_Print_Titles_3_4_24_1_5">'[38]INDIGINEOUS ITEMS '!#REF!</definedName>
    <definedName name="Excel_BuiltIn_Print_Titles_3_4_24_3">#N/A</definedName>
    <definedName name="Excel_BuiltIn_Print_Titles_3_4_24_3_5">'[38]INDIGINEOUS ITEMS '!#REF!</definedName>
    <definedName name="Excel_BuiltIn_Print_Titles_3_4_24_5">'[38]INDIGINEOUS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'[38]INDIGINEOUS ITEMS '!#REF!</definedName>
    <definedName name="Excel_BuiltIn_Print_Titles_3_4_25_1_5">'[38]INDIGINEOUS ITEMS '!#REF!</definedName>
    <definedName name="Excel_BuiltIn_Print_Titles_3_4_25_3">#N/A</definedName>
    <definedName name="Excel_BuiltIn_Print_Titles_3_4_25_3_5">'[38]INDIGINEOUS ITEMS '!#REF!</definedName>
    <definedName name="Excel_BuiltIn_Print_Titles_3_4_25_5">'[38]INDIGINEOUS ITEMS '!#REF!</definedName>
    <definedName name="Excel_BuiltIn_Print_Titles_3_4_26">#N/A</definedName>
    <definedName name="Excel_BuiltIn_Print_Titles_3_4_26_3">#N/A</definedName>
    <definedName name="Excel_BuiltIn_Print_Titles_3_4_26_3_5">'[32]INDIGINEOUS ITEMS '!#REF!</definedName>
    <definedName name="Excel_BuiltIn_Print_Titles_3_4_26_5">'[32]INDIGINEOUS ITEMS '!#REF!</definedName>
    <definedName name="Excel_BuiltIn_Print_Titles_3_4_27">#N/A</definedName>
    <definedName name="Excel_BuiltIn_Print_Titles_3_4_27_3">#N/A</definedName>
    <definedName name="Excel_BuiltIn_Print_Titles_3_4_27_3_5">'[32]INDIGINEOUS ITEMS '!#REF!</definedName>
    <definedName name="Excel_BuiltIn_Print_Titles_3_4_27_5">'[32]INDIGINEOUS ITEMS '!#REF!</definedName>
    <definedName name="Excel_BuiltIn_Print_Titles_3_4_28">#N/A</definedName>
    <definedName name="Excel_BuiltIn_Print_Titles_3_4_28_3">#N/A</definedName>
    <definedName name="Excel_BuiltIn_Print_Titles_3_4_28_3_5">'[32]INDIGINEOUS ITEMS '!#REF!</definedName>
    <definedName name="Excel_BuiltIn_Print_Titles_3_4_28_5">'[32]INDIGINEOUS ITEMS '!#REF!</definedName>
    <definedName name="Excel_BuiltIn_Print_Titles_3_4_3">#N/A</definedName>
    <definedName name="Excel_BuiltIn_Print_Titles_3_4_3_5">'[38]INDIGINEOUS ITEMS '!#REF!</definedName>
    <definedName name="Excel_BuiltIn_Print_Titles_3_4_5">'[38]INDIGINEOUS ITEMS '!#REF!</definedName>
    <definedName name="Excel_BuiltIn_Print_Titles_3_4_5_3">#N/A</definedName>
    <definedName name="Excel_BuiltIn_Print_Titles_3_4_5_3_5">'[32]INDIGINEOUS ITEMS '!#REF!</definedName>
    <definedName name="Excel_BuiltIn_Print_Titles_3_4_5_5">'[32]INDIGINEOUS ITEMS '!#REF!</definedName>
    <definedName name="Excel_BuiltIn_Print_Titles_3_4_6">#N/A</definedName>
    <definedName name="Excel_BuiltIn_Print_Titles_3_4_6_3">#N/A</definedName>
    <definedName name="Excel_BuiltIn_Print_Titles_3_4_6_3_5">'[32]INDIGINEOUS ITEMS '!#REF!</definedName>
    <definedName name="Excel_BuiltIn_Print_Titles_3_4_6_5">'[32]INDIGINEOUS ITEMS '!#REF!</definedName>
    <definedName name="Excel_BuiltIn_Print_Titles_3_4_7">#N/A</definedName>
    <definedName name="Excel_BuiltIn_Print_Titles_3_4_7_1">#N/A</definedName>
    <definedName name="Excel_BuiltIn_Print_Titles_3_4_7_1_3">#N/A</definedName>
    <definedName name="Excel_BuiltIn_Print_Titles_3_4_7_1_3_5">'[32]INDIGINEOUS ITEMS '!#REF!</definedName>
    <definedName name="Excel_BuiltIn_Print_Titles_3_4_7_1_5">'[32]INDIGINEOUS ITEMS '!#REF!</definedName>
    <definedName name="Excel_BuiltIn_Print_Titles_3_4_7_3">#N/A</definedName>
    <definedName name="Excel_BuiltIn_Print_Titles_3_4_7_3_5">'[32]INDIGINEOUS ITEMS '!#REF!</definedName>
    <definedName name="Excel_BuiltIn_Print_Titles_3_4_7_5">'[32]INDIGINEOUS ITEMS '!#REF!</definedName>
    <definedName name="Excel_BuiltIn_Print_Titles_3_4_8">#N/A</definedName>
    <definedName name="Excel_BuiltIn_Print_Titles_3_4_8_3">#N/A</definedName>
    <definedName name="Excel_BuiltIn_Print_Titles_3_4_8_3_5">'[32]INDIGINEOUS ITEMS '!#REF!</definedName>
    <definedName name="Excel_BuiltIn_Print_Titles_3_4_8_5">'[32]INDIGINEOUS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'[32]INDIGINEOUS ITEMS '!#REF!</definedName>
    <definedName name="Excel_BuiltIn_Print_Titles_3_4_9_1_1_3">#N/A</definedName>
    <definedName name="Excel_BuiltIn_Print_Titles_3_4_9_1_1_3_1">#N/A</definedName>
    <definedName name="Excel_BuiltIn_Print_Titles_3_4_9_1_1_3_1_5">'[32]INDIGINEOUS ITEMS '!#REF!</definedName>
    <definedName name="Excel_BuiltIn_Print_Titles_3_4_9_1_1_3_5">'[32]INDIGINEOUS ITEMS '!#REF!</definedName>
    <definedName name="Excel_BuiltIn_Print_Titles_3_4_9_1_1_5">'[37]INDIGINEOUS ITEMS '!#REF!</definedName>
    <definedName name="Excel_BuiltIn_Print_Titles_3_4_9_1_3">#N/A</definedName>
    <definedName name="Excel_BuiltIn_Print_Titles_3_4_9_1_3_5">'[32]INDIGINEOUS ITEMS '!#REF!</definedName>
    <definedName name="Excel_BuiltIn_Print_Titles_3_4_9_1_5">'[43]INDIGINEOUS ITEMS '!#REF!</definedName>
    <definedName name="Excel_BuiltIn_Print_Titles_3_4_9_17">#N/A</definedName>
    <definedName name="Excel_BuiltIn_Print_Titles_3_4_9_17_3">#N/A</definedName>
    <definedName name="Excel_BuiltIn_Print_Titles_3_4_9_17_3_5">'[32]INDIGINEOUS ITEMS '!#REF!</definedName>
    <definedName name="Excel_BuiltIn_Print_Titles_3_4_9_17_5">'[32]INDIGINEOUS ITEMS '!#REF!</definedName>
    <definedName name="Excel_BuiltIn_Print_Titles_3_4_9_28">#N/A</definedName>
    <definedName name="Excel_BuiltIn_Print_Titles_3_4_9_28_3">#N/A</definedName>
    <definedName name="Excel_BuiltIn_Print_Titles_3_4_9_28_3_5">'[38]INDIGINEOUS ITEMS '!#REF!</definedName>
    <definedName name="Excel_BuiltIn_Print_Titles_3_4_9_28_5">'[38]INDIGINEOUS ITEMS '!#REF!</definedName>
    <definedName name="Excel_BuiltIn_Print_Titles_3_4_9_3">#N/A</definedName>
    <definedName name="Excel_BuiltIn_Print_Titles_3_4_9_3_5">'[38]INDIGINEOUS ITEMS '!#REF!</definedName>
    <definedName name="Excel_BuiltIn_Print_Titles_3_4_9_5">'[38]INDIGINEOUS ITEMS '!#REF!</definedName>
    <definedName name="Excel_BuiltIn_Print_Titles_3_4_9_6">#N/A</definedName>
    <definedName name="Excel_BuiltIn_Print_Titles_3_4_9_6_3">#N/A</definedName>
    <definedName name="Excel_BuiltIn_Print_Titles_3_4_9_6_3_5">'[38]INDIGINEOUS ITEMS '!#REF!</definedName>
    <definedName name="Excel_BuiltIn_Print_Titles_3_4_9_6_5">'[38]INDIGINEOUS ITEMS '!#REF!</definedName>
    <definedName name="Excel_BuiltIn_Print_Titles_3_5">'[31]INDIGINEOUS ITEMS '!#REF!</definedName>
    <definedName name="Excel_BuiltIn_Print_Titles_3_5_17">#N/A</definedName>
    <definedName name="Excel_BuiltIn_Print_Titles_3_5_17_3">#N/A</definedName>
    <definedName name="Excel_BuiltIn_Print_Titles_3_5_17_3_5">'[32]INDIGINEOUS ITEMS '!#REF!</definedName>
    <definedName name="Excel_BuiltIn_Print_Titles_3_5_17_5">'[32]INDIGINEOUS ITEMS '!#REF!</definedName>
    <definedName name="Excel_BuiltIn_Print_Titles_3_5_28">#N/A</definedName>
    <definedName name="Excel_BuiltIn_Print_Titles_3_5_28_3">#N/A</definedName>
    <definedName name="Excel_BuiltIn_Print_Titles_3_5_28_3_5">'[32]INDIGINEOUS ITEMS '!#REF!</definedName>
    <definedName name="Excel_BuiltIn_Print_Titles_3_5_28_5">'[32]INDIGINEOUS ITEMS '!#REF!</definedName>
    <definedName name="Excel_BuiltIn_Print_Titles_3_5_3">#N/A</definedName>
    <definedName name="Excel_BuiltIn_Print_Titles_3_5_3_5">'[32]INDIGINEOUS ITEMS '!#REF!</definedName>
    <definedName name="Excel_BuiltIn_Print_Titles_3_5_5">'[32]INDIGINEOUS ITEMS '!#REF!</definedName>
    <definedName name="Excel_BuiltIn_Print_Titles_3_5_6">#N/A</definedName>
    <definedName name="Excel_BuiltIn_Print_Titles_3_5_6_3">#N/A</definedName>
    <definedName name="Excel_BuiltIn_Print_Titles_3_5_6_3_5">'[32]INDIGINEOUS ITEMS '!#REF!</definedName>
    <definedName name="Excel_BuiltIn_Print_Titles_3_5_6_5">'[32]INDIGINEOUS ITEMS '!#REF!</definedName>
    <definedName name="Excel_BuiltIn_Print_Titles_3_6">#N/A</definedName>
    <definedName name="Excel_BuiltIn_Print_Titles_3_6_1">#N/A</definedName>
    <definedName name="Excel_BuiltIn_Print_Titles_3_6_1_3">#N/A</definedName>
    <definedName name="Excel_BuiltIn_Print_Titles_3_6_1_3_5">'[32]INDIGINEOUS ITEMS '!#REF!</definedName>
    <definedName name="Excel_BuiltIn_Print_Titles_3_6_1_5">'[32]INDIGINEOUS ITEMS '!#REF!</definedName>
    <definedName name="Excel_BuiltIn_Print_Titles_3_6_10">#N/A</definedName>
    <definedName name="Excel_BuiltIn_Print_Titles_3_6_10_3">#N/A</definedName>
    <definedName name="Excel_BuiltIn_Print_Titles_3_6_10_3_5">'[32]INDIGINEOUS ITEMS '!#REF!</definedName>
    <definedName name="Excel_BuiltIn_Print_Titles_3_6_10_5">'[32]INDIGINEOUS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'[38]INDIGINEOUS ITEMS '!#REF!</definedName>
    <definedName name="Excel_BuiltIn_Print_Titles_3_6_11_1_5">'[38]INDIGINEOUS ITEMS '!#REF!</definedName>
    <definedName name="Excel_BuiltIn_Print_Titles_3_6_11_3">#N/A</definedName>
    <definedName name="Excel_BuiltIn_Print_Titles_3_6_11_3_5">'[38]INDIGINEOUS ITEMS '!#REF!</definedName>
    <definedName name="Excel_BuiltIn_Print_Titles_3_6_11_5">'[38]INDIGINEOUS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'[38]INDIGINEOUS ITEMS '!#REF!</definedName>
    <definedName name="Excel_BuiltIn_Print_Titles_3_6_12_1_5">'[38]INDIGINEOUS ITEMS '!#REF!</definedName>
    <definedName name="Excel_BuiltIn_Print_Titles_3_6_12_3">#N/A</definedName>
    <definedName name="Excel_BuiltIn_Print_Titles_3_6_12_3_5">'[38]INDIGINEOUS ITEMS '!#REF!</definedName>
    <definedName name="Excel_BuiltIn_Print_Titles_3_6_12_5">'[38]INDIGINEOUS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'[32]INDIGINEOUS ITEMS '!#REF!</definedName>
    <definedName name="Excel_BuiltIn_Print_Titles_3_6_13_1_5">'[32]INDIGINEOUS ITEMS '!#REF!</definedName>
    <definedName name="Excel_BuiltIn_Print_Titles_3_6_13_3">#N/A</definedName>
    <definedName name="Excel_BuiltIn_Print_Titles_3_6_13_3_5">'[32]INDIGINEOUS ITEMS '!#REF!</definedName>
    <definedName name="Excel_BuiltIn_Print_Titles_3_6_13_5">'[32]INDIGINEOUS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'[38]INDIGINEOUS ITEMS '!#REF!</definedName>
    <definedName name="Excel_BuiltIn_Print_Titles_3_6_14_1_5">'[38]INDIGINEOUS ITEMS '!#REF!</definedName>
    <definedName name="Excel_BuiltIn_Print_Titles_3_6_14_3">#N/A</definedName>
    <definedName name="Excel_BuiltIn_Print_Titles_3_6_14_3_5">'[38]INDIGINEOUS ITEMS '!#REF!</definedName>
    <definedName name="Excel_BuiltIn_Print_Titles_3_6_14_5">'[38]INDIGINEOUS ITEMS '!#REF!</definedName>
    <definedName name="Excel_BuiltIn_Print_Titles_3_6_15">#N/A</definedName>
    <definedName name="Excel_BuiltIn_Print_Titles_3_6_15_3">#N/A</definedName>
    <definedName name="Excel_BuiltIn_Print_Titles_3_6_15_3_5">'[32]INDIGINEOUS ITEMS '!#REF!</definedName>
    <definedName name="Excel_BuiltIn_Print_Titles_3_6_15_5">'[32]INDIGINEOUS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'[32]INDIGINEOUS ITEMS '!#REF!</definedName>
    <definedName name="Excel_BuiltIn_Print_Titles_3_6_16_1_5">'[32]INDIGINEOUS ITEMS '!#REF!</definedName>
    <definedName name="Excel_BuiltIn_Print_Titles_3_6_16_3">#N/A</definedName>
    <definedName name="Excel_BuiltIn_Print_Titles_3_6_16_3_5">'[32]INDIGINEOUS ITEMS '!#REF!</definedName>
    <definedName name="Excel_BuiltIn_Print_Titles_3_6_16_5">'[32]INDIGINEOUS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'[32]INDIGINEOUS ITEMS '!#REF!</definedName>
    <definedName name="Excel_BuiltIn_Print_Titles_3_6_17_1_5">'[42]INDIGINEOUS ITEMS '!#REF!</definedName>
    <definedName name="Excel_BuiltIn_Print_Titles_3_6_17_3">#N/A</definedName>
    <definedName name="Excel_BuiltIn_Print_Titles_3_6_17_3_5">'[32]INDIGINEOUS ITEMS '!#REF!</definedName>
    <definedName name="Excel_BuiltIn_Print_Titles_3_6_17_5">'[32]INDIGINEOUS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'[38]INDIGINEOUS ITEMS '!#REF!</definedName>
    <definedName name="Excel_BuiltIn_Print_Titles_3_6_18_1_1_5">'[38]INDIGINEOUS ITEMS '!#REF!</definedName>
    <definedName name="Excel_BuiltIn_Print_Titles_3_6_18_1_3">#N/A</definedName>
    <definedName name="Excel_BuiltIn_Print_Titles_3_6_18_1_3_5">'[38]INDIGINEOUS ITEMS '!#REF!</definedName>
    <definedName name="Excel_BuiltIn_Print_Titles_3_6_18_1_5">'[41]INDIGINEOUS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'[38]INDIGINEOUS ITEMS '!#REF!</definedName>
    <definedName name="Excel_BuiltIn_Print_Titles_3_6_19_1_5">'[38]INDIGINEOUS ITEMS '!#REF!</definedName>
    <definedName name="Excel_BuiltIn_Print_Titles_3_6_19_3">#N/A</definedName>
    <definedName name="Excel_BuiltIn_Print_Titles_3_6_19_3_5">'[38]INDIGINEOUS ITEMS '!#REF!</definedName>
    <definedName name="Excel_BuiltIn_Print_Titles_3_6_19_5">'[38]INDIGINEOUS ITEMS '!#REF!</definedName>
    <definedName name="Excel_BuiltIn_Print_Titles_3_6_2">#N/A</definedName>
    <definedName name="Excel_BuiltIn_Print_Titles_3_6_2_3">#N/A</definedName>
    <definedName name="Excel_BuiltIn_Print_Titles_3_6_2_3_5">'[32]INDIGINEOUS ITEMS '!#REF!</definedName>
    <definedName name="Excel_BuiltIn_Print_Titles_3_6_2_5">'[32]INDIGINEOUS ITEMS '!#REF!</definedName>
    <definedName name="Excel_BuiltIn_Print_Titles_3_6_20">#N/A</definedName>
    <definedName name="Excel_BuiltIn_Print_Titles_3_6_20_3">#N/A</definedName>
    <definedName name="Excel_BuiltIn_Print_Titles_3_6_20_3_5">'[32]INDIGINEOUS ITEMS '!#REF!</definedName>
    <definedName name="Excel_BuiltIn_Print_Titles_3_6_20_5">'[32]INDIGINEOUS ITEMS '!#REF!</definedName>
    <definedName name="Excel_BuiltIn_Print_Titles_3_6_21_1">#N/A</definedName>
    <definedName name="Excel_BuiltIn_Print_Titles_3_6_21_1_3">#N/A</definedName>
    <definedName name="Excel_BuiltIn_Print_Titles_3_6_21_1_3_5">'[32]INDIGINEOUS ITEMS '!#REF!</definedName>
    <definedName name="Excel_BuiltIn_Print_Titles_3_6_21_1_5">'[37]INDIGINEOUS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'[38]INDIGINEOUS ITEMS '!#REF!</definedName>
    <definedName name="Excel_BuiltIn_Print_Titles_3_6_22_1_5">'[38]INDIGINEOUS ITEMS '!#REF!</definedName>
    <definedName name="Excel_BuiltIn_Print_Titles_3_6_22_3">#N/A</definedName>
    <definedName name="Excel_BuiltIn_Print_Titles_3_6_22_3_5">'[38]INDIGINEOUS ITEMS '!#REF!</definedName>
    <definedName name="Excel_BuiltIn_Print_Titles_3_6_22_5">'[38]INDIGINEOUS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'[32]INDIGINEOUS ITEMS '!#REF!</definedName>
    <definedName name="Excel_BuiltIn_Print_Titles_3_6_23_1_5">'[32]INDIGINEOUS ITEMS '!#REF!</definedName>
    <definedName name="Excel_BuiltIn_Print_Titles_3_6_23_17">#N/A</definedName>
    <definedName name="Excel_BuiltIn_Print_Titles_3_6_23_17_3">#N/A</definedName>
    <definedName name="Excel_BuiltIn_Print_Titles_3_6_23_17_3_5">'[32]INDIGINEOUS ITEMS '!#REF!</definedName>
    <definedName name="Excel_BuiltIn_Print_Titles_3_6_23_17_5">'[32]INDIGINEOUS ITEMS '!#REF!</definedName>
    <definedName name="Excel_BuiltIn_Print_Titles_3_6_23_28">#N/A</definedName>
    <definedName name="Excel_BuiltIn_Print_Titles_3_6_23_28_3">#N/A</definedName>
    <definedName name="Excel_BuiltIn_Print_Titles_3_6_23_28_3_5">'[32]INDIGINEOUS ITEMS '!#REF!</definedName>
    <definedName name="Excel_BuiltIn_Print_Titles_3_6_23_28_5">'[32]INDIGINEOUS ITEMS '!#REF!</definedName>
    <definedName name="Excel_BuiltIn_Print_Titles_3_6_23_3">#N/A</definedName>
    <definedName name="Excel_BuiltIn_Print_Titles_3_6_23_3_5">'[32]INDIGINEOUS ITEMS '!#REF!</definedName>
    <definedName name="Excel_BuiltIn_Print_Titles_3_6_23_5">'[32]INDIGINEOUS ITEMS '!#REF!</definedName>
    <definedName name="Excel_BuiltIn_Print_Titles_3_6_23_6">#N/A</definedName>
    <definedName name="Excel_BuiltIn_Print_Titles_3_6_23_6_3">#N/A</definedName>
    <definedName name="Excel_BuiltIn_Print_Titles_3_6_23_6_3_5">'[32]INDIGINEOUS ITEMS '!#REF!</definedName>
    <definedName name="Excel_BuiltIn_Print_Titles_3_6_23_6_5">'[32]INDIGINEOUS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'[38]INDIGINEOUS ITEMS '!#REF!</definedName>
    <definedName name="Excel_BuiltIn_Print_Titles_3_6_24_1_5">'[38]INDIGINEOUS ITEMS '!#REF!</definedName>
    <definedName name="Excel_BuiltIn_Print_Titles_3_6_24_3">#N/A</definedName>
    <definedName name="Excel_BuiltIn_Print_Titles_3_6_24_3_5">'[38]INDIGINEOUS ITEMS '!#REF!</definedName>
    <definedName name="Excel_BuiltIn_Print_Titles_3_6_24_5">'[38]INDIGINEOUS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'[38]INDIGINEOUS ITEMS '!#REF!</definedName>
    <definedName name="Excel_BuiltIn_Print_Titles_3_6_25_1_5">'[38]INDIGINEOUS ITEMS '!#REF!</definedName>
    <definedName name="Excel_BuiltIn_Print_Titles_3_6_25_3">#N/A</definedName>
    <definedName name="Excel_BuiltIn_Print_Titles_3_6_25_3_5">'[38]INDIGINEOUS ITEMS '!#REF!</definedName>
    <definedName name="Excel_BuiltIn_Print_Titles_3_6_25_5">'[38]INDIGINEOUS ITEMS '!#REF!</definedName>
    <definedName name="Excel_BuiltIn_Print_Titles_3_6_26">#N/A</definedName>
    <definedName name="Excel_BuiltIn_Print_Titles_3_6_26_3">#N/A</definedName>
    <definedName name="Excel_BuiltIn_Print_Titles_3_6_26_3_5">'[32]INDIGINEOUS ITEMS '!#REF!</definedName>
    <definedName name="Excel_BuiltIn_Print_Titles_3_6_26_5">'[32]INDIGINEOUS ITEMS '!#REF!</definedName>
    <definedName name="Excel_BuiltIn_Print_Titles_3_6_27">#N/A</definedName>
    <definedName name="Excel_BuiltIn_Print_Titles_3_6_27_3">#N/A</definedName>
    <definedName name="Excel_BuiltIn_Print_Titles_3_6_27_3_5">'[32]INDIGINEOUS ITEMS '!#REF!</definedName>
    <definedName name="Excel_BuiltIn_Print_Titles_3_6_27_5">'[32]INDIGINEOUS ITEMS '!#REF!</definedName>
    <definedName name="Excel_BuiltIn_Print_Titles_3_6_28">#N/A</definedName>
    <definedName name="Excel_BuiltIn_Print_Titles_3_6_28_3">#N/A</definedName>
    <definedName name="Excel_BuiltIn_Print_Titles_3_6_28_3_5">'[32]INDIGINEOUS ITEMS '!#REF!</definedName>
    <definedName name="Excel_BuiltIn_Print_Titles_3_6_28_5">'[32]INDIGINEOUS ITEMS '!#REF!</definedName>
    <definedName name="Excel_BuiltIn_Print_Titles_3_6_3">#N/A</definedName>
    <definedName name="Excel_BuiltIn_Print_Titles_3_6_3_5">'[38]INDIGINEOUS ITEMS '!#REF!</definedName>
    <definedName name="Excel_BuiltIn_Print_Titles_3_6_5">'[38]INDIGINEOUS ITEMS '!#REF!</definedName>
    <definedName name="Excel_BuiltIn_Print_Titles_3_6_5_3">#N/A</definedName>
    <definedName name="Excel_BuiltIn_Print_Titles_3_6_5_3_5">'[32]INDIGINEOUS ITEMS '!#REF!</definedName>
    <definedName name="Excel_BuiltIn_Print_Titles_3_6_5_5">'[32]INDIGINEOUS ITEMS '!#REF!</definedName>
    <definedName name="Excel_BuiltIn_Print_Titles_3_6_6">#N/A</definedName>
    <definedName name="Excel_BuiltIn_Print_Titles_3_6_6_3">#N/A</definedName>
    <definedName name="Excel_BuiltIn_Print_Titles_3_6_6_3_5">'[32]INDIGINEOUS ITEMS '!#REF!</definedName>
    <definedName name="Excel_BuiltIn_Print_Titles_3_6_6_5">'[32]INDIGINEOUS ITEMS '!#REF!</definedName>
    <definedName name="Excel_BuiltIn_Print_Titles_3_6_7">#N/A</definedName>
    <definedName name="Excel_BuiltIn_Print_Titles_3_6_7_1">#N/A</definedName>
    <definedName name="Excel_BuiltIn_Print_Titles_3_6_7_1_3">#N/A</definedName>
    <definedName name="Excel_BuiltIn_Print_Titles_3_6_7_1_3_5">'[32]INDIGINEOUS ITEMS '!#REF!</definedName>
    <definedName name="Excel_BuiltIn_Print_Titles_3_6_7_1_5">'[32]INDIGINEOUS ITEMS '!#REF!</definedName>
    <definedName name="Excel_BuiltIn_Print_Titles_3_6_7_3">#N/A</definedName>
    <definedName name="Excel_BuiltIn_Print_Titles_3_6_7_3_5">'[32]INDIGINEOUS ITEMS '!#REF!</definedName>
    <definedName name="Excel_BuiltIn_Print_Titles_3_6_7_5">'[32]INDIGINEOUS ITEMS '!#REF!</definedName>
    <definedName name="Excel_BuiltIn_Print_Titles_3_6_8">#N/A</definedName>
    <definedName name="Excel_BuiltIn_Print_Titles_3_6_8_3">#N/A</definedName>
    <definedName name="Excel_BuiltIn_Print_Titles_3_6_8_3_5">'[32]INDIGINEOUS ITEMS '!#REF!</definedName>
    <definedName name="Excel_BuiltIn_Print_Titles_3_6_8_5">'[32]INDIGINEOUS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'[32]INDIGINEOUS ITEMS '!#REF!</definedName>
    <definedName name="Excel_BuiltIn_Print_Titles_3_6_9_1_1_3">#N/A</definedName>
    <definedName name="Excel_BuiltIn_Print_Titles_3_6_9_1_1_3_1">#N/A</definedName>
    <definedName name="Excel_BuiltIn_Print_Titles_3_6_9_1_1_3_1_5">'[32]INDIGINEOUS ITEMS '!#REF!</definedName>
    <definedName name="Excel_BuiltIn_Print_Titles_3_6_9_1_1_3_5">'[32]INDIGINEOUS ITEMS '!#REF!</definedName>
    <definedName name="Excel_BuiltIn_Print_Titles_3_6_9_1_1_5">'[37]INDIGINEOUS ITEMS '!#REF!</definedName>
    <definedName name="Excel_BuiltIn_Print_Titles_3_6_9_1_3">#N/A</definedName>
    <definedName name="Excel_BuiltIn_Print_Titles_3_6_9_1_3_5">'[32]INDIGINEOUS ITEMS '!#REF!</definedName>
    <definedName name="Excel_BuiltIn_Print_Titles_3_6_9_1_5">'[43]INDIGINEOUS ITEMS '!#REF!</definedName>
    <definedName name="Excel_BuiltIn_Print_Titles_3_6_9_17">#N/A</definedName>
    <definedName name="Excel_BuiltIn_Print_Titles_3_6_9_17_3">#N/A</definedName>
    <definedName name="Excel_BuiltIn_Print_Titles_3_6_9_17_3_5">'[32]INDIGINEOUS ITEMS '!#REF!</definedName>
    <definedName name="Excel_BuiltIn_Print_Titles_3_6_9_17_5">'[32]INDIGINEOUS ITEMS '!#REF!</definedName>
    <definedName name="Excel_BuiltIn_Print_Titles_3_6_9_28">#N/A</definedName>
    <definedName name="Excel_BuiltIn_Print_Titles_3_6_9_28_3">#N/A</definedName>
    <definedName name="Excel_BuiltIn_Print_Titles_3_6_9_28_3_5">'[38]INDIGINEOUS ITEMS '!#REF!</definedName>
    <definedName name="Excel_BuiltIn_Print_Titles_3_6_9_28_5">'[38]INDIGINEOUS ITEMS '!#REF!</definedName>
    <definedName name="Excel_BuiltIn_Print_Titles_3_6_9_3">#N/A</definedName>
    <definedName name="Excel_BuiltIn_Print_Titles_3_6_9_3_5">'[38]INDIGINEOUS ITEMS '!#REF!</definedName>
    <definedName name="Excel_BuiltIn_Print_Titles_3_6_9_5">'[38]INDIGINEOUS ITEMS '!#REF!</definedName>
    <definedName name="Excel_BuiltIn_Print_Titles_3_6_9_6">#N/A</definedName>
    <definedName name="Excel_BuiltIn_Print_Titles_3_6_9_6_3">#N/A</definedName>
    <definedName name="Excel_BuiltIn_Print_Titles_3_6_9_6_3_5">'[38]INDIGINEOUS ITEMS '!#REF!</definedName>
    <definedName name="Excel_BuiltIn_Print_Titles_3_6_9_6_5">'[38]INDIGINEOUS ITEMS '!#REF!</definedName>
    <definedName name="Excel_BuiltIn_Print_Titles_3_7">#N/A</definedName>
    <definedName name="Excel_BuiltIn_Print_Titles_3_7_17">#N/A</definedName>
    <definedName name="Excel_BuiltIn_Print_Titles_3_7_17_3">#N/A</definedName>
    <definedName name="Excel_BuiltIn_Print_Titles_3_7_17_3_5">'[30]INDIGINEOUS ITEMS '!#REF!</definedName>
    <definedName name="Excel_BuiltIn_Print_Titles_3_7_17_5">'[30]INDIGINEOUS ITEMS '!#REF!</definedName>
    <definedName name="Excel_BuiltIn_Print_Titles_3_7_28">#N/A</definedName>
    <definedName name="Excel_BuiltIn_Print_Titles_3_7_28_3">#N/A</definedName>
    <definedName name="Excel_BuiltIn_Print_Titles_3_7_28_3_5">'[32]INDIGINEOUS ITEMS '!#REF!</definedName>
    <definedName name="Excel_BuiltIn_Print_Titles_3_7_28_5">'[32]INDIGINEOUS ITEMS '!#REF!</definedName>
    <definedName name="Excel_BuiltIn_Print_Titles_3_7_3">#N/A</definedName>
    <definedName name="Excel_BuiltIn_Print_Titles_3_7_3_5">'[32]INDIGINEOUS ITEMS '!#REF!</definedName>
    <definedName name="Excel_BuiltIn_Print_Titles_3_7_5">'[32]INDIGINEOUS ITEMS '!#REF!</definedName>
    <definedName name="Excel_BuiltIn_Print_Titles_3_7_6">#N/A</definedName>
    <definedName name="Excel_BuiltIn_Print_Titles_3_7_6_3">#N/A</definedName>
    <definedName name="Excel_BuiltIn_Print_Titles_3_7_6_3_5">'[32]INDIGINEOUS ITEMS '!#REF!</definedName>
    <definedName name="Excel_BuiltIn_Print_Titles_3_7_6_5">'[32]INDIGINEOUS ITEMS '!#REF!</definedName>
    <definedName name="Excel_BuiltIn_Print_Titles_3_8">#N/A</definedName>
    <definedName name="Excel_BuiltIn_Print_Titles_3_8_17">#N/A</definedName>
    <definedName name="Excel_BuiltIn_Print_Titles_3_8_17_3">#N/A</definedName>
    <definedName name="Excel_BuiltIn_Print_Titles_3_8_17_3_5">'[32]INDIGINEOUS ITEMS '!#REF!</definedName>
    <definedName name="Excel_BuiltIn_Print_Titles_3_8_17_5">'[32]INDIGINEOUS ITEMS '!#REF!</definedName>
    <definedName name="Excel_BuiltIn_Print_Titles_3_8_28">#N/A</definedName>
    <definedName name="Excel_BuiltIn_Print_Titles_3_8_28_3">#N/A</definedName>
    <definedName name="Excel_BuiltIn_Print_Titles_3_8_28_3_5">'[32]INDIGINEOUS ITEMS '!#REF!</definedName>
    <definedName name="Excel_BuiltIn_Print_Titles_3_8_28_5">'[32]INDIGINEOUS ITEMS '!#REF!</definedName>
    <definedName name="Excel_BuiltIn_Print_Titles_3_8_3">#N/A</definedName>
    <definedName name="Excel_BuiltIn_Print_Titles_3_8_3_5">'[32]INDIGINEOUS ITEMS '!#REF!</definedName>
    <definedName name="Excel_BuiltIn_Print_Titles_3_8_5">'[32]INDIGINEOUS ITEMS '!#REF!</definedName>
    <definedName name="Excel_BuiltIn_Print_Titles_3_8_6">#N/A</definedName>
    <definedName name="Excel_BuiltIn_Print_Titles_3_8_6_3">#N/A</definedName>
    <definedName name="Excel_BuiltIn_Print_Titles_3_8_6_3_5">'[32]INDIGINEOUS ITEMS '!#REF!</definedName>
    <definedName name="Excel_BuiltIn_Print_Titles_3_8_6_5">'[32]INDIGINEOUS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'[32]INDIGINEOUS ITEMS '!#REF!</definedName>
    <definedName name="Excel_BuiltIn_Print_Titles_3_9_1_1_3">#N/A</definedName>
    <definedName name="Excel_BuiltIn_Print_Titles_3_9_1_1_3_1">#N/A</definedName>
    <definedName name="Excel_BuiltIn_Print_Titles_3_9_1_1_3_1_5">'[32]INDIGINEOUS ITEMS '!#REF!</definedName>
    <definedName name="Excel_BuiltIn_Print_Titles_3_9_1_1_3_5">'[30]INDIGINEOUS ITEMS '!#REF!</definedName>
    <definedName name="Excel_BuiltIn_Print_Titles_3_9_1_1_5">'[33]INDIGINEOUS ITEMS '!#REF!</definedName>
    <definedName name="Excel_BuiltIn_Print_Titles_3_9_1_17">#N/A</definedName>
    <definedName name="Excel_BuiltIn_Print_Titles_3_9_1_17_3">#N/A</definedName>
    <definedName name="Excel_BuiltIn_Print_Titles_3_9_1_17_3_5">'[32]INDIGINEOUS ITEMS '!#REF!</definedName>
    <definedName name="Excel_BuiltIn_Print_Titles_3_9_1_17_5">'[32]INDIGINEOUS ITEMS '!#REF!</definedName>
    <definedName name="Excel_BuiltIn_Print_Titles_3_9_1_28">#N/A</definedName>
    <definedName name="Excel_BuiltIn_Print_Titles_3_9_1_28_3">#N/A</definedName>
    <definedName name="Excel_BuiltIn_Print_Titles_3_9_1_28_3_5">'[32]INDIGINEOUS ITEMS '!#REF!</definedName>
    <definedName name="Excel_BuiltIn_Print_Titles_3_9_1_28_5">'[32]INDIGINEOUS ITEMS '!#REF!</definedName>
    <definedName name="Excel_BuiltIn_Print_Titles_3_9_1_3">#N/A</definedName>
    <definedName name="Excel_BuiltIn_Print_Titles_3_9_1_3_5">'[30]INDIGINEOUS ITEMS '!#REF!</definedName>
    <definedName name="Excel_BuiltIn_Print_Titles_3_9_1_5">'[31]INDIGINEOUS ITEMS '!#REF!</definedName>
    <definedName name="Excel_BuiltIn_Print_Titles_3_9_1_6">#N/A</definedName>
    <definedName name="Excel_BuiltIn_Print_Titles_3_9_1_6_3">#N/A</definedName>
    <definedName name="Excel_BuiltIn_Print_Titles_3_9_1_6_3_5">'[32]INDIGINEOUS ITEMS '!#REF!</definedName>
    <definedName name="Excel_BuiltIn_Print_Titles_3_9_1_6_5">'[32]INDIGINEOUS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'[30]INDIGINEOUS ITEMS '!#REF!</definedName>
    <definedName name="Excel_BuiltIn_Print_Titles_3_9_10_1_5">'[30]INDIGINEOUS ITEMS '!#REF!</definedName>
    <definedName name="Excel_BuiltIn_Print_Titles_3_9_10_3">#N/A</definedName>
    <definedName name="Excel_BuiltIn_Print_Titles_3_9_10_3_5">'[30]INDIGINEOUS ITEMS '!#REF!</definedName>
    <definedName name="Excel_BuiltIn_Print_Titles_3_9_10_5">'[30]INDIGINEOUS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'[30]INDIGINEOUS ITEMS '!#REF!</definedName>
    <definedName name="Excel_BuiltIn_Print_Titles_3_9_11_1_5">'[30]INDIGINEOUS ITEMS '!#REF!</definedName>
    <definedName name="Excel_BuiltIn_Print_Titles_3_9_11_3">#N/A</definedName>
    <definedName name="Excel_BuiltIn_Print_Titles_3_9_11_3_5">'[30]INDIGINEOUS ITEMS '!#REF!</definedName>
    <definedName name="Excel_BuiltIn_Print_Titles_3_9_11_5">'[30]INDIGINEOUS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'[30]INDIGINEOUS ITEMS '!#REF!</definedName>
    <definedName name="Excel_BuiltIn_Print_Titles_3_9_12_1_5">'[30]INDIGINEOUS ITEMS '!#REF!</definedName>
    <definedName name="Excel_BuiltIn_Print_Titles_3_9_12_3">#N/A</definedName>
    <definedName name="Excel_BuiltIn_Print_Titles_3_9_12_3_5">'[30]INDIGINEOUS ITEMS '!#REF!</definedName>
    <definedName name="Excel_BuiltIn_Print_Titles_3_9_12_5">'[30]INDIGINEOUS ITEMS '!#REF!</definedName>
    <definedName name="Excel_BuiltIn_Print_Titles_3_9_13">#N/A</definedName>
    <definedName name="Excel_BuiltIn_Print_Titles_3_9_13_3">#N/A</definedName>
    <definedName name="Excel_BuiltIn_Print_Titles_3_9_13_3_5">'[32]INDIGINEOUS ITEMS '!#REF!</definedName>
    <definedName name="Excel_BuiltIn_Print_Titles_3_9_13_5">'[32]INDIGINEOUS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'[30]INDIGINEOUS ITEMS '!#REF!</definedName>
    <definedName name="Excel_BuiltIn_Print_Titles_3_9_14_1_5">'[30]INDIGINEOUS ITEMS '!#REF!</definedName>
    <definedName name="Excel_BuiltIn_Print_Titles_3_9_14_3">#N/A</definedName>
    <definedName name="Excel_BuiltIn_Print_Titles_3_9_14_3_5">'[30]INDIGINEOUS ITEMS '!#REF!</definedName>
    <definedName name="Excel_BuiltIn_Print_Titles_3_9_14_5">'[30]INDIGINEOUS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'[30]INDIGINEOUS ITEMS '!#REF!</definedName>
    <definedName name="Excel_BuiltIn_Print_Titles_3_9_15_1_5">'[30]INDIGINEOUS ITEMS '!#REF!</definedName>
    <definedName name="Excel_BuiltIn_Print_Titles_3_9_15_3">#N/A</definedName>
    <definedName name="Excel_BuiltIn_Print_Titles_3_9_15_3_5">'[30]INDIGINEOUS ITEMS '!#REF!</definedName>
    <definedName name="Excel_BuiltIn_Print_Titles_3_9_15_5">'[30]INDIGINEOUS ITEMS '!#REF!</definedName>
    <definedName name="Excel_BuiltIn_Print_Titles_3_9_16">#N/A</definedName>
    <definedName name="Excel_BuiltIn_Print_Titles_3_9_16_3">#N/A</definedName>
    <definedName name="Excel_BuiltIn_Print_Titles_3_9_16_3_5">'[32]INDIGINEOUS ITEMS '!#REF!</definedName>
    <definedName name="Excel_BuiltIn_Print_Titles_3_9_16_5">'[32]INDIGINEOUS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'[30]INDIGINEOUS ITEMS '!#REF!</definedName>
    <definedName name="Excel_BuiltIn_Print_Titles_3_9_17_1_5">'[31]INDIGINEOUS ITEMS '!#REF!</definedName>
    <definedName name="Excel_BuiltIn_Print_Titles_3_9_17_17">#N/A</definedName>
    <definedName name="Excel_BuiltIn_Print_Titles_3_9_17_17_3">#N/A</definedName>
    <definedName name="Excel_BuiltIn_Print_Titles_3_9_17_17_3_5">'[32]INDIGINEOUS ITEMS '!#REF!</definedName>
    <definedName name="Excel_BuiltIn_Print_Titles_3_9_17_17_5">'[32]INDIGINEOUS ITEMS '!#REF!</definedName>
    <definedName name="Excel_BuiltIn_Print_Titles_3_9_17_28">#N/A</definedName>
    <definedName name="Excel_BuiltIn_Print_Titles_3_9_17_28_3">#N/A</definedName>
    <definedName name="Excel_BuiltIn_Print_Titles_3_9_17_28_3_5">'[30]INDIGINEOUS ITEMS '!#REF!</definedName>
    <definedName name="Excel_BuiltIn_Print_Titles_3_9_17_28_5">'[30]INDIGINEOUS ITEMS '!#REF!</definedName>
    <definedName name="Excel_BuiltIn_Print_Titles_3_9_17_3">#N/A</definedName>
    <definedName name="Excel_BuiltIn_Print_Titles_3_9_17_3_5">'[32]INDIGINEOUS ITEMS '!#REF!</definedName>
    <definedName name="Excel_BuiltIn_Print_Titles_3_9_17_5">'[32]INDIGINEOUS ITEMS '!#REF!</definedName>
    <definedName name="Excel_BuiltIn_Print_Titles_3_9_17_6">#N/A</definedName>
    <definedName name="Excel_BuiltIn_Print_Titles_3_9_17_6_3">#N/A</definedName>
    <definedName name="Excel_BuiltIn_Print_Titles_3_9_17_6_3_5">'[30]INDIGINEOUS ITEMS '!#REF!</definedName>
    <definedName name="Excel_BuiltIn_Print_Titles_3_9_17_6_5">'[30]INDIGINEOUS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'[30]INDIGINEOUS ITEMS '!#REF!</definedName>
    <definedName name="Excel_BuiltIn_Print_Titles_3_9_18_1_1_5">'[30]INDIGINEOUS ITEMS '!#REF!</definedName>
    <definedName name="Excel_BuiltIn_Print_Titles_3_9_18_1_3">#N/A</definedName>
    <definedName name="Excel_BuiltIn_Print_Titles_3_9_18_1_3_5">'[30]INDIGINEOUS ITEMS '!#REF!</definedName>
    <definedName name="Excel_BuiltIn_Print_Titles_3_9_18_1_5">'[31]INDIGINEOUS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'[30]INDIGINEOUS ITEMS '!#REF!</definedName>
    <definedName name="Excel_BuiltIn_Print_Titles_3_9_19_1_5">'[30]INDIGINEOUS ITEMS '!#REF!</definedName>
    <definedName name="Excel_BuiltIn_Print_Titles_3_9_19_3">#N/A</definedName>
    <definedName name="Excel_BuiltIn_Print_Titles_3_9_19_3_5">'[30]INDIGINEOUS ITEMS '!#REF!</definedName>
    <definedName name="Excel_BuiltIn_Print_Titles_3_9_19_5">'[30]INDIGINEOUS ITEMS '!#REF!</definedName>
    <definedName name="Excel_BuiltIn_Print_Titles_3_9_2">#N/A</definedName>
    <definedName name="Excel_BuiltIn_Print_Titles_3_9_2_3">#N/A</definedName>
    <definedName name="Excel_BuiltIn_Print_Titles_3_9_2_3_5">'[30]INDIGINEOUS ITEMS '!#REF!</definedName>
    <definedName name="Excel_BuiltIn_Print_Titles_3_9_2_5">'[30]INDIGINEOUS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'[30]INDIGINEOUS ITEMS '!#REF!</definedName>
    <definedName name="Excel_BuiltIn_Print_Titles_3_9_20_1_5">'[30]INDIGINEOUS ITEMS '!#REF!</definedName>
    <definedName name="Excel_BuiltIn_Print_Titles_3_9_20_17">#N/A</definedName>
    <definedName name="Excel_BuiltIn_Print_Titles_3_9_20_17_3">#N/A</definedName>
    <definedName name="Excel_BuiltIn_Print_Titles_3_9_20_17_3_5">'[30]INDIGINEOUS ITEMS '!#REF!</definedName>
    <definedName name="Excel_BuiltIn_Print_Titles_3_9_20_17_5">'[30]INDIGINEOUS ITEMS '!#REF!</definedName>
    <definedName name="Excel_BuiltIn_Print_Titles_3_9_20_28">#N/A</definedName>
    <definedName name="Excel_BuiltIn_Print_Titles_3_9_20_28_3">#N/A</definedName>
    <definedName name="Excel_BuiltIn_Print_Titles_3_9_20_28_3_5">'[32]INDIGINEOUS ITEMS '!#REF!</definedName>
    <definedName name="Excel_BuiltIn_Print_Titles_3_9_20_28_5">'[32]INDIGINEOUS ITEMS '!#REF!</definedName>
    <definedName name="Excel_BuiltIn_Print_Titles_3_9_20_3">#N/A</definedName>
    <definedName name="Excel_BuiltIn_Print_Titles_3_9_20_3_5">'[32]INDIGINEOUS ITEMS '!#REF!</definedName>
    <definedName name="Excel_BuiltIn_Print_Titles_3_9_20_5">'[32]INDIGINEOUS ITEMS '!#REF!</definedName>
    <definedName name="Excel_BuiltIn_Print_Titles_3_9_20_6">#N/A</definedName>
    <definedName name="Excel_BuiltIn_Print_Titles_3_9_20_6_3">#N/A</definedName>
    <definedName name="Excel_BuiltIn_Print_Titles_3_9_20_6_3_5">'[32]INDIGINEOUS ITEMS '!#REF!</definedName>
    <definedName name="Excel_BuiltIn_Print_Titles_3_9_20_6_5">'[32]INDIGINEOUS ITEMS '!#REF!</definedName>
    <definedName name="Excel_BuiltIn_Print_Titles_3_9_21_1">#N/A</definedName>
    <definedName name="Excel_BuiltIn_Print_Titles_3_9_21_1_3">#N/A</definedName>
    <definedName name="Excel_BuiltIn_Print_Titles_3_9_21_1_3_5">'[32]INDIGINEOUS ITEMS '!#REF!</definedName>
    <definedName name="Excel_BuiltIn_Print_Titles_3_9_21_1_5">'[34]INDIGINEOUS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'[30]INDIGINEOUS ITEMS '!#REF!</definedName>
    <definedName name="Excel_BuiltIn_Print_Titles_3_9_22_1_5">'[30]INDIGINEOUS ITEMS '!#REF!</definedName>
    <definedName name="Excel_BuiltIn_Print_Titles_3_9_22_3">#N/A</definedName>
    <definedName name="Excel_BuiltIn_Print_Titles_3_9_22_3_5">'[30]INDIGINEOUS ITEMS '!#REF!</definedName>
    <definedName name="Excel_BuiltIn_Print_Titles_3_9_22_5">'[30]INDIGINEOUS ITEMS '!#REF!</definedName>
    <definedName name="Excel_BuiltIn_Print_Titles_3_9_23">#N/A</definedName>
    <definedName name="Excel_BuiltIn_Print_Titles_3_9_23_3">#N/A</definedName>
    <definedName name="Excel_BuiltIn_Print_Titles_3_9_23_3_5">'[32]INDIGINEOUS ITEMS '!#REF!</definedName>
    <definedName name="Excel_BuiltIn_Print_Titles_3_9_23_5">'[32]INDIGINEOUS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'[30]INDIGINEOUS ITEMS '!#REF!</definedName>
    <definedName name="Excel_BuiltIn_Print_Titles_3_9_24_1_5">'[30]INDIGINEOUS ITEMS '!#REF!</definedName>
    <definedName name="Excel_BuiltIn_Print_Titles_3_9_24_3">#N/A</definedName>
    <definedName name="Excel_BuiltIn_Print_Titles_3_9_24_3_5">'[30]INDIGINEOUS ITEMS '!#REF!</definedName>
    <definedName name="Excel_BuiltIn_Print_Titles_3_9_24_5">'[30]INDIGINEOUS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'[30]INDIGINEOUS ITEMS '!#REF!</definedName>
    <definedName name="Excel_BuiltIn_Print_Titles_3_9_25_1_5">'[30]INDIGINEOUS ITEMS '!#REF!</definedName>
    <definedName name="Excel_BuiltIn_Print_Titles_3_9_25_3">#N/A</definedName>
    <definedName name="Excel_BuiltIn_Print_Titles_3_9_25_3_5">'[30]INDIGINEOUS ITEMS '!#REF!</definedName>
    <definedName name="Excel_BuiltIn_Print_Titles_3_9_25_5">'[30]INDIGINEOUS ITEMS '!#REF!</definedName>
    <definedName name="Excel_BuiltIn_Print_Titles_3_9_26">#N/A</definedName>
    <definedName name="Excel_BuiltIn_Print_Titles_3_9_26_3">#N/A</definedName>
    <definedName name="Excel_BuiltIn_Print_Titles_3_9_26_3_5">'[32]INDIGINEOUS ITEMS '!#REF!</definedName>
    <definedName name="Excel_BuiltIn_Print_Titles_3_9_26_5">'[32]INDIGINEOUS ITEMS '!#REF!</definedName>
    <definedName name="Excel_BuiltIn_Print_Titles_3_9_27">#N/A</definedName>
    <definedName name="Excel_BuiltIn_Print_Titles_3_9_27_3">#N/A</definedName>
    <definedName name="Excel_BuiltIn_Print_Titles_3_9_27_3_5">'[32]INDIGINEOUS ITEMS '!#REF!</definedName>
    <definedName name="Excel_BuiltIn_Print_Titles_3_9_27_5">'[32]INDIGINEOUS ITEMS '!#REF!</definedName>
    <definedName name="Excel_BuiltIn_Print_Titles_3_9_28">#N/A</definedName>
    <definedName name="Excel_BuiltIn_Print_Titles_3_9_28_3">#N/A</definedName>
    <definedName name="Excel_BuiltIn_Print_Titles_3_9_28_3_5">'[32]INDIGINEOUS ITEMS '!#REF!</definedName>
    <definedName name="Excel_BuiltIn_Print_Titles_3_9_28_5">'[32]INDIGINEOUS ITEMS '!#REF!</definedName>
    <definedName name="Excel_BuiltIn_Print_Titles_3_9_3">#N/A</definedName>
    <definedName name="Excel_BuiltIn_Print_Titles_3_9_3_5">'[30]INDIGINEOUS ITEMS '!#REF!</definedName>
    <definedName name="Excel_BuiltIn_Print_Titles_3_9_4">#N/A</definedName>
    <definedName name="Excel_BuiltIn_Print_Titles_3_9_4_3">#N/A</definedName>
    <definedName name="Excel_BuiltIn_Print_Titles_3_9_4_3_5">'[30]INDIGINEOUS ITEMS '!#REF!</definedName>
    <definedName name="Excel_BuiltIn_Print_Titles_3_9_4_5">'[30]INDIGINEOUS ITEMS '!#REF!</definedName>
    <definedName name="Excel_BuiltIn_Print_Titles_3_9_5">'[30]INDIGINEOUS ITEMS '!#REF!</definedName>
    <definedName name="Excel_BuiltIn_Print_Titles_3_9_5_3">#N/A</definedName>
    <definedName name="Excel_BuiltIn_Print_Titles_3_9_5_3_5">'[30]INDIGINEOUS ITEMS '!#REF!</definedName>
    <definedName name="Excel_BuiltIn_Print_Titles_3_9_5_5">'[30]INDIGINEOUS ITEMS '!#REF!</definedName>
    <definedName name="Excel_BuiltIn_Print_Titles_3_9_6">#N/A</definedName>
    <definedName name="Excel_BuiltIn_Print_Titles_3_9_6_3">#N/A</definedName>
    <definedName name="Excel_BuiltIn_Print_Titles_3_9_6_3_5">'[32]INDIGINEOUS ITEMS '!#REF!</definedName>
    <definedName name="Excel_BuiltIn_Print_Titles_3_9_6_5">'[32]INDIGINEOUS ITEMS '!#REF!</definedName>
    <definedName name="Excel_BuiltIn_Print_Titles_3_9_7">#N/A</definedName>
    <definedName name="Excel_BuiltIn_Print_Titles_3_9_7_1">#N/A</definedName>
    <definedName name="Excel_BuiltIn_Print_Titles_3_9_7_1_3">#N/A</definedName>
    <definedName name="Excel_BuiltIn_Print_Titles_3_9_7_1_3_5">'[30]INDIGINEOUS ITEMS '!#REF!</definedName>
    <definedName name="Excel_BuiltIn_Print_Titles_3_9_7_1_5">'[30]INDIGINEOUS ITEMS '!#REF!</definedName>
    <definedName name="Excel_BuiltIn_Print_Titles_3_9_7_3">#N/A</definedName>
    <definedName name="Excel_BuiltIn_Print_Titles_3_9_7_3_5">'[30]INDIGINEOUS ITEMS '!#REF!</definedName>
    <definedName name="Excel_BuiltIn_Print_Titles_3_9_7_5">'[30]INDIGINEOUS ITEMS '!#REF!</definedName>
    <definedName name="Excel_BuiltIn_Print_Titles_3_9_8">#N/A</definedName>
    <definedName name="Excel_BuiltIn_Print_Titles_3_9_8_1">#N/A</definedName>
    <definedName name="Excel_BuiltIn_Print_Titles_3_9_8_1_3">#N/A</definedName>
    <definedName name="Excel_BuiltIn_Print_Titles_3_9_8_1_3_5">'[30]INDIGINEOUS ITEMS '!#REF!</definedName>
    <definedName name="Excel_BuiltIn_Print_Titles_3_9_8_1_5">'[30]INDIGINEOUS ITEMS '!#REF!</definedName>
    <definedName name="Excel_BuiltIn_Print_Titles_3_9_8_3">#N/A</definedName>
    <definedName name="Excel_BuiltIn_Print_Titles_3_9_8_3_5">'[30]INDIGINEOUS ITEMS '!#REF!</definedName>
    <definedName name="Excel_BuiltIn_Print_Titles_3_9_8_5">'[30]INDIGINEOUS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'[30]INDIGINEOUS ITEMS '!#REF!</definedName>
    <definedName name="Excel_BuiltIn_Print_Titles_3_9_9_1_1_3">#N/A</definedName>
    <definedName name="Excel_BuiltIn_Print_Titles_3_9_9_1_1_3_1">#N/A</definedName>
    <definedName name="Excel_BuiltIn_Print_Titles_3_9_9_1_1_3_1_5">'[30]INDIGINEOUS ITEMS '!#REF!</definedName>
    <definedName name="Excel_BuiltIn_Print_Titles_3_9_9_1_1_3_5">'[32]INDIGINEOUS ITEMS '!#REF!</definedName>
    <definedName name="Excel_BuiltIn_Print_Titles_3_9_9_1_1_5">'[31]INDIGINEOUS ITEMS '!#REF!</definedName>
    <definedName name="Excel_BuiltIn_Print_Titles_3_9_9_1_5">'[35]INDIGINEOUS ITEMS '!#REF!</definedName>
    <definedName name="Excel_BuiltIn_Print_Titles_3_9_9_3">#N/A</definedName>
    <definedName name="Excel_BuiltIn_Print_Titles_3_9_9_3_5">'[30]INDIGINEOUS ITEMS '!#REF!</definedName>
    <definedName name="Excel_BuiltIn_Print_Titles_3_9_9_5">'[30]INDIGINEOUS ITEMS '!#REF!</definedName>
    <definedName name="Excel_BuiltIn_Print_Titles_4" localSheetId="4">#REF!</definedName>
    <definedName name="Excel_BuiltIn_Print_Titles_4">NA()</definedName>
    <definedName name="Excel_BuiltIn_Print_Titles_4_1" localSheetId="4">"$#REF!.$A$5:$IV$7"</definedName>
    <definedName name="Excel_BuiltIn_Print_Titles_4_1">NA()</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1">NA()</definedName>
    <definedName name="Excel_BuiltIn_Print_Titles_5_1_1">NA()</definedName>
    <definedName name="Excel_BuiltIn_Print_Titles_5_5">'[44]G.1-AV SYSTEM'!#REF!</definedName>
    <definedName name="Excel_BuiltIn_Print_Titles_6">#REF!</definedName>
    <definedName name="Excel_BuiltIn_Print_Titles_6_1">NA()</definedName>
    <definedName name="Excel_BuiltIn_Print_Titles_6_5">#REF!</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ensesc">'[2]NOTES '!#REF!</definedName>
    <definedName name="expensesp">'[2]NOTES '!#REF!</definedName>
    <definedName name="Export">#N/A</definedName>
    <definedName name="Export_5">#REF!</definedName>
    <definedName name="External_paint">NA()</definedName>
    <definedName name="Extra_Pay">NA()</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NA()</definedName>
    <definedName name="f_nos">NA()</definedName>
    <definedName name="FACP">#N/A</definedName>
    <definedName name="FACP_1">#N/A</definedName>
    <definedName name="FACP_1_5">'[22]FAS-C(4)'!#REF!</definedName>
    <definedName name="FACP_5">'[22]FAS-C(4)'!#REF!</definedName>
    <definedName name="factoryeqip">NA()</definedName>
    <definedName name="fafafafafafaf">#REF!</definedName>
    <definedName name="faktor">1</definedName>
    <definedName name="faktor2">1.317</definedName>
    <definedName name="faktor3">1</definedName>
    <definedName name="faktor7">1</definedName>
    <definedName name="FC">"[23]환율!$d$15"</definedName>
    <definedName name="fcf">#N/A</definedName>
    <definedName name="fcf_5">#REF!</definedName>
    <definedName name="FD">NA()</definedName>
    <definedName name="fdgdf">#N/A</definedName>
    <definedName name="fdgdf_5">#REF!</definedName>
    <definedName name="fdgsdf">NA()</definedName>
    <definedName name="FEDC">"[23]환율!$d$13"</definedName>
    <definedName name="ff" localSheetId="7">#REF!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FGSADFSAF">NA()</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[23]Sheet2!$L$2:$L$5</definedName>
    <definedName name="final_report">NA()</definedName>
    <definedName name="final_report1">NA()</definedName>
    <definedName name="Fine_Sand">NA()</definedName>
    <definedName name="finishes">NA()</definedName>
    <definedName name="First">NA()</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K_Inp">NA()</definedName>
    <definedName name="Flame_Finished_Granite_Green_Fanatsy">NA()</definedName>
    <definedName name="floor">NA()</definedName>
    <definedName name="FLOORING">NA()</definedName>
    <definedName name="Floorsqty">#REF!</definedName>
    <definedName name="Floriana_Marble">NA()</definedName>
    <definedName name="FLOW_THRU">[12]Input!#REF!</definedName>
    <definedName name="FM_Inp">NA()</definedName>
    <definedName name="fp">NA()</definedName>
    <definedName name="freight">NA()</definedName>
    <definedName name="fsadfsdafsdaf">NA()</definedName>
    <definedName name="FSDFSAD">NA()</definedName>
    <definedName name="FUEL">#REF!</definedName>
    <definedName name="Fuel_Coal">NA()</definedName>
    <definedName name="Full_Print">NA()</definedName>
    <definedName name="Fuse">NA()</definedName>
    <definedName name="FYU">NA()</definedName>
    <definedName name="FZ_Elin">NA()</definedName>
    <definedName name="FZ_Inp">NA()</definedName>
    <definedName name="G">NA()</definedName>
    <definedName name="gbp">1.45</definedName>
    <definedName name="gen">1</definedName>
    <definedName name="GENERAL">[12]Macro!#REF!</definedName>
    <definedName name="general122222">[12]Macro!#REF!</definedName>
    <definedName name="GesamtabweichungVerdichtTechVerw">NA()</definedName>
    <definedName name="GF">NA()</definedName>
    <definedName name="gfg">#REF!</definedName>
    <definedName name="gg">"city"&amp;" "&amp;"state"</definedName>
    <definedName name="ggfh">NA()</definedName>
    <definedName name="ggg">NA()</definedName>
    <definedName name="GL">NA()</definedName>
    <definedName name="GLA">NA()</definedName>
    <definedName name="GLAND">#REF!</definedName>
    <definedName name="GMSCALCULA">#REF!</definedName>
    <definedName name="GP">NA()</definedName>
    <definedName name="GR">NA()</definedName>
    <definedName name="granite_brown">NA()</definedName>
    <definedName name="grind">NA()</definedName>
    <definedName name="group">NA()</definedName>
    <definedName name="grouping">NA()</definedName>
    <definedName name="GSMCALCULA1">#REF!</definedName>
    <definedName name="H">NA()</definedName>
    <definedName name="Header_Row">NA()</definedName>
    <definedName name="heading">[2]INFO!$B$2</definedName>
    <definedName name="hj">"city"&amp;" "&amp;"state"</definedName>
    <definedName name="HK_Inp">NA()</definedName>
    <definedName name="hkjjhkhkhk">NA()</definedName>
    <definedName name="hmp">NA()</definedName>
    <definedName name="hodata">#REF!</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hundredfiftyfour">[45]Recipe!$D$567:$J$568</definedName>
    <definedName name="hundredfiftythree">[45]Recipe!$D$565:$J$566</definedName>
    <definedName name="hundredfour">[45]Recipe!$D$359:$J$360</definedName>
    <definedName name="hundredsixtyfive">[45]Recipe!$D$607:$J$608</definedName>
    <definedName name="hundredsixtyfour">[45]Recipe!$D$605:$J$606</definedName>
    <definedName name="hundredsixtythree">[45]Recipe!$D$603:$J$604</definedName>
    <definedName name="HURDLE_SALES">[12]Macro!#REF!</definedName>
    <definedName name="I">NA()</definedName>
    <definedName name="icon">NA()</definedName>
    <definedName name="Ideal_Cons">[9]Master!$B$234:$AH$354</definedName>
    <definedName name="ii">NA()</definedName>
    <definedName name="iio">#REF!</definedName>
    <definedName name="IMPLMENTATION">#REF!</definedName>
    <definedName name="INCOMTAX">NA()</definedName>
    <definedName name="INDEX" localSheetId="7">#REF!</definedName>
    <definedName name="Index">NA()</definedName>
    <definedName name="INDEX1">#REF!</definedName>
    <definedName name="INDEX2">#REF!</definedName>
    <definedName name="indf">#REF!</definedName>
    <definedName name="infr_old_budget">NA()</definedName>
    <definedName name="INFRASTRUCTURE_ENTRY">NA()</definedName>
    <definedName name="INPUT22">[12]Input!#REF!</definedName>
    <definedName name="insert_rows_1">'[46]Basement Budget'!#REF!</definedName>
    <definedName name="INSERTRANGE">[12]Macro!#REF!</definedName>
    <definedName name="Instf">[20]factors!$J$12</definedName>
    <definedName name="Int">NA()</definedName>
    <definedName name="Interest">#REF!</definedName>
    <definedName name="Interest_Rate">NA()</definedName>
    <definedName name="Interior">NA()</definedName>
    <definedName name="INTFCL">#REF!</definedName>
    <definedName name="INTRL">#REF!</definedName>
    <definedName name="Inverece">NA()</definedName>
    <definedName name="investmentsc">'[2]NOTES '!$F$45</definedName>
    <definedName name="investmentsp">'[2]NOTES '!$H$45</definedName>
    <definedName name="INVSTMNT">NA()</definedName>
    <definedName name="ioio">#REF!</definedName>
    <definedName name="ioioioo">#REF!</definedName>
    <definedName name="IOLIST">'[47]IO LIST'!$A$1:$O$134</definedName>
    <definedName name="IRR">#REF!</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bID">#REF!</definedName>
    <definedName name="joint">NA()</definedName>
    <definedName name="jpy">(1/134.74)</definedName>
    <definedName name="june">NA()</definedName>
    <definedName name="K" localSheetId="4">#REF!</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hd">#REF!</definedName>
    <definedName name="khf">#REF!</definedName>
    <definedName name="kircashflow">#REF!</definedName>
    <definedName name="kl">NA()</definedName>
    <definedName name="krs">NA()</definedName>
    <definedName name="ksd">#REF!</definedName>
    <definedName name="ksf">#REF!</definedName>
    <definedName name="L" localSheetId="4">#REF!</definedName>
    <definedName name="L">NA()</definedName>
    <definedName name="LA">NA()</definedName>
    <definedName name="LABEQUIPBREAK">#REF!</definedName>
    <definedName name="LABOUR">#REF!</definedName>
    <definedName name="LABQUIPBREAK1">#REF!</definedName>
    <definedName name="lala">NA()</definedName>
    <definedName name="LAND">#REF!</definedName>
    <definedName name="LAST_COLUMN">NA()</definedName>
    <definedName name="Last_Row">NA()</definedName>
    <definedName name="LE">NA()</definedName>
    <definedName name="Lead">#REF!</definedName>
    <definedName name="lef">#REF!</definedName>
    <definedName name="LeistungKostenstelle">NA()</definedName>
    <definedName name="LeistungVerdichtTechVerw">NA()</definedName>
    <definedName name="lel">#REF!</definedName>
    <definedName name="LK">NA()</definedName>
    <definedName name="load">NA()</definedName>
    <definedName name="loan">NA()</definedName>
    <definedName name="Loan_Amount">NA()</definedName>
    <definedName name="Loan_Start">NA()</definedName>
    <definedName name="Loan_Years">NA()</definedName>
    <definedName name="loandata">#REF!</definedName>
    <definedName name="loanpayc">'[2]NOTES '!#REF!</definedName>
    <definedName name="loanpayp">'[2]NOTES '!#REF!</definedName>
    <definedName name="loanrecc">'[2]NOTES '!#REF!</definedName>
    <definedName name="loanrecp">'[2]NOTES '!#REF!</definedName>
    <definedName name="Loansinvest">NA()</definedName>
    <definedName name="Local_Currency">#REF!</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ltf">#REF!</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CHPROCIMP">#REF!</definedName>
    <definedName name="MACHPROCIND">#REF!</definedName>
    <definedName name="man">NA()</definedName>
    <definedName name="man_power_sum">NA()</definedName>
    <definedName name="manpower_details">NA()</definedName>
    <definedName name="marble">NA()</definedName>
    <definedName name="Marble_Dust">NA()</definedName>
    <definedName name="MARGINEXPORT">#REF!</definedName>
    <definedName name="MARGINLOCAL">#REF!</definedName>
    <definedName name="MARGINMONEY">#REF!</definedName>
    <definedName name="MAS">NA()</definedName>
    <definedName name="mat">NA()</definedName>
    <definedName name="MATE">NA()</definedName>
    <definedName name="Material_rate_entry">NA()</definedName>
    <definedName name="MAY03PH2">NA()</definedName>
    <definedName name="MEANS">#REF!</definedName>
    <definedName name="MenumixFeeder">#REF!</definedName>
    <definedName name="MenumixSalesCat">Menumix [7]Feeder!$B$1:$J$380</definedName>
    <definedName name="MFA">#REF!</definedName>
    <definedName name="mfg">NA()</definedName>
    <definedName name="mgf">#REF!</definedName>
    <definedName name="MI">NA()</definedName>
    <definedName name="misc3">NA()</definedName>
    <definedName name="mkt">#REF!</definedName>
    <definedName name="Mkt_list">#REF!</definedName>
    <definedName name="Mkt_list111111">#REF!</definedName>
    <definedName name="Mkt_List1122">#REF!</definedName>
    <definedName name="Mlt">#REF!</definedName>
    <definedName name="mltjkkf12222">#REF!</definedName>
    <definedName name="mm">NA()</definedName>
    <definedName name="mo">NA()</definedName>
    <definedName name="Mobile_crane">NA()</definedName>
    <definedName name="Monat1Kostenstelle">NA()</definedName>
    <definedName name="month">[48]Licences!#REF!</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inetyfive">[45]Recipe!$D$337:$J$338</definedName>
    <definedName name="NO">NA()</definedName>
    <definedName name="NO_">NA()</definedName>
    <definedName name="No_units">NA()</definedName>
    <definedName name="NOK">NA()</definedName>
    <definedName name="nonmodular">#REF!</definedName>
    <definedName name="NOS">NA()</definedName>
    <definedName name="novec1">#REF!</definedName>
    <definedName name="NUDABil">NA()</definedName>
    <definedName name="Num_Pmt_Per_Year">NA()</definedName>
    <definedName name="Number_of_Payments">MATCH(0.01,End_Bal,-1)+1</definedName>
    <definedName name="numf">#REF!</definedName>
    <definedName name="octf">#REF!</definedName>
    <definedName name="officeexp">NA()</definedName>
    <definedName name="OLE_LINK1">"$boq.$"</definedName>
    <definedName name="OLE_LINK2">"$boq.$"</definedName>
    <definedName name="oooo">NA()</definedName>
    <definedName name="OP">NA()</definedName>
    <definedName name="OVER_HEADS_ENTRY">NA()</definedName>
    <definedName name="Overall_Summary_Title">#REF!</definedName>
    <definedName name="OVERHEADS" localSheetId="7">#REF!</definedName>
    <definedName name="OVERHEADS">NA()</definedName>
    <definedName name="p">NA()</definedName>
    <definedName name="P_BOOKDEPR">[12]Macro!#REF!</definedName>
    <definedName name="P_CAN_LEASE">[12]Macro!#REF!</definedName>
    <definedName name="P_Can_Lease12345556">[12]Macro!#REF!</definedName>
    <definedName name="P_CAPACITY">[12]Macro!#REF!</definedName>
    <definedName name="P_COVER">[12]Macro!#REF!</definedName>
    <definedName name="P_FRAN">[12]Macro!#REF!</definedName>
    <definedName name="P_GRP1">[12]Macro!#REF!</definedName>
    <definedName name="P_GRP2">[12]Macro!#REF!</definedName>
    <definedName name="P_GRP3">[12]Macro!#REF!</definedName>
    <definedName name="P_INPUT">[12]Macro!#REF!</definedName>
    <definedName name="P_IS_20YRS">[12]Macro!#REF!</definedName>
    <definedName name="P_IS_PROJ">[12]Macro!#REF!</definedName>
    <definedName name="P_IS_YR1">[12]Macro!#REF!</definedName>
    <definedName name="P_MENU">[12]Macro!#REF!</definedName>
    <definedName name="P_PROJCASH">[12]Macro!#REF!</definedName>
    <definedName name="P_Projectsesns">[12]Macro!#REF!</definedName>
    <definedName name="P_PROJSENS">[12]Macro!#REF!</definedName>
    <definedName name="P_SALES_ANA">[12]Macro!#REF!</definedName>
    <definedName name="P_SEQUENCE">[12]Macro!#REF!</definedName>
    <definedName name="P_SUMM_SENS">[12]Macro!#REF!</definedName>
    <definedName name="P_TAXDEPR">[12]Macro!#REF!</definedName>
    <definedName name="P1.">'[49]Performance Report'!#REF!</definedName>
    <definedName name="P10.">#REF!</definedName>
    <definedName name="P11.">#REF!</definedName>
    <definedName name="P12.">#REF!</definedName>
    <definedName name="P13.">#REF!</definedName>
    <definedName name="P14.">#REF!</definedName>
    <definedName name="P15.">#REF!</definedName>
    <definedName name="P1R">NA()</definedName>
    <definedName name="P1TRANS">[12]Macro!#REF!</definedName>
    <definedName name="P2.">'[49]Performance Report'!#REF!</definedName>
    <definedName name="P2R">NA()</definedName>
    <definedName name="P3.">'[49]Performance Report'!#REF!</definedName>
    <definedName name="p37.">#REF!</definedName>
    <definedName name="p38.">#REF!</definedName>
    <definedName name="p39.">#REF!</definedName>
    <definedName name="P3R">NA()</definedName>
    <definedName name="P4.">'[49]Performance Report'!#REF!</definedName>
    <definedName name="p40.">#REF!</definedName>
    <definedName name="p41.">#REF!</definedName>
    <definedName name="p42.">#REF!</definedName>
    <definedName name="p43.">#REF!</definedName>
    <definedName name="p44.">#REF!</definedName>
    <definedName name="p45.">#REF!</definedName>
    <definedName name="p46.">#REF!</definedName>
    <definedName name="p47.">#REF!</definedName>
    <definedName name="p48.">#REF!</definedName>
    <definedName name="P4R">NA()</definedName>
    <definedName name="P5R">NA()</definedName>
    <definedName name="P8.">#REF!</definedName>
    <definedName name="P9.">#REF!</definedName>
    <definedName name="PA">NA()</definedName>
    <definedName name="PAD">NA()</definedName>
    <definedName name="Pane2">NA()</definedName>
    <definedName name="papppfacpacafa">[12]Macro!#REF!</definedName>
    <definedName name="PATHNAME">[2]INFO!#REF!</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ayroll_Statement">#REF!</definedName>
    <definedName name="pbt">NA()</definedName>
    <definedName name="pc">NA()</definedName>
    <definedName name="pcc_utility">NA()</definedName>
    <definedName name="PD">[12]Macro!#REF!</definedName>
    <definedName name="period">NA()</definedName>
    <definedName name="PF">NA()</definedName>
    <definedName name="PFC">NA()</definedName>
    <definedName name="PFL">NA()</definedName>
    <definedName name="PhaseCode" localSheetId="4">#REF!</definedName>
    <definedName name="PhaseCode">NA()</definedName>
    <definedName name="PHE">NA()</definedName>
    <definedName name="PhonesQty">#REF!</definedName>
    <definedName name="photo">NA()</definedName>
    <definedName name="PICK_BMU">[12]Macro!#REF!</definedName>
    <definedName name="PICK_BRAND">[12]Macro!#REF!</definedName>
    <definedName name="Pick_Brand122323">[12]Macro!#REF!</definedName>
    <definedName name="PICK_FACIL">[12]Macro!#REF!</definedName>
    <definedName name="PICK_OWN">[12]Macro!#REF!</definedName>
    <definedName name="PICK_REGION">[12]Macro!#REF!</definedName>
    <definedName name="pin">NA()</definedName>
    <definedName name="pipe_rack">NA()</definedName>
    <definedName name="pipe3">NA()</definedName>
    <definedName name="pj">NA()</definedName>
    <definedName name="PL" localSheetId="7">[2]INFO!$B$12</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#REF!</definedName>
    <definedName name="POB6RTRT">NA()</definedName>
    <definedName name="POC">NA()</definedName>
    <definedName name="POR1C1R59C22RTSQKS15C6LRTPPPPPT">NA()</definedName>
    <definedName name="Powder">NA()</definedName>
    <definedName name="POWER">#REF!</definedName>
    <definedName name="POWERREQ">#REF!</definedName>
    <definedName name="PPPPPPPP">NA()</definedName>
    <definedName name="PR">NA()</definedName>
    <definedName name="premiumc">'[2]NOTES '!#REF!</definedName>
    <definedName name="premiump">'[2]NOTES '!#REF!</definedName>
    <definedName name="PREOPERATIVE">#REF!</definedName>
    <definedName name="prepaid">#REF!</definedName>
    <definedName name="prepayment">#REF!</definedName>
    <definedName name="prev_month">[48]Licences!#REF!</definedName>
    <definedName name="PREV_SCEN">[12]Macro!#REF!</definedName>
    <definedName name="PrevYears">NA()</definedName>
    <definedName name="PRI_CHOICES">[12]Macro!#REF!</definedName>
    <definedName name="Princ">NA()</definedName>
    <definedName name="Principal">#REF!</definedName>
    <definedName name="Print">NA()</definedName>
    <definedName name="_xlnm.Print_Area" localSheetId="7">#REF!</definedName>
    <definedName name="_xlnm.Print_Area" localSheetId="5">'FIRE BOQ'!$A$1:$K$28</definedName>
    <definedName name="_xlnm.Print_Area" localSheetId="4">Lighting!$A$1:$J$12</definedName>
    <definedName name="_xlnm.Print_Area" localSheetId="2">PLUMBING!$A$1:$G$50</definedName>
    <definedName name="_xlnm.Print_Area" localSheetId="6">SPRINKLER!$A$1:$J$49</definedName>
    <definedName name="_xlnm.Print_Area">#REF!</definedName>
    <definedName name="Print_Area_MI" localSheetId="7">#REF!</definedName>
    <definedName name="PRINT_AREA_MI" localSheetId="4">#REF!</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1">'Civil Interior'!$1:$4</definedName>
    <definedName name="_xlnm.Print_Titles" localSheetId="3">ELECTRICAL!$1:$6</definedName>
    <definedName name="_xlnm.Print_Titles" localSheetId="5">'FIRE BOQ'!$3:$3</definedName>
    <definedName name="_xlnm.Print_Titles">'[50]Europe Consolidated'!$A$1:$D$65536,'[50]Europe Consolidated'!$A$2:$IV$3</definedName>
    <definedName name="Print_TRA">NA()</definedName>
    <definedName name="PRINTER">[12]Macro!#REF!</definedName>
    <definedName name="PRINTER1">[12]Macro!#REF!</definedName>
    <definedName name="printing">NA()</definedName>
    <definedName name="PRINTMENU">[12]Macro!#REF!</definedName>
    <definedName name="PRINTSET">[12]Macro!#REF!</definedName>
    <definedName name="PROD">#REF!</definedName>
    <definedName name="PROD2">#REF!</definedName>
    <definedName name="PRODPLAN">#REF!</definedName>
    <definedName name="PRODPLAN1">#REF!</definedName>
    <definedName name="PRODPLAN2">#REF!</definedName>
    <definedName name="PRODPLAN3">#REF!</definedName>
    <definedName name="PRODPLAN4">#REF!</definedName>
    <definedName name="PRODPROG">#REF!</definedName>
    <definedName name="Profm_list">#REF!</definedName>
    <definedName name="Profrm_List12223333">#REF!</definedName>
    <definedName name="PROJ">[12]Macro!#REF!</definedName>
    <definedName name="PROJECT">[12]Macro!#REF!</definedName>
    <definedName name="ProjectLocation" localSheetId="4">#REF!</definedName>
    <definedName name="ProjectLocation">NA()</definedName>
    <definedName name="ProjectNumber" localSheetId="4">#REF!</definedName>
    <definedName name="ProjectNumber">NA()</definedName>
    <definedName name="ProjectSubtitle" localSheetId="4">#REF!</definedName>
    <definedName name="ProjectSubtitle">NA()</definedName>
    <definedName name="ProjectTitle" localSheetId="4">#REF!</definedName>
    <definedName name="ProjectTitle">NA()</definedName>
    <definedName name="PROJGLANCE">#REF!</definedName>
    <definedName name="PROMANBREAK">#REF!</definedName>
    <definedName name="Proooooo">#REF!</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1q30203">'[51]COA-IPCL'!#REF!</definedName>
    <definedName name="qater">NA()</definedName>
    <definedName name="qq" localSheetId="7">#REF!</definedName>
    <definedName name="qq">NA()</definedName>
    <definedName name="qqqq">#REF!</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uery1">#REF!</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NGE">#REF!</definedName>
    <definedName name="RANGE1">#REF!</definedName>
    <definedName name="RANGE2">'[52]Cable-data'!$A$33:$K$48</definedName>
    <definedName name="RANGE21">#REF!</definedName>
    <definedName name="range3">#REF!</definedName>
    <definedName name="RANGE6">'[53]CABLE DATA'!$A$31:$C$46</definedName>
    <definedName name="RAT">NA()</definedName>
    <definedName name="RATE">#REF!</definedName>
    <definedName name="rates">NA()</definedName>
    <definedName name="RATIO">#REF!</definedName>
    <definedName name="RATIOS">#REF!</definedName>
    <definedName name="RATIOS1">#REF!</definedName>
    <definedName name="RATIOS2">#REF!</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AW">#REF!</definedName>
    <definedName name="rb">NA()</definedName>
    <definedName name="rcc">NA()</definedName>
    <definedName name="rcc_columns">NA()</definedName>
    <definedName name="rd">NA()</definedName>
    <definedName name="Rdate">[54]Conditions!$B$6</definedName>
    <definedName name="RDS">NA()</definedName>
    <definedName name="re">NA()</definedName>
    <definedName name="Reachin">#REF!</definedName>
    <definedName name="Reconcilation">"city"&amp;" "&amp;"state"</definedName>
    <definedName name="_xlnm.Recorder">#REF!</definedName>
    <definedName name="Reflected_interlocking_80">NA()</definedName>
    <definedName name="REG">[12]Macro!#REF!</definedName>
    <definedName name="REGION">[12]Macro!#REF!</definedName>
    <definedName name="REGULAR_STAFF">NA()</definedName>
    <definedName name="REGULAR_STAFF_ENTRY">NA()</definedName>
    <definedName name="rel">#REF!</definedName>
    <definedName name="renamedetailcalk">NA()</definedName>
    <definedName name="Rent.list">#REF!</definedName>
    <definedName name="rent.lst122">#REF!</definedName>
    <definedName name="RENT_LIST">#REF!</definedName>
    <definedName name="rent_list2">#REF!</definedName>
    <definedName name="RentSubsidy_B">NA()</definedName>
    <definedName name="repair">NA()</definedName>
    <definedName name="RESTOREDATA">[12]Macro!#REF!</definedName>
    <definedName name="RestwertBil">NA()</definedName>
    <definedName name="RestwertKalk">NA()</definedName>
    <definedName name="resultc">#REF!</definedName>
    <definedName name="resultp">#REF!</definedName>
    <definedName name="retainedc">'[2]NOTES '!#REF!</definedName>
    <definedName name="retainedp">'[2]NOTES '!#REF!</definedName>
    <definedName name="Rev">#REF!</definedName>
    <definedName name="RF">"[4]a!#ref!"</definedName>
    <definedName name="RIB">[15]INFO!$B$5</definedName>
    <definedName name="rig" localSheetId="4">#REF!</definedName>
    <definedName name="rig">NA()</definedName>
    <definedName name="rm4e">#REF!</definedName>
    <definedName name="RMC_Production_cost">NA()</definedName>
    <definedName name="road">NA()</definedName>
    <definedName name="robot">#REF!</definedName>
    <definedName name="ROBR">NA()</definedName>
    <definedName name="ROEX">NA()</definedName>
    <definedName name="ROHO">NA()</definedName>
    <definedName name="roll">NA()</definedName>
    <definedName name="rope">NA()</definedName>
    <definedName name="rosid">#REF!</definedName>
    <definedName name="RP">250</definedName>
    <definedName name="rraaffff">[12]Macro!#REF!</definedName>
    <definedName name="rrrrr">"city"&amp;" "&amp;"state"</definedName>
    <definedName name="rty">#REF!</definedName>
    <definedName name="rund">2</definedName>
    <definedName name="rund_ats">0</definedName>
    <definedName name="runden">"[16]interface_isc!$e$100"</definedName>
    <definedName name="S1_">NA()</definedName>
    <definedName name="S2_">NA()</definedName>
    <definedName name="SA">#REF!</definedName>
    <definedName name="SAD">NA()</definedName>
    <definedName name="Safeda_Balli">NA()</definedName>
    <definedName name="Salaries1010">NA()</definedName>
    <definedName name="Salaries1010_A">NA()</definedName>
    <definedName name="SALE">#REF!</definedName>
    <definedName name="SALES">NA()</definedName>
    <definedName name="Salesbreak">NA()</definedName>
    <definedName name="SALESEXPORT">#REF!</definedName>
    <definedName name="SALESLOCAL">#REF!</definedName>
    <definedName name="samosa">"city"&amp;" "&amp;"state"</definedName>
    <definedName name="samp">NA()</definedName>
    <definedName name="SAMPLEDATA">[12]Macro!#REF!</definedName>
    <definedName name="Sampledata12225545">[12]Macro!#REF!</definedName>
    <definedName name="sampledata123455563">[12]Macro!#REF!</definedName>
    <definedName name="san">NA()</definedName>
    <definedName name="sanjay">NA()</definedName>
    <definedName name="sanju">NA()</definedName>
    <definedName name="sat">NA()</definedName>
    <definedName name="saucomd">#REF!</definedName>
    <definedName name="saucstf">#REF!</definedName>
    <definedName name="saudirf">#REF!</definedName>
    <definedName name="sauf">#REF!</definedName>
    <definedName name="sauspad">#REF!</definedName>
    <definedName name="sausysd">#REF!</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ate">#REF!</definedName>
    <definedName name="SDF">NA()</definedName>
    <definedName name="sdfds">NA()</definedName>
    <definedName name="sdfsd">NA()</definedName>
    <definedName name="sdhghjfshadyaeqjujweqorei">NA()</definedName>
    <definedName name="sdsdd">NA()</definedName>
    <definedName name="SEATING">NA()</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curity">NA()</definedName>
    <definedName name="SENS_INV">[12]Macro!#REF!</definedName>
    <definedName name="SENS_SALE">[12]Macro!#REF!</definedName>
    <definedName name="sep">NA()</definedName>
    <definedName name="sep_">NA()</definedName>
    <definedName name="serf">#REF!</definedName>
    <definedName name="servf">#REF!</definedName>
    <definedName name="set">NA()</definedName>
    <definedName name="sets">NA()</definedName>
    <definedName name="seventyfour">[25]Recipe!#REF!</definedName>
    <definedName name="sfvdafv">NA()</definedName>
    <definedName name="sg">0.92</definedName>
    <definedName name="Sharique">NA()</definedName>
    <definedName name="shd">#REF!</definedName>
    <definedName name="shf">#REF!</definedName>
    <definedName name="Shop_Floor_Hour_Rate___2000">"kapil"</definedName>
    <definedName name="SHOW_AFTER">[12]Macro!#REF!</definedName>
    <definedName name="show_After1223333">[12]Macro!#REF!</definedName>
    <definedName name="SHOW_BEFORE">[12]Macro!#REF!</definedName>
    <definedName name="shuttering">NA()</definedName>
    <definedName name="siba">NA()</definedName>
    <definedName name="siba1">NA()</definedName>
    <definedName name="siba2">NA()</definedName>
    <definedName name="sibabb">NA()</definedName>
    <definedName name="Single_Clip">NA()</definedName>
    <definedName name="SIXTH">#REF!</definedName>
    <definedName name="sixtyeight">[25]Recipe!#REF!</definedName>
    <definedName name="SKBEL">NA()</definedName>
    <definedName name="slab">#REF!</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d">#REF!</definedName>
    <definedName name="sondf">#REF!</definedName>
    <definedName name="SONTF">[16]factors!#REF!</definedName>
    <definedName name="SONU">NA()</definedName>
    <definedName name="SORT">NA()</definedName>
    <definedName name="SPEC_G_START">[12]Capacity!#REF!</definedName>
    <definedName name="SPR">NA()</definedName>
    <definedName name="spray">NA()</definedName>
    <definedName name="srh">NA()</definedName>
    <definedName name="srp">NA()</definedName>
    <definedName name="SRRRRR">#REF!</definedName>
    <definedName name="srtthyrt">NA()</definedName>
    <definedName name="srvf">#REF!</definedName>
    <definedName name="ss">NA()</definedName>
    <definedName name="ssd">#REF!</definedName>
    <definedName name="ssf">#REF!</definedName>
    <definedName name="st">NA()</definedName>
    <definedName name="staff">NA()</definedName>
    <definedName name="Stage" localSheetId="4">#REF!</definedName>
    <definedName name="Stage">NA()</definedName>
    <definedName name="Start_Date">#REF!</definedName>
    <definedName name="Starting">#REF!</definedName>
    <definedName name="starting1">#REF!</definedName>
    <definedName name="starting111">#REF!</definedName>
    <definedName name="starting111111">#REF!</definedName>
    <definedName name="starting1111223">#REF!</definedName>
    <definedName name="starting123">#REF!</definedName>
    <definedName name="Sterling">#REF!</definedName>
    <definedName name="Sterling_PL">#REF!</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trID">#REF!</definedName>
    <definedName name="Subject">#REF!</definedName>
    <definedName name="sum">NA()</definedName>
    <definedName name="SUMMARY">NA()</definedName>
    <definedName name="sumrisk">NA()</definedName>
    <definedName name="SUMSALARY">#REF!</definedName>
    <definedName name="sundry">NA()</definedName>
    <definedName name="sundryexp">NA()</definedName>
    <definedName name="SUNIL">NA()</definedName>
    <definedName name="SUNIL1">NA()</definedName>
    <definedName name="SUNIL3">NA()</definedName>
    <definedName name="SUPEVISORY">#REF!</definedName>
    <definedName name="suresh">NA()</definedName>
    <definedName name="surf">NA()</definedName>
    <definedName name="SUSHIL">NA()</definedName>
    <definedName name="swap">#REF!</definedName>
    <definedName name="sweep">NA()</definedName>
    <definedName name="swf">#REF!</definedName>
    <definedName name="SXA">NA()</definedName>
    <definedName name="SXZCAX">"city"&amp;" "&amp;"state"</definedName>
    <definedName name="syndicates">'[55]syndicate codes'!$A$3:$P$242</definedName>
    <definedName name="T_A">NA()</definedName>
    <definedName name="t_area">NA()</definedName>
    <definedName name="TAHOMA">NA()</definedName>
    <definedName name="tank">NA()</definedName>
    <definedName name="Target">#REF!</definedName>
    <definedName name="Tarun">"city"&amp;" "&amp;"state"</definedName>
    <definedName name="TAX">#REF!</definedName>
    <definedName name="taxpayc">'[2]NOTES '!#REF!</definedName>
    <definedName name="taxpayp">'[2]NOTES '!#REF!</definedName>
    <definedName name="tb">'[10]TB-JUNE-2003-18.7.03'!$B$7:$F$418</definedName>
    <definedName name="telephone">NA()</definedName>
    <definedName name="temp" localSheetId="7">'[56]Performance Report'!#REF!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st">#REF!</definedName>
    <definedName name="test2">#REF!</definedName>
    <definedName name="text">NA()</definedName>
    <definedName name="thirty">[45]Recipe!$D$128:$J$129</definedName>
    <definedName name="threehundrdninety">[45]Recipe!$D$2013:$H$2017</definedName>
    <definedName name="threehundrdninetyeight">[45]Recipe!$D$2035:$H$2036</definedName>
    <definedName name="threehundrdninetyfive">[45]Recipe!$D$2029:$H$2030</definedName>
    <definedName name="threehundrdninetyfour">[45]Recipe!$D$2027:$H$2028</definedName>
    <definedName name="threehundrdninetyone">[45]Recipe!$D$2018:$H$2022</definedName>
    <definedName name="threehundrdninetyseven">[45]Recipe!$D$2033:$H$2034</definedName>
    <definedName name="threehundrdninetysix">[45]Recipe!$D$2031:$H$2032</definedName>
    <definedName name="threehundrdninetythree">[45]Recipe!$D$2025:$H$2026</definedName>
    <definedName name="threehundrdninetytwo">[45]Recipe!$D$2023:$H$2024</definedName>
    <definedName name="threehundredeighty">[45]Recipe!$D$1980:$H$1983</definedName>
    <definedName name="threehundredeightyeight">[45]Recipe!$D$2006:$H$2007</definedName>
    <definedName name="threehundredeightyfive">[45]Recipe!$D$2000:$H$2001</definedName>
    <definedName name="threehundredeightyfour">[45]Recipe!$D$1998:$H$1999</definedName>
    <definedName name="threehundredeightynine">[45]Recipe!$D$2008:$H$2012</definedName>
    <definedName name="threehundredeightyone">[45]Recipe!$D$1984:$H$1989</definedName>
    <definedName name="threehundredeightyseven">[45]Recipe!$D$2004:$H$2005</definedName>
    <definedName name="threehundredeightysix">[45]Recipe!$D$2002:$H$2003</definedName>
    <definedName name="threehundredeightythree">[45]Recipe!$D$1996:$H$1997</definedName>
    <definedName name="threehundredeightytwo">[45]Recipe!$D$1990:$H$1995</definedName>
    <definedName name="threehundredfifty">[45]Recipe!$D$1839:$H$1845</definedName>
    <definedName name="threehundredfiftyeight">[45]Recipe!$D$1888:$H$1892</definedName>
    <definedName name="threehundredfiftyfive">[45]Recipe!$D$1875:$H$1876</definedName>
    <definedName name="threehundredfiftyfour">[45]Recipe!$D$1873:$H$1874</definedName>
    <definedName name="threehundredfiftynine">[45]Recipe!$D$1893:$H$1894</definedName>
    <definedName name="threehundredfiftyone">[45]Recipe!$D$1847:$H$1854</definedName>
    <definedName name="threehundredfiftyseven">[45]Recipe!$D$1883:$H$1887</definedName>
    <definedName name="threehundredfiftythree">[45]Recipe!$D$1865:$H$1872</definedName>
    <definedName name="threehundredfiftytwo">[45]Recipe!$D$1855:$I$1863</definedName>
    <definedName name="threehundredfourty">[45]Recipe!$D$1751:$H$1758</definedName>
    <definedName name="threehundredfourtyeight">[45]Recipe!$D$1823:$H$1829</definedName>
    <definedName name="threehundredfourtyfive">[45]Recipe!$D$1799:$H$1805</definedName>
    <definedName name="threehundredfourtyfour">[45]Recipe!$D$1789:$H$1797</definedName>
    <definedName name="threehundredfourtynine">[45]Recipe!$D$1831:$H$1837</definedName>
    <definedName name="threehundredfourtyone">[45]Recipe!$D$1759:$H$1767</definedName>
    <definedName name="threehundredfourtyseven">[45]Recipe!$D$1814:$H$1821</definedName>
    <definedName name="threehundredfourtysix">[45]Recipe!$D$1806:$H$1813</definedName>
    <definedName name="threehundredfourtythree">[45]Recipe!$D$1778:$H$1787</definedName>
    <definedName name="threehundredfourtytwo">[45]Recipe!$D$1768:$H$1777</definedName>
    <definedName name="threehundredone">[45]Recipe!$D$1412:$H$1414</definedName>
    <definedName name="threehundredone1">[45]Recipe!$D$1415:$H$1421</definedName>
    <definedName name="threehundredseventy">[45]Recipe!$D$1942:$H$1943</definedName>
    <definedName name="threehundredseventyeight">[45]Recipe!$D$1971:$H$1975</definedName>
    <definedName name="threehundredseventyfive">[45]Recipe!$D$1956:$H$1960</definedName>
    <definedName name="threehundredseventynine">[45]Recipe!$D$1976:$H$1979</definedName>
    <definedName name="threehundredseventyone">[45]Recipe!$D$1944:$H$1945</definedName>
    <definedName name="threehundredseventyseven">[45]Recipe!$D$1966:$H$1970</definedName>
    <definedName name="threehundredseventysix">[45]Recipe!$D$1961:$H$1965</definedName>
    <definedName name="threehundredseventythree">[45]Recipe!$D$1948:$H$1949</definedName>
    <definedName name="threehundredseventytwo">[45]Recipe!$D$1946:$H$1947</definedName>
    <definedName name="threehundredsixty">[45]Recipe!$D$1895:$H$1900</definedName>
    <definedName name="threehundredsixtyfour">[45]Recipe!$D$1920:$H$1924</definedName>
    <definedName name="threehundredsixtynine">[45]Recipe!$D$1940:$H$1941</definedName>
    <definedName name="threehundredsixtyone">[45]Recipe!$D$1901:$H$1906</definedName>
    <definedName name="threehundredsixtyseven">[45]Recipe!$D$1936:$H$1937</definedName>
    <definedName name="threehundredsixtysix">[45]Recipe!$D$1931:$H$1935</definedName>
    <definedName name="threehundredsixtythree">[45]Recipe!$D$1913:$H$1919</definedName>
    <definedName name="threehundredsixtytwo">[45]Recipe!$D$1907:$H$1912</definedName>
    <definedName name="threehundredten">[45]Recipe!$D$1490:$I$1498</definedName>
    <definedName name="threehundredthirteen">[45]Recipe!$D$1517:$I$1525</definedName>
    <definedName name="threehundredthirtyeight">[45]Recipe!$D$1733:$H$1740</definedName>
    <definedName name="threehundredthirtynine">[45]Recipe!$D$1741:$H$1749</definedName>
    <definedName name="threehundredthirtyseven">[45]Recipe!$D$1723:$I$1731</definedName>
    <definedName name="threehundredthirtysix">[45]Recipe!$D$1714:$H$1722</definedName>
    <definedName name="threehundredtwentyfive">[45]Recipe!$D$1632:$I$1641</definedName>
    <definedName name="threehundredtwentyone">[45]Recipe!$D$1592:$I$1601</definedName>
    <definedName name="Tile_work">NA()</definedName>
    <definedName name="tipp">NA()</definedName>
    <definedName name="Title1">#REF!</definedName>
    <definedName name="Title2">#REF!</definedName>
    <definedName name="to">#REF!</definedName>
    <definedName name="TO_AR">NA()</definedName>
    <definedName name="tol">#REF!</definedName>
    <definedName name="TopEx_">NA()</definedName>
    <definedName name="topl">#REF!</definedName>
    <definedName name="topn">#REF!</definedName>
    <definedName name="TOR">NA()</definedName>
    <definedName name="TOT_SALES">"[15]공장별판관비배부!$k$35"</definedName>
    <definedName name="total" localSheetId="7">[57]Total!$C$1:$V$61</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ILBREAK">#REF!</definedName>
    <definedName name="TRAN">[12]Input!#REF!</definedName>
    <definedName name="trans">NA()</definedName>
    <definedName name="tt" localSheetId="7">#REF!</definedName>
    <definedName name="tt">NA()</definedName>
    <definedName name="tttt">NA()</definedName>
    <definedName name="ttttttttttttttttttt">#REF!</definedName>
    <definedName name="twelve">[45]Recipe!$D$53:$H$54</definedName>
    <definedName name="twohundredfiftysix">[45]Recipe!$D$1049:$H$1056</definedName>
    <definedName name="twohundredfiftythree">[45]Recipe!$D$1032:$H$1033</definedName>
    <definedName name="twohundredfiftytwo">[45]Recipe!$D$1030:$H$1031</definedName>
    <definedName name="twohundredninetyeight">[45]Recipe!$D$1388:$I$1396</definedName>
    <definedName name="twohundredseven">[45]Recipe!$D$753:$J$755</definedName>
    <definedName name="TYPE" localSheetId="7">[12]Macro!#REF!</definedName>
    <definedName name="type" localSheetId="4">#REF!</definedName>
    <definedName name="type">NA()</definedName>
    <definedName name="tyty">#REF!</definedName>
    <definedName name="ugt">NA()</definedName>
    <definedName name="Umlage">"[9]makro1!$a$1"</definedName>
    <definedName name="UNIT">#REF!</definedName>
    <definedName name="UPDATE">[12]Capacity!#REF!</definedName>
    <definedName name="UPDATE_AFTER">[12]Macro!#REF!</definedName>
    <definedName name="UPDATE_BEFORE">[12]Macro!#REF!</definedName>
    <definedName name="UPDATE_C">[12]Capacity!#REF!</definedName>
    <definedName name="US">2388</definedName>
    <definedName name="usd" localSheetId="7">'[58]2000'!$L$1</definedName>
    <definedName name="usd">#REF!</definedName>
    <definedName name="USD_Rate">[59]KPIs!$AM$2</definedName>
    <definedName name="USDRATE">'[54]Liability Mgmt'!$C$64</definedName>
    <definedName name="Use_Alternates">#REF!</definedName>
    <definedName name="usrperiod">[60]Ref!$A$4</definedName>
    <definedName name="usrUnit">[60]Ref!$A$2</definedName>
    <definedName name="utility">NA()</definedName>
    <definedName name="utility1">NA()</definedName>
    <definedName name="uuuu">#REF!</definedName>
    <definedName name="v" localSheetId="4">#REF!</definedName>
    <definedName name="V">NA()</definedName>
    <definedName name="Values_Entered">IF(Loan_Amount*Interest_Rate*Loan_Years*Loan_Start&gt;0,1,0)</definedName>
    <definedName name="valve2">#REF!</definedName>
    <definedName name="valve3">#REF!</definedName>
    <definedName name="valves">#REF!</definedName>
    <definedName name="VAT_Comp_Kurz">NA()</definedName>
    <definedName name="VAT_Companies">NA()</definedName>
    <definedName name="vatf">#REF!</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OFF">[12]Input!#REF!</definedName>
    <definedName name="W_proofing">NA()</definedName>
    <definedName name="Wall_form_panel">NA()</definedName>
    <definedName name="Wall_form_panel_1250x400">NA()</definedName>
    <definedName name="Wall_form_panel_1250x500">NA()</definedName>
    <definedName name="Wall_Painting">NA()</definedName>
    <definedName name="WASTAGE">#REF!</definedName>
    <definedName name="Water_Proofing_compound">NA()</definedName>
    <definedName name="WATERREQ">#REF!</definedName>
    <definedName name="Weight_Inp">NA()</definedName>
    <definedName name="WH">NA()</definedName>
    <definedName name="White_Cement">NA()</definedName>
    <definedName name="withholding">#REF!</definedName>
    <definedName name="WKD">"[4]a!#ref!"</definedName>
    <definedName name="WOOD_DOOR">NA()</definedName>
    <definedName name="WorkingCostCentre">NA()</definedName>
    <definedName name="WRKRESULT">#REF!</definedName>
    <definedName name="wrn.Full._.Report." hidden="1">{#N/A,#N/A,TRUE,"Front";#N/A,#N/A,TRUE,"Simple Letter";#N/A,#N/A,TRUE,"Inside";#N/A,#N/A,TRUE,"Contents";#N/A,#N/A,TRUE,"Basis";#N/A,#N/A,TRUE,"Inclusions";#N/A,#N/A,TRUE,"Exclusions";#N/A,#N/A,TRUE,"Areas";#N/A,#N/A,TRUE,"Summary";#N/A,#N/A,TRUE,"Detail"}</definedName>
    <definedName name="wrn.Staff._.cost1998." hidden="1">{#N/A,#N/A,TRUE,"Staffnos &amp; cost"}</definedName>
    <definedName name="wrn.Staffcost." hidden="1">{#N/A,#N/A,FALSE,"Staffnos &amp; cost"}</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ws">#REF!</definedName>
    <definedName name="WTSCALEBREAK">#REF!</definedName>
    <definedName name="ww">#REF!</definedName>
    <definedName name="X">NA()</definedName>
    <definedName name="xdfd">NA()</definedName>
    <definedName name="xx">NA()</definedName>
    <definedName name="XXX">NA()</definedName>
    <definedName name="xxxx">NA()</definedName>
    <definedName name="xxxxxx">NA()</definedName>
    <definedName name="xyz">"city"&amp;" "&amp;"state"</definedName>
    <definedName name="yend">[2]INFO!$B$4</definedName>
    <definedName name="YENDP">[2]INFO!$B$5</definedName>
    <definedName name="YesNo">#REF!</definedName>
    <definedName name="ytm_pbt">NA()</definedName>
    <definedName name="yty">#REF!</definedName>
    <definedName name="yyy">NA()</definedName>
    <definedName name="yyyy">NA()</definedName>
    <definedName name="yyyyy">#REF!</definedName>
    <definedName name="yyyyyy" localSheetId="7">#REF!</definedName>
    <definedName name="yyyyyy">NA()</definedName>
    <definedName name="Z">"[4]a!#ref!"</definedName>
    <definedName name="Z_">"[4]a!#ref!"</definedName>
    <definedName name="ZA">NA()</definedName>
    <definedName name="ZeileErsteLine341">NA()</definedName>
    <definedName name="Zinkelen_xlw">NA()</definedName>
    <definedName name="zitd">#REF!</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18" l="1"/>
  <c r="L22" i="18"/>
  <c r="L21" i="18"/>
  <c r="L20" i="18"/>
  <c r="L19" i="18"/>
  <c r="L18" i="18"/>
  <c r="L17" i="18"/>
  <c r="L16" i="18"/>
  <c r="L13" i="18"/>
  <c r="L12" i="18"/>
  <c r="L11" i="18"/>
  <c r="L10" i="18"/>
  <c r="L9" i="18"/>
  <c r="L8" i="18"/>
  <c r="L7" i="18"/>
  <c r="L6" i="18"/>
  <c r="L5" i="18"/>
  <c r="L4" i="18"/>
  <c r="J23" i="18"/>
  <c r="J22" i="18"/>
  <c r="J21" i="18"/>
  <c r="J20" i="18"/>
  <c r="J19" i="18"/>
  <c r="J18" i="18"/>
  <c r="J17" i="18"/>
  <c r="J16" i="18"/>
  <c r="J13" i="18"/>
  <c r="J12" i="18"/>
  <c r="J11" i="18"/>
  <c r="J10" i="18"/>
  <c r="J9" i="18"/>
  <c r="J8" i="18"/>
  <c r="J7" i="18"/>
  <c r="J6" i="18"/>
  <c r="J5" i="18"/>
  <c r="J4" i="18"/>
  <c r="H5" i="18"/>
  <c r="H6" i="18"/>
  <c r="H7" i="18"/>
  <c r="H8" i="18"/>
  <c r="H9" i="18"/>
  <c r="H10" i="18"/>
  <c r="H11" i="18"/>
  <c r="H12" i="18"/>
  <c r="H13" i="18"/>
  <c r="H16" i="18"/>
  <c r="H17" i="18"/>
  <c r="H18" i="18"/>
  <c r="H19" i="18"/>
  <c r="H20" i="18"/>
  <c r="H21" i="18"/>
  <c r="H22" i="18"/>
  <c r="H23" i="18"/>
  <c r="H4" i="18"/>
  <c r="H24" i="18" s="1"/>
  <c r="C12" i="10" s="1"/>
  <c r="A10" i="18"/>
  <c r="A11" i="18" s="1"/>
  <c r="A12" i="18" s="1"/>
  <c r="A13" i="18" s="1"/>
  <c r="A14" i="18" s="1"/>
  <c r="A15" i="18" s="1"/>
  <c r="A16" i="18" s="1"/>
  <c r="A17" i="18" s="1"/>
  <c r="A18" i="18" s="1"/>
  <c r="A19" i="18" s="1"/>
  <c r="A20" i="18" s="1"/>
  <c r="A21" i="18" s="1"/>
  <c r="A22" i="18" s="1"/>
  <c r="A23" i="18" s="1"/>
  <c r="L24" i="18" l="1"/>
  <c r="E12" i="10" s="1"/>
  <c r="J24" i="18"/>
  <c r="D12" i="10" s="1"/>
  <c r="J43" i="17" l="1"/>
  <c r="J36" i="17"/>
  <c r="J23" i="17"/>
  <c r="J9" i="17"/>
  <c r="J8" i="17"/>
  <c r="J7" i="17"/>
  <c r="J6" i="17"/>
  <c r="J5" i="17"/>
  <c r="H43" i="17"/>
  <c r="H36" i="17"/>
  <c r="H24" i="17"/>
  <c r="J24" i="17" s="1"/>
  <c r="H23" i="17"/>
  <c r="H9" i="17"/>
  <c r="H8" i="17"/>
  <c r="H7" i="17"/>
  <c r="H6" i="17"/>
  <c r="H5" i="17"/>
  <c r="F43" i="17"/>
  <c r="F36" i="17"/>
  <c r="F23" i="17"/>
  <c r="F6" i="17"/>
  <c r="F7" i="17"/>
  <c r="F8" i="17"/>
  <c r="F9" i="17"/>
  <c r="F5" i="17"/>
  <c r="K26" i="16"/>
  <c r="K25" i="16"/>
  <c r="K24" i="16"/>
  <c r="K23" i="16"/>
  <c r="K22" i="16"/>
  <c r="K21" i="16"/>
  <c r="K20" i="16"/>
  <c r="K19" i="16"/>
  <c r="K18" i="16"/>
  <c r="K17" i="16"/>
  <c r="K16" i="16"/>
  <c r="K15" i="16"/>
  <c r="K14" i="16"/>
  <c r="K13" i="16"/>
  <c r="K12" i="16"/>
  <c r="K11" i="16"/>
  <c r="K10" i="16"/>
  <c r="K9" i="16"/>
  <c r="K8" i="16"/>
  <c r="K7" i="16"/>
  <c r="K6" i="16"/>
  <c r="K5" i="16"/>
  <c r="I26" i="16"/>
  <c r="I25" i="16"/>
  <c r="I24" i="16"/>
  <c r="I23" i="16"/>
  <c r="I22" i="16"/>
  <c r="I21" i="16"/>
  <c r="I20" i="16"/>
  <c r="I19" i="16"/>
  <c r="I18" i="16"/>
  <c r="I17" i="16"/>
  <c r="I16" i="16"/>
  <c r="I15" i="16"/>
  <c r="I14" i="16"/>
  <c r="I13" i="16"/>
  <c r="I12" i="16"/>
  <c r="I11" i="16"/>
  <c r="I10" i="16"/>
  <c r="I9" i="16"/>
  <c r="I8" i="16"/>
  <c r="I7" i="16"/>
  <c r="I6" i="16"/>
  <c r="I5" i="16"/>
  <c r="G6" i="16"/>
  <c r="G7" i="16"/>
  <c r="G8" i="16"/>
  <c r="G9" i="16"/>
  <c r="G10" i="16"/>
  <c r="G11" i="16"/>
  <c r="G12" i="16"/>
  <c r="G13" i="16"/>
  <c r="G14" i="16"/>
  <c r="G15" i="16"/>
  <c r="G16" i="16"/>
  <c r="G17" i="16"/>
  <c r="G18" i="16"/>
  <c r="G19" i="16"/>
  <c r="G20" i="16"/>
  <c r="G21" i="16"/>
  <c r="G22" i="16"/>
  <c r="G23" i="16"/>
  <c r="G24" i="16"/>
  <c r="G25" i="16"/>
  <c r="G26" i="16"/>
  <c r="G5" i="16"/>
  <c r="F47" i="17"/>
  <c r="H47" i="17" s="1"/>
  <c r="J47" i="17" s="1"/>
  <c r="F45" i="17"/>
  <c r="H45" i="17" s="1"/>
  <c r="J45" i="17" s="1"/>
  <c r="F44" i="17"/>
  <c r="H44" i="17" s="1"/>
  <c r="J44" i="17" s="1"/>
  <c r="F40" i="17"/>
  <c r="H40" i="17" s="1"/>
  <c r="J40" i="17" s="1"/>
  <c r="F39" i="17"/>
  <c r="H39" i="17" s="1"/>
  <c r="J39" i="17" s="1"/>
  <c r="F37" i="17"/>
  <c r="H37" i="17" s="1"/>
  <c r="J37" i="17" s="1"/>
  <c r="F33" i="17"/>
  <c r="H33" i="17" s="1"/>
  <c r="J33" i="17" s="1"/>
  <c r="F32" i="17"/>
  <c r="H32" i="17" s="1"/>
  <c r="J32" i="17" s="1"/>
  <c r="F31" i="17"/>
  <c r="H31" i="17" s="1"/>
  <c r="J31" i="17" s="1"/>
  <c r="F30" i="17"/>
  <c r="H30" i="17" s="1"/>
  <c r="J30" i="17" s="1"/>
  <c r="F27" i="17"/>
  <c r="H27" i="17" s="1"/>
  <c r="J27" i="17" s="1"/>
  <c r="F26" i="17"/>
  <c r="H26" i="17" s="1"/>
  <c r="J26" i="17" s="1"/>
  <c r="F25" i="17"/>
  <c r="H25" i="17" s="1"/>
  <c r="J25" i="17" s="1"/>
  <c r="F24" i="17"/>
  <c r="F20" i="17"/>
  <c r="H20" i="17" s="1"/>
  <c r="J20" i="17" s="1"/>
  <c r="F19" i="17"/>
  <c r="H19" i="17" s="1"/>
  <c r="J19" i="17" s="1"/>
  <c r="F16" i="17"/>
  <c r="H16" i="17" s="1"/>
  <c r="J16" i="17" s="1"/>
  <c r="D15" i="17"/>
  <c r="F15" i="17" s="1"/>
  <c r="H15" i="17" s="1"/>
  <c r="J15" i="17" s="1"/>
  <c r="D14" i="17"/>
  <c r="F14" i="17" s="1"/>
  <c r="H14" i="17" s="1"/>
  <c r="J14" i="17" s="1"/>
  <c r="D13" i="17"/>
  <c r="F13" i="17" s="1"/>
  <c r="H13" i="17" s="1"/>
  <c r="J13" i="17" s="1"/>
  <c r="D12" i="17"/>
  <c r="H12" i="17" s="1"/>
  <c r="A24" i="16"/>
  <c r="A25" i="16" s="1"/>
  <c r="A26" i="16" s="1"/>
  <c r="A6" i="16"/>
  <c r="A8" i="16" s="1"/>
  <c r="A9" i="16" s="1"/>
  <c r="A11" i="16" s="1"/>
  <c r="A13" i="16" s="1"/>
  <c r="K28" i="16" l="1"/>
  <c r="E10" i="10" s="1"/>
  <c r="J12" i="17"/>
  <c r="F12" i="17"/>
  <c r="I28" i="16"/>
  <c r="D10" i="10" s="1"/>
  <c r="J49" i="17"/>
  <c r="E11" i="10" s="1"/>
  <c r="H49" i="17"/>
  <c r="D11" i="10" s="1"/>
  <c r="F49" i="17"/>
  <c r="C11" i="10" s="1"/>
  <c r="G28" i="16"/>
  <c r="C10" i="10" s="1"/>
  <c r="J8" i="15" l="1"/>
  <c r="J7" i="15"/>
  <c r="J6" i="15"/>
  <c r="J5" i="15"/>
  <c r="J4" i="15"/>
  <c r="H8" i="15"/>
  <c r="H7" i="15"/>
  <c r="H6" i="15"/>
  <c r="H5" i="15"/>
  <c r="H4" i="15"/>
  <c r="F5" i="15"/>
  <c r="F6" i="15"/>
  <c r="F7" i="15"/>
  <c r="F8" i="15"/>
  <c r="F4" i="15"/>
  <c r="F11" i="15"/>
  <c r="H11" i="15" s="1"/>
  <c r="J11" i="15" s="1"/>
  <c r="F10" i="15"/>
  <c r="H10" i="15" s="1"/>
  <c r="J10" i="15" s="1"/>
  <c r="F9" i="15"/>
  <c r="H9" i="15" s="1"/>
  <c r="J9" i="15" s="1"/>
  <c r="H12" i="15" l="1"/>
  <c r="D9" i="10" s="1"/>
  <c r="J12" i="15"/>
  <c r="E9" i="10" s="1"/>
  <c r="F12" i="15"/>
  <c r="C9" i="10" s="1"/>
  <c r="J108" i="14"/>
  <c r="J106" i="14"/>
  <c r="J105" i="14"/>
  <c r="J103" i="14"/>
  <c r="J102" i="14"/>
  <c r="J101" i="14"/>
  <c r="J97" i="14"/>
  <c r="J95" i="14"/>
  <c r="J93" i="14"/>
  <c r="J91" i="14"/>
  <c r="J90" i="14"/>
  <c r="J82" i="14"/>
  <c r="J81" i="14"/>
  <c r="J77" i="14"/>
  <c r="J75" i="14"/>
  <c r="J73" i="14"/>
  <c r="J71" i="14"/>
  <c r="J67" i="14"/>
  <c r="J65" i="14"/>
  <c r="J61" i="14"/>
  <c r="J59" i="14"/>
  <c r="J57" i="14"/>
  <c r="J55" i="14"/>
  <c r="J53" i="14"/>
  <c r="J51" i="14"/>
  <c r="J45" i="14"/>
  <c r="J44" i="14"/>
  <c r="J43" i="14"/>
  <c r="J38" i="14"/>
  <c r="J37" i="14"/>
  <c r="J36" i="14"/>
  <c r="J32" i="14"/>
  <c r="J31" i="14"/>
  <c r="J25" i="14"/>
  <c r="J24" i="14"/>
  <c r="J20" i="14"/>
  <c r="J18" i="14"/>
  <c r="J14" i="14"/>
  <c r="H108" i="14"/>
  <c r="H106" i="14"/>
  <c r="H105" i="14"/>
  <c r="H103" i="14"/>
  <c r="H102" i="14"/>
  <c r="H101" i="14"/>
  <c r="H97" i="14"/>
  <c r="H95" i="14"/>
  <c r="H93" i="14"/>
  <c r="H91" i="14"/>
  <c r="H90" i="14"/>
  <c r="H82" i="14"/>
  <c r="H81" i="14"/>
  <c r="H77" i="14"/>
  <c r="H75" i="14"/>
  <c r="H73" i="14"/>
  <c r="H71" i="14"/>
  <c r="H67" i="14"/>
  <c r="H65" i="14"/>
  <c r="H61" i="14"/>
  <c r="H59" i="14"/>
  <c r="H57" i="14"/>
  <c r="H55" i="14"/>
  <c r="H53" i="14"/>
  <c r="H51" i="14"/>
  <c r="H45" i="14"/>
  <c r="H44" i="14"/>
  <c r="H43" i="14"/>
  <c r="H38" i="14"/>
  <c r="H37" i="14"/>
  <c r="H36" i="14"/>
  <c r="H32" i="14"/>
  <c r="H31" i="14"/>
  <c r="H25" i="14"/>
  <c r="H24" i="14"/>
  <c r="H20" i="14"/>
  <c r="H18" i="14"/>
  <c r="H14" i="14"/>
  <c r="F108" i="14"/>
  <c r="F106" i="14"/>
  <c r="F105" i="14"/>
  <c r="F103" i="14"/>
  <c r="F102" i="14"/>
  <c r="F101" i="14"/>
  <c r="F97" i="14"/>
  <c r="F95" i="14"/>
  <c r="F93" i="14"/>
  <c r="F91" i="14"/>
  <c r="F90" i="14"/>
  <c r="F82" i="14"/>
  <c r="F81" i="14"/>
  <c r="F77" i="14"/>
  <c r="F75" i="14"/>
  <c r="F73" i="14"/>
  <c r="F71" i="14"/>
  <c r="F67" i="14"/>
  <c r="F65" i="14"/>
  <c r="F61" i="14"/>
  <c r="F59" i="14"/>
  <c r="F57" i="14"/>
  <c r="F55" i="14"/>
  <c r="F53" i="14"/>
  <c r="F51" i="14"/>
  <c r="F45" i="14"/>
  <c r="F44" i="14"/>
  <c r="F43" i="14"/>
  <c r="F38" i="14"/>
  <c r="F37" i="14"/>
  <c r="F36" i="14"/>
  <c r="F32" i="14"/>
  <c r="F31" i="14"/>
  <c r="F25" i="14"/>
  <c r="F24" i="14"/>
  <c r="F20" i="14"/>
  <c r="F18" i="14"/>
  <c r="F14" i="14"/>
  <c r="K47" i="12"/>
  <c r="K45" i="12"/>
  <c r="K42" i="12"/>
  <c r="K41" i="12"/>
  <c r="K38" i="12"/>
  <c r="K37" i="12"/>
  <c r="K31" i="12"/>
  <c r="K30" i="12"/>
  <c r="K28" i="12"/>
  <c r="K25" i="12"/>
  <c r="K26" i="12" s="1"/>
  <c r="K15" i="12"/>
  <c r="K7" i="12"/>
  <c r="I47" i="12"/>
  <c r="I45" i="12"/>
  <c r="I42" i="12"/>
  <c r="I41" i="12"/>
  <c r="I38" i="12"/>
  <c r="I37" i="12"/>
  <c r="I31" i="12"/>
  <c r="I30" i="12"/>
  <c r="I28" i="12"/>
  <c r="I25" i="12"/>
  <c r="I26" i="12" s="1"/>
  <c r="I15" i="12"/>
  <c r="I7" i="12"/>
  <c r="G47" i="12"/>
  <c r="G45" i="12"/>
  <c r="G42" i="12"/>
  <c r="G41" i="12"/>
  <c r="G38" i="12"/>
  <c r="G37" i="12"/>
  <c r="G31" i="12"/>
  <c r="G30" i="12"/>
  <c r="G28" i="12"/>
  <c r="G25" i="12"/>
  <c r="G15" i="12"/>
  <c r="G7" i="12"/>
  <c r="K92" i="11"/>
  <c r="K88" i="11"/>
  <c r="K83" i="11"/>
  <c r="K82" i="11"/>
  <c r="K81" i="11"/>
  <c r="K80" i="11"/>
  <c r="K79" i="11"/>
  <c r="K78" i="11"/>
  <c r="K73" i="11"/>
  <c r="K66" i="11"/>
  <c r="K65" i="11"/>
  <c r="K64" i="11"/>
  <c r="K58" i="11"/>
  <c r="K57" i="11"/>
  <c r="K56" i="11"/>
  <c r="K55" i="11"/>
  <c r="K48" i="11"/>
  <c r="K39" i="11"/>
  <c r="K38" i="11"/>
  <c r="K36" i="11"/>
  <c r="K27" i="11"/>
  <c r="K26" i="11"/>
  <c r="K25" i="11"/>
  <c r="K22" i="11"/>
  <c r="I92" i="11"/>
  <c r="I88" i="11"/>
  <c r="I83" i="11"/>
  <c r="I82" i="11"/>
  <c r="I81" i="11"/>
  <c r="I80" i="11"/>
  <c r="I79" i="11"/>
  <c r="I78" i="11"/>
  <c r="I73" i="11"/>
  <c r="I66" i="11"/>
  <c r="I65" i="11"/>
  <c r="I64" i="11"/>
  <c r="I58" i="11"/>
  <c r="I57" i="11"/>
  <c r="I56" i="11"/>
  <c r="I55" i="11"/>
  <c r="I48" i="11"/>
  <c r="I39" i="11"/>
  <c r="I38" i="11"/>
  <c r="I36" i="11"/>
  <c r="I27" i="11"/>
  <c r="I26" i="11"/>
  <c r="I25" i="11"/>
  <c r="I22" i="11"/>
  <c r="G92" i="11"/>
  <c r="G88" i="11"/>
  <c r="G83" i="11"/>
  <c r="G82" i="11"/>
  <c r="G81" i="11"/>
  <c r="G80" i="11"/>
  <c r="G79" i="11"/>
  <c r="G78" i="11"/>
  <c r="G73" i="11"/>
  <c r="G66" i="11"/>
  <c r="G65" i="11"/>
  <c r="G64" i="11"/>
  <c r="G58" i="11"/>
  <c r="G57" i="11"/>
  <c r="G56" i="11"/>
  <c r="G55" i="11"/>
  <c r="G48" i="11"/>
  <c r="G39" i="11"/>
  <c r="G38" i="11"/>
  <c r="G36" i="11"/>
  <c r="G27" i="11"/>
  <c r="G26" i="11"/>
  <c r="G25" i="11"/>
  <c r="G22" i="11"/>
  <c r="J110" i="14" l="1"/>
  <c r="E8" i="10" s="1"/>
  <c r="H110" i="14"/>
  <c r="D8" i="10" s="1"/>
  <c r="F110" i="14"/>
  <c r="C8" i="10" s="1"/>
  <c r="K67" i="11"/>
  <c r="K94" i="11"/>
  <c r="K84" i="11"/>
  <c r="I67" i="11"/>
  <c r="I84" i="11"/>
  <c r="G94" i="11"/>
  <c r="I94" i="11"/>
  <c r="G37" i="11"/>
  <c r="I37" i="11" s="1"/>
  <c r="K37" i="11" s="1"/>
  <c r="G24" i="11" l="1"/>
  <c r="I24" i="11" s="1"/>
  <c r="K24" i="11" s="1"/>
  <c r="G23" i="11"/>
  <c r="I23" i="11" s="1"/>
  <c r="K23" i="11" s="1"/>
  <c r="G67" i="11" l="1"/>
  <c r="G26" i="12" l="1"/>
  <c r="I48" i="12" l="1"/>
  <c r="I16" i="12"/>
  <c r="I23" i="12"/>
  <c r="I9" i="12"/>
  <c r="I32" i="12"/>
  <c r="G23" i="12"/>
  <c r="G48" i="12"/>
  <c r="G16" i="12"/>
  <c r="G9" i="12"/>
  <c r="G32" i="12"/>
  <c r="K9" i="12" l="1"/>
  <c r="K23" i="12"/>
  <c r="K16" i="12"/>
  <c r="K48" i="12"/>
  <c r="K32" i="12"/>
  <c r="I50" i="12"/>
  <c r="D7" i="10" s="1"/>
  <c r="G50" i="12"/>
  <c r="C7" i="10" s="1"/>
  <c r="K50" i="12" l="1"/>
  <c r="E7" i="10" s="1"/>
  <c r="G71" i="11"/>
  <c r="I71" i="11" s="1"/>
  <c r="K71" i="11" s="1"/>
  <c r="G74" i="11"/>
  <c r="I74" i="11" s="1"/>
  <c r="G76" i="11"/>
  <c r="I76" i="11" s="1"/>
  <c r="K76" i="11" s="1"/>
  <c r="I75" i="11" l="1"/>
  <c r="K74" i="11"/>
  <c r="G75" i="11"/>
  <c r="K75" i="11" l="1"/>
  <c r="G84" i="11" l="1"/>
  <c r="G59" i="11" l="1"/>
  <c r="I59" i="11" s="1"/>
  <c r="I60" i="11" l="1"/>
  <c r="K59" i="11"/>
  <c r="G60" i="11"/>
  <c r="G49" i="11"/>
  <c r="I49" i="11" s="1"/>
  <c r="G41" i="11"/>
  <c r="I41" i="11" s="1"/>
  <c r="K41" i="11" s="1"/>
  <c r="G40" i="11"/>
  <c r="I40" i="11" s="1"/>
  <c r="K40" i="11" s="1"/>
  <c r="G35" i="11"/>
  <c r="I35" i="11" s="1"/>
  <c r="K35" i="11" s="1"/>
  <c r="G34" i="11"/>
  <c r="I34" i="11" s="1"/>
  <c r="K34" i="11" s="1"/>
  <c r="G28" i="11"/>
  <c r="I28" i="11" s="1"/>
  <c r="K28" i="11" s="1"/>
  <c r="G21" i="11"/>
  <c r="I21" i="11" s="1"/>
  <c r="K21" i="11" s="1"/>
  <c r="G20" i="11"/>
  <c r="I20" i="11" s="1"/>
  <c r="K20" i="11" s="1"/>
  <c r="K42" i="11" l="1"/>
  <c r="K29" i="11"/>
  <c r="K60" i="11"/>
  <c r="I50" i="11"/>
  <c r="K49" i="11"/>
  <c r="I42" i="11"/>
  <c r="I29" i="11"/>
  <c r="G29" i="11"/>
  <c r="G42" i="11"/>
  <c r="I96" i="11" l="1"/>
  <c r="D6" i="10" s="1"/>
  <c r="D14" i="10" s="1"/>
  <c r="K50" i="11"/>
  <c r="K96" i="11" s="1"/>
  <c r="E6" i="10" s="1"/>
  <c r="E14" i="10" s="1"/>
  <c r="G50" i="11"/>
  <c r="G96" i="11" s="1"/>
  <c r="C6" i="10" s="1"/>
  <c r="C14" i="10" l="1"/>
</calcChain>
</file>

<file path=xl/sharedStrings.xml><?xml version="1.0" encoding="utf-8"?>
<sst xmlns="http://schemas.openxmlformats.org/spreadsheetml/2006/main" count="842" uniqueCount="541">
  <si>
    <t>S.NO.</t>
  </si>
  <si>
    <t>DESCRIPTION</t>
  </si>
  <si>
    <t>Sqm</t>
  </si>
  <si>
    <t>UNIT</t>
  </si>
  <si>
    <t>Description</t>
  </si>
  <si>
    <t>AMOUNT</t>
  </si>
  <si>
    <t xml:space="preserve">FALSE CEILING WORKS </t>
  </si>
  <si>
    <t xml:space="preserve">PAINTING WORKS </t>
  </si>
  <si>
    <t>PARTITION &amp; PANELLING WORKS</t>
  </si>
  <si>
    <t>MISCELLANEOUS WORK</t>
  </si>
  <si>
    <t xml:space="preserve">TOTAL </t>
  </si>
  <si>
    <t>S. No.</t>
  </si>
  <si>
    <t>Location</t>
  </si>
  <si>
    <t>Unit</t>
  </si>
  <si>
    <t xml:space="preserve">Rate </t>
  </si>
  <si>
    <t>Qty.</t>
  </si>
  <si>
    <t xml:space="preserve">Amount </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</si>
  <si>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</si>
  <si>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</si>
  <si>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</si>
  <si>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</si>
  <si>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</si>
  <si>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c</t>
  </si>
  <si>
    <t xml:space="preserve">The BOQ shall be read in conjunction with the available drawings, technical specifications and FFE.                                             </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</si>
  <si>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</si>
  <si>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</si>
  <si>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</si>
  <si>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</si>
  <si>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</si>
  <si>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</si>
  <si>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</si>
  <si>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</si>
  <si>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</si>
  <si>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</si>
  <si>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</si>
  <si>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</si>
  <si>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</si>
  <si>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TILE CLADDING</t>
  </si>
  <si>
    <t xml:space="preserve">Sub Total </t>
  </si>
  <si>
    <t>Sub Total</t>
  </si>
  <si>
    <t>(Quoted Rate shall be for all heights, depths, levels, leads and lifts All paints must be very low or zero VOC).</t>
  </si>
  <si>
    <t>4.1.1</t>
  </si>
  <si>
    <t>Sub Total :</t>
  </si>
  <si>
    <t>Note-</t>
  </si>
  <si>
    <t>GST Extra</t>
  </si>
  <si>
    <t>BILL OF QUANTITIES- INTERIOR WORKS</t>
  </si>
  <si>
    <t>CLADDING WITH SS SHEET</t>
  </si>
  <si>
    <t>DISMANTLING &amp; DEMOLITION WORK</t>
  </si>
  <si>
    <t xml:space="preserve">SITE BARRICADING </t>
  </si>
  <si>
    <t>ITEM</t>
  </si>
  <si>
    <t>BILL OF QUANTITIES FOR PLUMBING WORK
PROJECT :JONES THE GROCER - EXPRESS</t>
  </si>
  <si>
    <t>SR. NO.</t>
  </si>
  <si>
    <t>MATERIAL</t>
  </si>
  <si>
    <t>QTY.</t>
  </si>
  <si>
    <t>RATE</t>
  </si>
  <si>
    <t>WATER SUPPLY PIPES</t>
  </si>
  <si>
    <t>15mm dia</t>
  </si>
  <si>
    <t>R.M.</t>
  </si>
  <si>
    <t>20mm dia</t>
  </si>
  <si>
    <t>25mm dia</t>
  </si>
  <si>
    <t>TOTAL</t>
  </si>
  <si>
    <t>WATER DRAIN PIPES</t>
  </si>
  <si>
    <t xml:space="preserve">150mm dia                                                    </t>
  </si>
  <si>
    <t>100mm dia</t>
  </si>
  <si>
    <t>50mm dia</t>
  </si>
  <si>
    <t>CHAMBER &amp; GRATING</t>
  </si>
  <si>
    <t>INSPECTION CHAMBER</t>
  </si>
  <si>
    <t>Supply, Laying, Testing &amp; Commissioning of Approved SS Inspection Chamber along of Size- 300mmx300mm with SS Cover &amp; SS Grating over it. Make Jaquar / Ozone. Including trenching and finishing with ceramic tiles as per dwg and details.</t>
  </si>
  <si>
    <t>Nos.</t>
  </si>
  <si>
    <t>OPEN GRATING</t>
  </si>
  <si>
    <r>
      <t>Providing &amp; Fixing 20mm heavy quality SS triple layer Grating along with Perforated Mesh &amp; Angle Frame of width 200mm, complete as per detail Drawings.</t>
    </r>
    <r>
      <rPr>
        <sz val="12"/>
        <rFont val="Calibri"/>
        <family val="2"/>
      </rPr>
      <t xml:space="preserve"> Rate inclusive of chamber construction</t>
    </r>
  </si>
  <si>
    <t>Size - 560mm x 200mm</t>
  </si>
  <si>
    <t>Size - 1000mm x 200mm</t>
  </si>
  <si>
    <t>FLOOR TRAP</t>
  </si>
  <si>
    <t>VALVE AND TAP</t>
  </si>
  <si>
    <t>ANGLE VALVE</t>
  </si>
  <si>
    <t>Providing &amp; Fixing Angle Valve with connector pipe.</t>
  </si>
  <si>
    <t>LONG BODY TAP</t>
  </si>
  <si>
    <t>Providing &amp; Fixing Sink Cock. with foot operated</t>
  </si>
  <si>
    <t xml:space="preserve">Providing &amp; Fixing Sink Cock. </t>
  </si>
  <si>
    <t>Gate Valves</t>
  </si>
  <si>
    <t>Providing &amp; Fixing PPR Ball Valve ISI mark. (For Inlet)</t>
  </si>
  <si>
    <t>ACCESSORIES</t>
  </si>
  <si>
    <t>Grease Trap</t>
  </si>
  <si>
    <t>Providing &amp; Fixing of portable grease trap NGT-14 from Nugreen</t>
  </si>
  <si>
    <t>Providing &amp; Fixing of portable grease trap NGT-50 from Nugreen</t>
  </si>
  <si>
    <t>Bottle Trap</t>
  </si>
  <si>
    <t>Providing &amp; fixing 32mm CP finished Bottle Trap with wall flanges. (Make – JAQUAR / OZONE)</t>
  </si>
  <si>
    <t>GEYSER</t>
  </si>
  <si>
    <t>Waste Coupling</t>
  </si>
  <si>
    <t>Providing Waste Coupling 32mm size full thread waste coupling to be use for 3-bowl sink.</t>
  </si>
  <si>
    <t>Water supply connection</t>
  </si>
  <si>
    <t>Drainage connection</t>
  </si>
  <si>
    <t>Pressure Pump</t>
  </si>
  <si>
    <t>RO Plant</t>
  </si>
  <si>
    <t>Providing and fixing of RO Plant on MS platform with all necessary valves and fiting required.</t>
  </si>
  <si>
    <t>Water Tank</t>
  </si>
  <si>
    <t>Providing and fixing of 200 Ltr. Storage Loft Tank on MS Platform with all necessary valves and fiting required.</t>
  </si>
  <si>
    <t>RMT</t>
  </si>
  <si>
    <t>GRAND TOTAL</t>
  </si>
  <si>
    <t>water supply connection taken from existing point  complete with all necessary fittings.</t>
  </si>
  <si>
    <t>Drainage connection connect to existing drain point  complete with all necessary fittings including cleanout plug</t>
  </si>
  <si>
    <t>SUMMARY OF COST- INTERIOR &amp; PLUMBING WORKS</t>
  </si>
  <si>
    <t>FALSE CEILING</t>
  </si>
  <si>
    <t>PAINT FINISH</t>
  </si>
  <si>
    <t>Counter Bulkhead</t>
  </si>
  <si>
    <t>WOOD WORK</t>
  </si>
  <si>
    <t>PARTITION &amp; PANELLING WORK</t>
  </si>
  <si>
    <t>2.1.1</t>
  </si>
  <si>
    <t>Rm.</t>
  </si>
  <si>
    <t>Bison Board Panelling
(with Single Frame)</t>
  </si>
  <si>
    <t>SS Sheet Cladding MT-01
(directly over existing panelling)</t>
  </si>
  <si>
    <t>Front Counter Detail</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</si>
  <si>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</si>
  <si>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</si>
  <si>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 xml:space="preserve">UPVC WASTE PIPE </t>
  </si>
  <si>
    <t>UPVC Pipe for Drainage
(Make – SUPREME / KASTA) including all necessary fitting as per site.</t>
  </si>
  <si>
    <t>75mm dia</t>
  </si>
  <si>
    <t>Supply, Laying, Testing &amp; Commissioning of 75x75mm  Floor Trap with Approved Make heavy duty round or Square.</t>
  </si>
  <si>
    <t>Table Mixer</t>
  </si>
  <si>
    <t>6 LITER GEYSER</t>
  </si>
  <si>
    <t>35 LITER GEYSER</t>
  </si>
  <si>
    <t>Domestic RO</t>
  </si>
  <si>
    <t>Providing and fixing of Domestic RO with water storage with all necessary valves and fiting required.</t>
  </si>
  <si>
    <t>Trench (125 mm wide)</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</si>
  <si>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</si>
  <si>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Sqm.</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</si>
  <si>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</si>
  <si>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</si>
  <si>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</si>
  <si>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</si>
  <si>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</si>
  <si>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</si>
  <si>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</si>
  <si>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</si>
  <si>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</si>
  <si>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</si>
  <si>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</si>
  <si>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</si>
  <si>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</si>
  <si>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</si>
  <si>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</si>
  <si>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</si>
  <si>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</si>
  <si>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</si>
  <si>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</si>
  <si>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</si>
  <si>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</si>
  <si>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</si>
  <si>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</si>
  <si>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</si>
  <si>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</si>
  <si>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</si>
  <si>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</si>
  <si>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</si>
  <si>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</si>
  <si>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</si>
  <si>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</si>
  <si>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</si>
  <si>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</si>
  <si>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</si>
  <si>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</si>
  <si>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</si>
  <si>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</si>
  <si>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</si>
  <si>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</si>
  <si>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</si>
  <si>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</si>
  <si>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</si>
  <si>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</si>
  <si>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</si>
  <si>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</si>
  <si>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</si>
  <si>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</si>
  <si>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</si>
  <si>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</si>
  <si>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</si>
  <si>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</si>
  <si>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</si>
  <si>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</si>
  <si>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</si>
  <si>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</si>
  <si>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</si>
  <si>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</si>
  <si>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</si>
  <si>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</si>
  <si>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</si>
  <si>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</si>
  <si>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</si>
  <si>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</si>
  <si>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</si>
  <si>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</si>
  <si>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</si>
  <si>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</si>
  <si>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</si>
  <si>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</si>
  <si>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</si>
  <si>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</si>
  <si>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</si>
  <si>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</si>
  <si>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</si>
  <si>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</si>
  <si>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</si>
  <si>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</si>
  <si>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</si>
  <si>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</si>
  <si>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</si>
  <si>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</si>
  <si>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</si>
  <si>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</si>
  <si>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</si>
  <si>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</si>
  <si>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</si>
  <si>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</si>
  <si>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</si>
  <si>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</si>
  <si>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</si>
  <si>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</si>
  <si>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</si>
  <si>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</si>
  <si>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</si>
  <si>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</si>
  <si>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</si>
  <si>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</si>
  <si>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</si>
  <si>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</si>
  <si>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</si>
  <si>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</si>
  <si>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</si>
  <si>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</si>
  <si>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</si>
  <si>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</si>
  <si>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</si>
  <si>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</si>
  <si>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</si>
  <si>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</si>
  <si>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</si>
  <si>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</si>
  <si>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</si>
  <si>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</si>
  <si>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</si>
  <si>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</si>
  <si>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</si>
  <si>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CENTURY/GREEN/GARNET/DURO</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</si>
  <si>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</si>
  <si>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</si>
  <si>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</si>
  <si>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</si>
  <si>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</si>
  <si>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</si>
  <si>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</si>
  <si>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</si>
  <si>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</si>
  <si>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</si>
  <si>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</si>
  <si>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</si>
  <si>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</si>
  <si>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</si>
  <si>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</si>
  <si>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</si>
  <si>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</si>
  <si>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</si>
  <si>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</si>
  <si>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Providing and fixing tiles in cladding of uniform thickness, size, shade and pattern as specified in the drawing, fixed with appropriate adhesive as per manufacturer's specifications,  joints filled and finished neat using 2/3mm PVC spacers and grouted with EPOXY grouts of latecrete / Kerakoll  make , color as specified in the drawing, cleaning with acid wash, cutting of tile for electrical switches and sockets , curing, Cello bubble/Adhesive sheet roll for protection layer etc. complete in all respects as per drawing and as directed by Project Manager.</t>
  </si>
  <si>
    <t>CLADDING WORKS</t>
  </si>
  <si>
    <t>TL-01
(BOH Walls)</t>
  </si>
  <si>
    <t>PT-01
(BOH Ceiling &amp; Walls)</t>
  </si>
  <si>
    <t>4.1.2</t>
  </si>
  <si>
    <t>Providing &amp; fixing of L-profile tile guard at the starting of tile cladding, as per drawing including all necessary fixing arrangements etc. complete as per design and drawing as per satisfaction of Project Manager.</t>
  </si>
  <si>
    <t>Storage Cabinet Detail (with Shelves)</t>
  </si>
  <si>
    <t>Providing and fixing in position 350mm deep Overhead storage cabinet made of 19mm thk. FR Ply with openable shutters and a horizontal shelf inside it in the center mad of same ply. Complete unit from inside &amp; outside to be finish with laminate LM-02 from all the sides. Edges to be finish with matching edge band tape.
At the mid, 3 horizontal shelves at top, bottom &amp; mid level of overhead cabinet made of 19mm thk. FR Ply to be provided visible from the front, to be finish with laminate LM-02 from all the sides. Edges of the shelves to be finish with matching edge band tape.
Provision for 25x12mm aluminum strip light to be made under and above the complete unit as shown in detail drawing.
Rate shall include all wastage, necessary hardware, fixtures. All complete as per the details, drawings or as directed by Architect/Engineer.
Front Elevation Area to be Measured (including complete cabinet &amp; shelves).
Base Rate of Laminate - Rs.1400/- Per sheet.</t>
  </si>
  <si>
    <t>Providing &amp; Fixing bulkhead made of double framework of 25x25mm MS pipe (framework to be followed with Fire Resistant Coating) wrapped with 19mm thk. HDMR from all sides. Further 19mm thk. CNC cut HDMR to be provided at the front top portion of bulkhead to be finish with PU Paint PT-03 from front. Lower portion of bulkhead to be finish with PU Paint PT-02 from front. Back side of bulkhead to be finish with paint PT-01. Bulkhead to be fixed wih necessary vertical support from top/roof slab &amp; on the walls at both sides.
Bottom of the bulkhead to be finish with Corian CR-02 with 25mm wide &amp; 75mm deep nosing at the front as shown in detail drawing.
Provision for electrical points etc for signage to completed as per details &amp; design provided or as directed by Architect. Cost includes completing the job including all finishes with all necessary hard ware complete as mentioned in detail drawings.
Elevation area shall be measured.</t>
  </si>
  <si>
    <t>DMB Sturcture</t>
  </si>
  <si>
    <t>Baffles (Red PU Painted)</t>
  </si>
  <si>
    <t>Baffles (Laminated)</t>
  </si>
  <si>
    <t>2.2.1</t>
  </si>
  <si>
    <t>2.2.2</t>
  </si>
  <si>
    <t>BAFFLES</t>
  </si>
  <si>
    <t>Aluminum L-Profile</t>
  </si>
  <si>
    <r>
      <t xml:space="preserve">Ceramic Wall Tile </t>
    </r>
    <r>
      <rPr>
        <b/>
        <sz val="11"/>
        <rFont val="Tahoma"/>
        <family val="2"/>
      </rPr>
      <t>"BLUE SUBWAY TILES "</t>
    </r>
    <r>
      <rPr>
        <sz val="11"/>
        <rFont val="Tahoma"/>
        <family val="2"/>
      </rPr>
      <t xml:space="preserve"> in the required pattern &amp; grout with spacer as shown in detail drawing over existing wall/paneling/partition. Size product code &amp; make of tile &amp; grout as mentioned in material shedule &amp; drawing.
Base Rate of Tile - Rs.80/- Sq.Ft.</t>
    </r>
  </si>
  <si>
    <t>Providing, making &amp; fixing of 1mm thk. SS sheet (Grade 304), fixed over existing wall/panelling surfaces with adhesive, as shown in drawing, all to be made &amp; fixed with necessary arrangements &amp; hardware- screw, adhesive, etc., as per approved sample. Rate is inclusive of all wastage, all incidentals, cutting, fixing, lead, lift, scaffolding, staging, provision for opening if any required for MEP services, as shown in drawing, complete in all respect as per drawing, designs and directions by Architect/Project-In-charge.</t>
  </si>
  <si>
    <t>Providing &amp; fixing Baffles made of 19mm thk. HDHMR finished with PU Paint PT-02 from all visible surfaces. Baffles to be fixed with existing wall paneling and ceiling frame, completed as per the details are provided  in drawings or as directed by Architect/Engineer. 
One side surface area of baffles to be measured.</t>
  </si>
  <si>
    <r>
      <t xml:space="preserve">Providing and applying three (minimum) coats of </t>
    </r>
    <r>
      <rPr>
        <b/>
        <sz val="11"/>
        <rFont val="Tahoma"/>
        <family val="2"/>
      </rPr>
      <t>PT-01 Royale Luxury Emlsion</t>
    </r>
    <r>
      <rPr>
        <sz val="11"/>
        <rFont val="Tahoma"/>
        <family val="2"/>
      </rPr>
      <t>, Make - Asian Paint,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</si>
  <si>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Corian L-Corner</t>
  </si>
  <si>
    <t>SIGNAGES</t>
  </si>
  <si>
    <t>CAFECCINO in lit Acrylic signage -3mm thk Acrylic router
 cut White &amp; Red colour front &amp; all sides in same colour.
 Size:1000 X 250mm</t>
  </si>
  <si>
    <t>No.</t>
  </si>
  <si>
    <t>Equipment Loading/Unloading</t>
  </si>
  <si>
    <t>The item rate shall include cost of all leads and lifts, loading and unloading charges of kitchen equipments and machinaries, DMBs, Electrical items, screens, etc, complete for successful completion of work and as directed by the project manager.</t>
  </si>
  <si>
    <t>LS</t>
  </si>
  <si>
    <r>
      <t xml:space="preserve">Providing &amp; fixing paneling made of 50x50mm MS framework @ 600mm c/c bothways (framework to be followed with Fire Resistant Coating) fixed to the floor and soffit of slab/beam with MS cleats bolted as required, followed with 12mm thk. Bison board as base (upto 75 mm above from </t>
    </r>
    <r>
      <rPr>
        <sz val="11"/>
        <color theme="1"/>
        <rFont val="Tahoma"/>
        <family val="2"/>
      </rPr>
      <t>BOFC</t>
    </r>
    <r>
      <rPr>
        <sz val="11"/>
        <rFont val="Tahoma"/>
        <family val="2"/>
      </rPr>
      <t xml:space="preserve"> as per site) to receive tile cladding and different finishes over it as per design &amp; details given in drawing/Architect instruction. Rate is inclusive of all necessary hardware &amp; fixtures.</t>
    </r>
  </si>
  <si>
    <r>
      <t>Providing and fixing in position MS Round Pipe as structure to hang</t>
    </r>
    <r>
      <rPr>
        <sz val="11"/>
        <color theme="1"/>
        <rFont val="Tahoma"/>
        <family val="2"/>
      </rPr>
      <t xml:space="preserve"> DMB</t>
    </r>
    <r>
      <rPr>
        <sz val="11"/>
        <color rgb="FFFF0000"/>
        <rFont val="Tahoma"/>
        <family val="2"/>
      </rPr>
      <t xml:space="preserve">, </t>
    </r>
    <r>
      <rPr>
        <sz val="11"/>
        <rFont val="Tahoma"/>
        <family val="2"/>
      </rPr>
      <t xml:space="preserve">made of 43mm dia. round MS pipe finished with black powder coating, hanged from roof slab from necessary MS plates and hilti fasteners.
Rate shall include all necessary hardware, fixtures. All complete as per the details, drawings or as directed by Architect/Engineer.
</t>
    </r>
  </si>
  <si>
    <t>B03 &amp;B04-Cafeccino, T3, Lucknow Airport</t>
  </si>
  <si>
    <t>B03 &amp; B04-Cafeccino, T3, Lucknow Airport</t>
  </si>
  <si>
    <t xml:space="preserve">Gypsum Board on Ceiling
</t>
  </si>
  <si>
    <t>4.1.3</t>
  </si>
  <si>
    <t>HDHMR cladding</t>
  </si>
  <si>
    <t>Providing &amp; fixing 19mm th HDHMR board over MS framework as above, finished with PU paint as specified in dwgs. Rate inclusive of all necessary hardware, wastage etc complete in all respects.</t>
  </si>
  <si>
    <t>Bison platform
(with Single Frame)</t>
  </si>
  <si>
    <r>
      <t>Providing &amp; placing floor platform made of 25x40mm MS framework @ 600mm c/c bothways (framework to be followed with Fire Resistant Coating) followed with 19mm thk. Bison board as base</t>
    </r>
    <r>
      <rPr>
        <sz val="11"/>
        <rFont val="Tahoma"/>
        <family val="2"/>
      </rPr>
      <t xml:space="preserve"> to receive tile cladding over it as per design &amp; details given in drawing/Architect instruction. Rate is inclusive of all necessary hardware &amp; fixtures.</t>
    </r>
  </si>
  <si>
    <t xml:space="preserve"> DB Box Detail</t>
  </si>
  <si>
    <t>Providing &amp; Fixing total 750mm deep DB box cabinet made of 19mm thk. FR Ply. Complete box to be made up of 19mm thick FR Ply finished with lamiate LM-02 from all surfaces. 
Shutter of DB box to be made louvered with 19mm thk. FR Ply finished with laminate LM-02 as shown in detail/elevation drawings.
 Cost includes completing the job including all finishes with all necessary hard ware complete as mentioned in detail drawings.
Elevation area shall be measured.
Base Rate of Laminate - Rs.1400/- Per sheet.</t>
  </si>
  <si>
    <t>Providing &amp; Fixing Corian CR-02 in L-shape of size 82x225mm at left the side edges of the outlet as shown in detail civil draing over existing HDHMR board panelling.</t>
  </si>
  <si>
    <t>TL-02
(Raised floor Platform)</t>
  </si>
  <si>
    <t>P&amp;F Vitrified floor tiles 600x600mm Belgian Grey (Nitco make) laid over bison board platform as per details. Rate inclusive of all wastage necessary hardware etc complete in all respects</t>
  </si>
  <si>
    <t>TL-02
(Skirting)</t>
  </si>
  <si>
    <t>P&amp;F Vitrified floor tile skirting 100mm high Belgian Grey (Nitco make) laid over bison board partition as per details. Rate inclusive of all wastage necessary hardware etc complete in all respects</t>
  </si>
  <si>
    <t>Rm</t>
  </si>
  <si>
    <t>4.1.4</t>
  </si>
  <si>
    <t>Flap door</t>
  </si>
  <si>
    <t>P&amp;F in place, flap door made out of two layers of 19mm th. HDHMR board, clad with corian and router cut PU painted HDHMR board on external face and 1mm th. Laminate on the inner and other visible faces. Rate inclusive of Corian top, Hinges, latch, all necessary hardware wastage etc complete in all respects. Approx size: 750x1100mm</t>
  </si>
  <si>
    <t xml:space="preserve">Back Counter </t>
  </si>
  <si>
    <t>Providing &amp; Fixing total 750mm deep complete back counter made of 19mm thk. FR Ply. Complete box to be made up of 19mm thick FR Ply including shelves &amp; shutters finished with lamiate LM-02 from all surfaces. Provision of open space to be left at some area as shown in elevation/detail drawing to accomodate equipments under it.
Providing &amp; fixing concealed SS sink &amp; counter mounter mixer is included in the job.
Top of counter and front nosing to be finished with Corian CR-04.
Provision for sink, mixer, plumbing and electrical points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</si>
  <si>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 xml:space="preserve">Providing &amp; fixing of seamless GYPSUM BOARD - fire rated - 12.5mm thk fixed to the under side of the suspended grid formed of 50x50x2mm MS pipe, in 600x600mm c/c, supported/ fixed to the wall with metal expansion rawl plugs. The rate includes all drops, coves, offsets in design etc and taping &amp; top coat finishing. Rate to be inclusive cutting for lights, grills/ ducts, 2 coats of Red Oxide paint on MS, (Make : India Gyproc), completed as per the details are provided  in drawings or as directed by Architect/Engineer. </t>
  </si>
  <si>
    <t>Providing &amp; fixing Baffles made of 19mm thk. Fire Rated Ply finished with Laminate LM-01 from all visible surfaces and dges to be finish with matching Edge Binding tape. Baffles to be fixed with existing wall paneling and ceiling frame, completed as per the details are provided  in drawings or as directed by Architect/Engineer. 
One side surface area of baffles to be measured.</t>
  </si>
  <si>
    <t>Providing and fixing with 12mm thik commercial ply board with 50x50 mm wooden battern and all nessery fixing arrangment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</si>
  <si>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Low Height Partition (in front of chilled food display) of total depth 115mm from top (including finishes) made of 19mm thk. Fire Rated Ply from inside and 12mm thk. CNC cut HDMR on outer side and top closed with same ply. Front of the partition to be finished with PU Paint PT-02, top of partition finished with Corian CR-01 and rear finished with Laminate LM-02 as shown in detail drawing along with 100mm high skirting made of Corian-04 at front.
Providing &amp; Fixing total 750mm deep complete POS counter. Complete box to be made up of 19mm thick FR Ply including shelves, shutters, drawers etc. and front made of 12mm thk. HDMR board.
Top and front upper portion of partition &amp; complete counter to be finished with Corian CR-01 as shown in detail drawing of counter. 75mm deep counter front made of 12mm thk. CNC cut HDMR) to be finish with PU Paint PT-02. All the sides &amp; top-bottom of 75mm depth to be finish with Corian CR-03 and 25mm wide nosing also made of same corian. Complete rear sufaces of counter including shutters, drawers shelves and all surfaces from inside to be finish with Laminate LM-02 and edges to be finish with matching edge band tape.
Provision for LED strip fitting to be made at the front of the counter as shown in detail drawing.
Flap door of total depth 115mm from top (including finishes) made of 19 mm thk. FR Ply from inside and 12mm thk. CNC cut HDMR on outer side and top closed with same ply. Front of flap door to be finished with PU Paint PT-02, top of partition finished with Corian CR-01 and rear finished with Laminate LM-02 as shown in detail drawing alongwith 100mm high skirting made of Corian-04 at front.
50mm dia. SS hollow round pipe to be provided at front of counter as Guard Rail fix at the floor.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</si>
  <si>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Equipment unloading &amp; shifting</t>
  </si>
  <si>
    <t>Equipment</t>
  </si>
  <si>
    <t>Equipments unloading and shifting till premises with proper safety measures</t>
  </si>
  <si>
    <t>lot</t>
  </si>
  <si>
    <t>Water Meter digital display</t>
  </si>
  <si>
    <t>25mm Dia Water meter - Kent/Marshal/Dashmesh</t>
  </si>
  <si>
    <t>Invetech</t>
  </si>
  <si>
    <t>VART</t>
  </si>
  <si>
    <t>FDT</t>
  </si>
  <si>
    <t>Grand Total</t>
  </si>
  <si>
    <t>Inventech</t>
  </si>
  <si>
    <t xml:space="preserve"> B-03 Cafeccino , Lucknow</t>
  </si>
  <si>
    <t>Schedule of Quantity - ELectrical Works Dated 29th Dec 2023</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</si>
  <si>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</si>
  <si>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(Rs.)</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</si>
  <si>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</si>
  <si>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</si>
  <si>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</si>
  <si>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Main DB</t>
  </si>
  <si>
    <t xml:space="preserve">1-63 amp FP MCB with following outgoings:-
1) 1 No. 25A FP MCB + RCCB(100mA)
2) 3 single phase banks each comprising of 40A DP RCCB(100 mA) and  nos. 6/16/20/25 amps SP 10 kA MCB(Type C)  with thermal magnetic protective releases out goings. </t>
  </si>
  <si>
    <t>Set</t>
  </si>
  <si>
    <t>Type B</t>
  </si>
  <si>
    <t xml:space="preserve">1-20 amp DP MCB + DP RCCB ( 100mA) and 6 nos. 6/16/20/25 amps SP 10 kA MCB(Type D)  with thermal magnetic protective releases out goings. </t>
  </si>
  <si>
    <t>Supply installation testing and commisioning 1.0 kVA online ( 1ph input and 1ph output)  UPS with 15 Min power back up complete with in buit Static by pass switch , Mannual external maintenance by pass switch , Rectifiers , Sealed MF batteries etc as required</t>
  </si>
  <si>
    <t>Supply, laying, testing &amp; commissioning of following sizes of Cu. conductor 1.1 kV grade, armoured, XLPE insulated FRLS LT Cables/ Control Cables  including necessary cleats, clamps etc. (Cables shall be partly laid in Pipes, O/H cable tray, on wall as required )</t>
  </si>
  <si>
    <t>4C – 10.0 (Cu.) FRLS Armoured XLPE Cable *</t>
  </si>
  <si>
    <t>Mtrs</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</si>
  <si>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</si>
  <si>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</si>
  <si>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</si>
  <si>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10.0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</si>
  <si>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</si>
  <si>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</si>
  <si>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</si>
  <si>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4 x 4 sq.mm + 2 No.2.5 Sq. mm in 32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</si>
  <si>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</si>
  <si>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25X3 mm GI Strip</t>
  </si>
  <si>
    <t>RO</t>
  </si>
  <si>
    <t>8 SWG Copper Wire</t>
  </si>
  <si>
    <t>8 SWG GI Wire</t>
  </si>
  <si>
    <t xml:space="preserve">1 Core 4.0Sq.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</si>
  <si>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</si>
  <si>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</si>
  <si>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</si>
  <si>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</si>
  <si>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</si>
  <si>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</si>
  <si>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</si>
  <si>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</si>
  <si>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</si>
  <si>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</si>
  <si>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</si>
  <si>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</si>
  <si>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</si>
  <si>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</si>
  <si>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</si>
  <si>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</si>
  <si>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</si>
  <si>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</si>
  <si>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25A/20A , 415V , single Phase metal Clad industrial socket outlet with 25A/20A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</si>
  <si>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</si>
  <si>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</si>
  <si>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ii</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</si>
  <si>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</si>
  <si>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</si>
  <si>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</si>
  <si>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</si>
  <si>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</si>
  <si>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</si>
  <si>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</si>
  <si>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</si>
  <si>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</si>
  <si>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</si>
  <si>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</si>
  <si>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</si>
  <si>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 xml:space="preserve">12W Down Lighter </t>
  </si>
  <si>
    <t>Pandent light ( 8 Watt X 3Nos. )</t>
  </si>
  <si>
    <t>iii</t>
  </si>
  <si>
    <t>6W Pandent Light</t>
  </si>
  <si>
    <t>iv</t>
  </si>
  <si>
    <t xml:space="preserve">LED Strip Light </t>
  </si>
  <si>
    <t>v</t>
  </si>
  <si>
    <t>Signage</t>
  </si>
  <si>
    <t>Secure meter for prepaid meter</t>
  </si>
  <si>
    <t xml:space="preserve"> No.</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</si>
  <si>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</si>
  <si>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</si>
  <si>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</si>
  <si>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</si>
  <si>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</si>
  <si>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BILL OF QUANTITIES FOR  LIGHTING
PROJECT : B-03&amp; 04-Cafeccino,T3, Lucknow Airport</t>
  </si>
  <si>
    <t>DISCRIPTION</t>
  </si>
  <si>
    <t xml:space="preserve">HANGING 2M TRACK, BLACK FINISH </t>
  </si>
  <si>
    <t>NOS</t>
  </si>
  <si>
    <t>SPOT LIGHT, 9W LED, 36°, 6000K, IP 20, BLACK FINISH 
Make- G-Home LED, Item Code- G28-9W-4K-14-T</t>
  </si>
  <si>
    <t>PENDANT LIGHT- 6 W LAMP
3000k. size: 300∅
Height - 1850 Bottom
Link:- https://www.ideas4lighting.com/shop-by-type-c1/ceiling-lights-chandeliers-c18/pendants-c41/bowl-pendants-c103/woody-scandinavian-round-metal-wood-and-black-pendant-light-p17812</t>
  </si>
  <si>
    <t xml:space="preserve">LED STRIP LIGHTS WITH ALUMINUM CHANNEL 5V PER METER, 4000K
Make- G-Home LED, </t>
  </si>
  <si>
    <t>R.MT</t>
  </si>
  <si>
    <t xml:space="preserve">RECESSED DOWN LIGHT
WHITE POWDER COATED.
LAMP :COB LED 12W, 4500K 
</t>
  </si>
  <si>
    <t>BILL OF QUANTITIES FOR  FIRE WORK
LOCATION:-B03 &amp; 04-Cafeccino,  T3, Lucknow Airport</t>
  </si>
  <si>
    <t>S. NO.</t>
  </si>
  <si>
    <t>DIAGRAM</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</si>
  <si>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</si>
  <si>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</si>
  <si>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</si>
  <si>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</si>
  <si>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CONVENTIONAL FIRE PANEL</t>
  </si>
  <si>
    <t>MCP (MANUAL CALL POINT)</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</si>
  <si>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</si>
  <si>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</si>
  <si>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</si>
  <si>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r>
      <t>SD</t>
    </r>
    <r>
      <rPr>
        <b/>
        <sz val="10"/>
        <color indexed="8"/>
        <rFont val="Times New Roman"/>
        <family val="1"/>
      </rPr>
      <t xml:space="preserve"> (</t>
    </r>
    <r>
      <rPr>
        <b/>
        <sz val="10"/>
        <color indexed="8"/>
        <rFont val="Arial"/>
        <family val="2"/>
      </rPr>
      <t>SMOKE DETECTOR ABOVE CEILING)</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</si>
  <si>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</si>
  <si>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</si>
  <si>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</si>
  <si>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</si>
  <si>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</si>
  <si>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MONITOR MODULE</t>
  </si>
  <si>
    <t>Providing and fixing Emonitor module . Model : Edwards FMM-1 flash scan type UL listed and FM approved.</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</si>
  <si>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</si>
  <si>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</si>
  <si>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</si>
  <si>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Automatic  5 KG MOUDLAR ABC TYPE fire extinguiser capacity. (IS. 15683) Providing and fixing (ISI marked) extinguishers including  all accessories  as per IS specification with wall bracket with rawl plug.</t>
  </si>
  <si>
    <t>Fire Blanket-6'x4'</t>
  </si>
  <si>
    <t xml:space="preserve">Acrylic EXIT Glow Sign Board with LED Lights, Size 10 x 6.5 inch, </t>
  </si>
  <si>
    <t>NOTE:
KINDLY FOLLOW THE GUIDELINES ISSUED BY AIRPORT AUTHORITY FOR THE DETAILED SPECIFICATIPONS OF DIFFERENT ITEMS MENTIONED IN THIS BOQ.</t>
  </si>
  <si>
    <t>BILL OF QUANTITIES FOR  SPRINKLER WORK
LOCATION:- D50-Cafeccino, Internatinal Security Hold Area, T3, Lucknow Airport</t>
  </si>
  <si>
    <t>Providing, Laying, Jointing &amp; Testing of Pipes for Sprinkler System - G.I Pipe confirming IS Codes Class `C' Heavy Pipe &amp; with necessary support &amp; anchore fastening from slab.</t>
  </si>
  <si>
    <t>a.</t>
  </si>
  <si>
    <t>25 mm dia</t>
  </si>
  <si>
    <t>Rft.</t>
  </si>
  <si>
    <t>b.</t>
  </si>
  <si>
    <t>32 mm dia</t>
  </si>
  <si>
    <t>c.</t>
  </si>
  <si>
    <t>40 mm dia</t>
  </si>
  <si>
    <t>d.</t>
  </si>
  <si>
    <t>50 mm dia</t>
  </si>
  <si>
    <t>e.</t>
  </si>
  <si>
    <t>65mm dia</t>
  </si>
  <si>
    <t>Synthetic Enamel Paint.</t>
  </si>
  <si>
    <t>Providing &amp; Fixing of Butterfly Valve.</t>
  </si>
  <si>
    <t>65 mm dia</t>
  </si>
  <si>
    <t>Providing &amp; Fixing of Ball Valve.</t>
  </si>
  <si>
    <t>HEADER FITTING.</t>
  </si>
  <si>
    <t>Flow Switch</t>
  </si>
  <si>
    <t>Pressure Gauge</t>
  </si>
  <si>
    <t>Air Release Valve</t>
  </si>
  <si>
    <t>d</t>
  </si>
  <si>
    <t>65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</si>
  <si>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</si>
  <si>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</si>
  <si>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</si>
  <si>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</si>
  <si>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</si>
  <si>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</si>
  <si>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100mm</t>
  </si>
  <si>
    <t>150mm</t>
  </si>
  <si>
    <t>Drain Valve</t>
  </si>
  <si>
    <t>NOTE:
KINDLY FOLLOW THE GUIDELINES ISSUED BY MALL AUTHORITY FOR THE DETAILED SPECIFICATIPONS OF DIFFERENT ITEMS MENTIONED IN THIS BOQ.                                                     SPRINKLER TAP OFF TO BE TAKEN FROM EXISTING SPRINKLER LINE</t>
  </si>
  <si>
    <t>Total</t>
  </si>
  <si>
    <t>BILL OF QUANTITIES FOR  CCTV &amp; MUSIC 
LOCATION:- B-03 &amp;04-Cafeccino,  T3, Lucknow Airport</t>
  </si>
  <si>
    <t>S.No</t>
  </si>
  <si>
    <t>Items</t>
  </si>
  <si>
    <t>Specification</t>
  </si>
  <si>
    <t xml:space="preserve">Model </t>
  </si>
  <si>
    <t>Make</t>
  </si>
  <si>
    <t>Qty</t>
  </si>
  <si>
    <t xml:space="preserve">Dome Cameras </t>
  </si>
  <si>
    <t>Full HD 720p Video Output, Adopt HDTVI Technology, Trud Day &amp; Night, Lens 3.6mm, 12LED, Upto 20M IR Distance</t>
  </si>
  <si>
    <t>DS-2CE5ZCOT-IRP</t>
  </si>
  <si>
    <t>Hikvision</t>
  </si>
  <si>
    <t xml:space="preserve">Bullet Camera  </t>
  </si>
  <si>
    <t xml:space="preserve">1080P Outdoor 2 MP bullet camera fixed lens </t>
  </si>
  <si>
    <t>DS-2CE1ADOT-IT1F</t>
  </si>
  <si>
    <t>Digital Video Recorder</t>
  </si>
  <si>
    <r>
      <t xml:space="preserve"> 4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4TB</t>
    </r>
  </si>
  <si>
    <t>DS-7A04HGHI-F1/N</t>
  </si>
  <si>
    <r>
      <t xml:space="preserve"> 8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</si>
  <si>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DS-7A08HGHI-F1/N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</si>
  <si>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</si>
  <si>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DS-7A16HGHI-F1/N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</si>
  <si>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2 Hard disk upto 8TB</t>
    </r>
  </si>
  <si>
    <t>DS-7016/7216 HQHI/K1</t>
  </si>
  <si>
    <t>CEILING SUSPENDED CAMERA PIPE</t>
  </si>
  <si>
    <t>MS power coated white/black color 3.5'-5.5' tele4scopic mount with provision to make mount in straight line and box to install power supply inside for dome camera installation.</t>
  </si>
  <si>
    <t>No</t>
  </si>
  <si>
    <t xml:space="preserve">Hard Disk - SURVEILLANCE </t>
  </si>
  <si>
    <t xml:space="preserve">2TB </t>
  </si>
  <si>
    <t>WD/ Purple</t>
  </si>
  <si>
    <t>Seagate / Toshiba</t>
  </si>
  <si>
    <t>4TB</t>
  </si>
  <si>
    <t>Screen</t>
  </si>
  <si>
    <t>18-19"</t>
  </si>
  <si>
    <t>with HDMI</t>
  </si>
  <si>
    <t>Acer/LG/Dell</t>
  </si>
  <si>
    <t>BNC Connectors</t>
  </si>
  <si>
    <t>as per site</t>
  </si>
  <si>
    <t>DC Connectors</t>
  </si>
  <si>
    <t>Power Supply</t>
  </si>
  <si>
    <t>8 Cameras - 10 amps X 2</t>
  </si>
  <si>
    <t>CP-PLUS / ZEBRONICS</t>
  </si>
  <si>
    <t>16 Cameras - 20 amps X 2</t>
  </si>
  <si>
    <t>HDMI Cable</t>
  </si>
  <si>
    <t xml:space="preserve">5 Mtrs </t>
  </si>
  <si>
    <t>MX</t>
  </si>
  <si>
    <t xml:space="preserve">Cameras Installation </t>
  </si>
  <si>
    <t>All Over India</t>
  </si>
  <si>
    <t>Music System</t>
  </si>
  <si>
    <t>10 Watt to 60Watt JBL</t>
  </si>
  <si>
    <t>CSS1/ST</t>
  </si>
  <si>
    <t>JBL</t>
  </si>
  <si>
    <t>Amplifier</t>
  </si>
  <si>
    <t>Libra 250</t>
  </si>
  <si>
    <t>Libra 500</t>
  </si>
  <si>
    <t xml:space="preserve">Music Installation </t>
  </si>
  <si>
    <t xml:space="preserve">Total Amount </t>
  </si>
  <si>
    <t>Civil Interior</t>
  </si>
  <si>
    <t>Plumbing</t>
  </si>
  <si>
    <t>Electrical</t>
  </si>
  <si>
    <t>Lighting</t>
  </si>
  <si>
    <t>Fire</t>
  </si>
  <si>
    <t>Sprinkler</t>
  </si>
  <si>
    <t>CCTV</t>
  </si>
  <si>
    <t>Fallow Dezience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</si>
</sst>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_(* #,##0.00_);_(* \(#,##0.00\);_(* &quot;-&quot;??_);_(@_)"/>
    <numFmt numFmtId="165" formatCode="_(* #,##0_);_(* \(#,##0\);_(* \-??_);_(@_)"/>
    <numFmt numFmtId="166" formatCode="_(* #,##0.00_);_(* \(#,##0.00\);_(* \-??_);_(@_)"/>
    <numFmt numFmtId="167" formatCode="0.0"/>
    <numFmt numFmtId="168" formatCode="#,##0.00\ ;&quot; (&quot;#,##0.00\);&quot; -&quot;#\ ;@\ "/>
    <numFmt numFmtId="169" formatCode="##\ ##\ ##\ ###"/>
    <numFmt numFmtId="170" formatCode="#,##0.0"/>
    <numFmt numFmtId="171" formatCode="_-* #,##0.00\ _m_k_-;\-* #,##0.00\ _m_k_-;_-* &quot;-&quot;??\ _m_k_-;_-@_-"/>
    <numFmt numFmtId="173" formatCode="_(* #,##0_);_(* \(#,##0\);_(* &quot;-&quot;??_);_(@_)"/>
  </numFmts>
  <fonts count="66">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b/>
      <sz val="12"/>
      <color theme="1"/>
      <name val="Calibri"/>
      <family val="2"/>
      <scheme val="minor"/>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b/>
      <sz val="11"/>
      <name val="Tahoma"/>
      <family val="2"/>
    </font>
    <font>
      <sz val="11"/>
      <name val="Tahoma"/>
      <family val="2"/>
    </font>
    <font>
      <b/>
      <i/>
      <u/>
      <sz val="11"/>
      <name val="Tahoma"/>
      <family val="2"/>
    </font>
    <font>
      <sz val="11"/>
      <color theme="1"/>
      <name val="Tahoma"/>
      <family val="2"/>
    </font>
    <font>
      <b/>
      <sz val="11"/>
      <color theme="1"/>
      <name val="Tahoma"/>
      <family val="2"/>
    </font>
    <font>
      <b/>
      <sz val="14"/>
      <name val="Tahoma"/>
      <family val="2"/>
    </font>
    <font>
      <sz val="10"/>
      <name val="Tahoma"/>
      <family val="2"/>
    </font>
    <font>
      <b/>
      <sz val="12"/>
      <name val="Tahoma"/>
      <family val="2"/>
    </font>
    <font>
      <b/>
      <sz val="10"/>
      <name val="Tahoma"/>
      <family val="2"/>
    </font>
    <font>
      <b/>
      <sz val="16"/>
      <color theme="1"/>
      <name val="Calibri"/>
      <family val="2"/>
      <scheme val="minor"/>
    </font>
    <font>
      <sz val="12"/>
      <name val="Calibri"/>
      <family val="2"/>
      <charset val="1"/>
    </font>
    <font>
      <b/>
      <sz val="12"/>
      <name val="Calibri"/>
      <family val="2"/>
      <charset val="1"/>
    </font>
    <font>
      <b/>
      <sz val="12"/>
      <color indexed="8"/>
      <name val="Calibri"/>
      <family val="2"/>
      <charset val="1"/>
    </font>
    <font>
      <sz val="12"/>
      <color theme="1"/>
      <name val="Calibri"/>
      <family val="2"/>
      <scheme val="minor"/>
    </font>
    <font>
      <sz val="10"/>
      <name val="Arial"/>
      <family val="2"/>
      <charset val="1"/>
    </font>
    <font>
      <sz val="12"/>
      <name val="Calibri"/>
      <family val="2"/>
    </font>
    <font>
      <b/>
      <sz val="12"/>
      <name val="Calibri"/>
      <family val="2"/>
      <scheme val="minor"/>
    </font>
    <font>
      <sz val="12"/>
      <name val="Calibri"/>
      <family val="2"/>
      <scheme val="minor"/>
    </font>
    <font>
      <sz val="11"/>
      <color indexed="8"/>
      <name val="Calibri"/>
      <family val="2"/>
    </font>
    <font>
      <b/>
      <sz val="14"/>
      <color indexed="8"/>
      <name val="Calibri"/>
      <family val="2"/>
      <scheme val="minor"/>
    </font>
    <font>
      <b/>
      <sz val="11"/>
      <name val="Calibri"/>
      <family val="2"/>
      <scheme val="minor"/>
    </font>
    <font>
      <b/>
      <sz val="11"/>
      <color indexed="8"/>
      <name val="Calibri"/>
      <family val="2"/>
      <scheme val="minor"/>
    </font>
    <font>
      <sz val="10"/>
      <color theme="1"/>
      <name val="Calibri"/>
      <family val="2"/>
      <scheme val="minor"/>
    </font>
    <font>
      <b/>
      <sz val="10"/>
      <name val="Calibri"/>
      <family val="2"/>
      <scheme val="minor"/>
    </font>
    <font>
      <sz val="10"/>
      <color indexed="8"/>
      <name val="Calibri"/>
      <family val="2"/>
      <scheme val="minor"/>
    </font>
    <font>
      <sz val="11"/>
      <color rgb="FFFF0000"/>
      <name val="Tahoma"/>
      <family val="2"/>
    </font>
    <font>
      <b/>
      <sz val="11"/>
      <name val="Arial"/>
      <family val="2"/>
    </font>
    <font>
      <sz val="11"/>
      <name val="Arial"/>
      <family val="2"/>
    </font>
    <font>
      <b/>
      <u/>
      <sz val="11"/>
      <name val="Arial"/>
      <family val="2"/>
    </font>
    <font>
      <sz val="10"/>
      <name val="Helv"/>
      <charset val="204"/>
    </font>
    <font>
      <b/>
      <sz val="11"/>
      <color indexed="8"/>
      <name val="Arial"/>
      <family val="2"/>
    </font>
    <font>
      <b/>
      <i/>
      <sz val="11"/>
      <name val="Arial"/>
      <family val="2"/>
    </font>
    <font>
      <sz val="11"/>
      <color indexed="8"/>
      <name val="Arial"/>
      <family val="2"/>
    </font>
    <font>
      <i/>
      <sz val="11"/>
      <name val="Arial"/>
      <family val="2"/>
    </font>
    <font>
      <b/>
      <sz val="11"/>
      <color rgb="FFFF0000"/>
      <name val="Arial"/>
      <family val="2"/>
    </font>
    <font>
      <b/>
      <i/>
      <sz val="11"/>
      <color rgb="FFFF0000"/>
      <name val="Arial"/>
      <family val="2"/>
    </font>
    <font>
      <sz val="11"/>
      <name val="Calibri"/>
      <family val="2"/>
      <scheme val="minor"/>
    </font>
    <font>
      <sz val="12"/>
      <name val="Times New Roman"/>
      <family val="1"/>
    </font>
    <font>
      <b/>
      <sz val="16"/>
      <name val="Calibri"/>
      <family val="2"/>
      <scheme val="minor"/>
    </font>
    <font>
      <sz val="16"/>
      <name val="Calibri"/>
      <family val="2"/>
      <scheme val="minor"/>
    </font>
    <font>
      <b/>
      <sz val="16"/>
      <name val="Times New Roman"/>
      <family val="1"/>
    </font>
    <font>
      <b/>
      <sz val="14"/>
      <name val="Times New Roman"/>
      <family val="1"/>
    </font>
    <font>
      <b/>
      <sz val="12"/>
      <name val="Times New Roman"/>
      <family val="1"/>
    </font>
    <font>
      <b/>
      <sz val="10"/>
      <name val="Times New Roman"/>
      <family val="1"/>
    </font>
    <font>
      <sz val="10"/>
      <color indexed="8"/>
      <name val="Times New Roman"/>
      <family val="1"/>
    </font>
    <font>
      <b/>
      <sz val="10"/>
      <color indexed="8"/>
      <name val="Times New Roman"/>
      <family val="1"/>
    </font>
    <font>
      <b/>
      <sz val="10"/>
      <color indexed="8"/>
      <name val="Arial"/>
      <family val="2"/>
    </font>
    <font>
      <b/>
      <sz val="12"/>
      <name val="Calibri"/>
      <family val="2"/>
    </font>
    <font>
      <sz val="10"/>
      <color theme="1"/>
      <name val="Times New Roman"/>
      <family val="1"/>
    </font>
    <font>
      <sz val="10"/>
      <name val="Arial"/>
      <family val="2"/>
      <charset val="204"/>
    </font>
    <font>
      <b/>
      <sz val="12"/>
      <name val="Arial"/>
      <family val="2"/>
    </font>
    <font>
      <sz val="9"/>
      <name val="Arial"/>
      <family val="2"/>
    </font>
    <font>
      <b/>
      <sz val="9"/>
      <name val="Arial"/>
      <family val="2"/>
    </font>
  </fonts>
  <fills count="1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indexed="22"/>
        <bgColor indexed="55"/>
      </patternFill>
    </fill>
    <fill>
      <patternFill patternType="solid">
        <fgColor theme="6" tint="0.39997558519241921"/>
        <bgColor indexed="31"/>
      </patternFill>
    </fill>
    <fill>
      <patternFill patternType="solid">
        <fgColor theme="0"/>
        <bgColor indexed="34"/>
      </patternFill>
    </fill>
    <fill>
      <patternFill patternType="solid">
        <fgColor rgb="FFFFC000"/>
        <bgColor indexed="64"/>
      </patternFill>
    </fill>
    <fill>
      <patternFill patternType="solid">
        <fgColor indexed="9"/>
        <bgColor indexed="26"/>
      </patternFill>
    </fill>
    <fill>
      <patternFill patternType="solid">
        <fgColor theme="4" tint="0.59999389629810485"/>
        <bgColor indexed="26"/>
      </patternFill>
    </fill>
    <fill>
      <patternFill patternType="solid">
        <fgColor rgb="FFFFFF00"/>
        <bgColor indexed="55"/>
      </patternFill>
    </fill>
    <fill>
      <patternFill patternType="solid">
        <fgColor theme="5" tint="0.79998168889431442"/>
        <bgColor indexed="5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37">
    <xf numFmtId="0" fontId="0" fillId="0" borderId="0"/>
    <xf numFmtId="0" fontId="5" fillId="0" borderId="0" applyBorder="0" applyProtection="0"/>
    <xf numFmtId="0" fontId="6" fillId="0" borderId="0"/>
    <xf numFmtId="0" fontId="8" fillId="0" borderId="0" applyBorder="0" applyProtection="0"/>
    <xf numFmtId="43" fontId="9"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0" fontId="10" fillId="0" borderId="0"/>
    <xf numFmtId="0" fontId="11" fillId="0" borderId="0"/>
    <xf numFmtId="0" fontId="6" fillId="0" borderId="0"/>
    <xf numFmtId="0" fontId="3" fillId="0" borderId="0"/>
    <xf numFmtId="0" fontId="6" fillId="0" borderId="0"/>
    <xf numFmtId="43" fontId="6" fillId="0" borderId="0" applyFont="0" applyFill="0" applyBorder="0" applyAlignment="0" applyProtection="0"/>
    <xf numFmtId="0" fontId="27" fillId="0" borderId="0"/>
    <xf numFmtId="166" fontId="6" fillId="0" borderId="0" applyFill="0" applyBorder="0" applyAlignment="0" applyProtection="0"/>
    <xf numFmtId="0" fontId="6" fillId="0" borderId="0"/>
    <xf numFmtId="164" fontId="31" fillId="0" borderId="0" applyFont="0" applyFill="0" applyBorder="0" applyAlignment="0" applyProtection="0"/>
    <xf numFmtId="43" fontId="9"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3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42" fillId="0" borderId="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42" fillId="0" borderId="0"/>
    <xf numFmtId="0" fontId="6" fillId="0" borderId="0"/>
    <xf numFmtId="0" fontId="62" fillId="0" borderId="0"/>
    <xf numFmtId="0" fontId="6" fillId="0" borderId="0"/>
  </cellStyleXfs>
  <cellXfs count="446">
    <xf numFmtId="0" fontId="0" fillId="0" borderId="0" xfId="0"/>
    <xf numFmtId="0" fontId="14" fillId="0" borderId="0" xfId="5" applyFont="1" applyAlignment="1">
      <alignment vertical="center"/>
    </xf>
    <xf numFmtId="0" fontId="13" fillId="0" borderId="0" xfId="5" applyFont="1" applyAlignment="1">
      <alignment horizontal="center" vertical="center"/>
    </xf>
    <xf numFmtId="0" fontId="14" fillId="0" borderId="0" xfId="5" applyFont="1" applyAlignment="1">
      <alignment horizontal="center" vertical="center"/>
    </xf>
    <xf numFmtId="0" fontId="13" fillId="0" borderId="4" xfId="5" applyFont="1" applyBorder="1" applyAlignment="1">
      <alignment horizontal="center" vertical="center"/>
    </xf>
    <xf numFmtId="0" fontId="14" fillId="0" borderId="4" xfId="5" applyFont="1" applyBorder="1" applyAlignment="1">
      <alignment horizontal="center" vertical="center" wrapText="1"/>
    </xf>
    <xf numFmtId="165" fontId="14" fillId="0" borderId="4" xfId="6" applyNumberFormat="1" applyFont="1" applyFill="1" applyBorder="1" applyAlignment="1">
      <alignment horizontal="center" vertical="center"/>
    </xf>
    <xf numFmtId="165" fontId="14" fillId="0" borderId="4" xfId="6" applyNumberFormat="1" applyFont="1" applyFill="1" applyBorder="1" applyAlignment="1">
      <alignment horizontal="center" vertical="center" wrapText="1"/>
    </xf>
    <xf numFmtId="165" fontId="16" fillId="0" borderId="4" xfId="6" applyNumberFormat="1" applyFont="1" applyFill="1" applyBorder="1" applyAlignment="1">
      <alignment horizontal="center" vertical="center"/>
    </xf>
    <xf numFmtId="165" fontId="16" fillId="0" borderId="4" xfId="6" applyNumberFormat="1" applyFont="1" applyFill="1" applyBorder="1" applyAlignment="1" applyProtection="1">
      <alignment horizontal="center" vertical="center"/>
    </xf>
    <xf numFmtId="0" fontId="13" fillId="0" borderId="1" xfId="5" applyFont="1" applyBorder="1" applyAlignment="1">
      <alignment horizontal="center" vertical="center"/>
    </xf>
    <xf numFmtId="0" fontId="14" fillId="0" borderId="1" xfId="5" applyFont="1" applyBorder="1" applyAlignment="1">
      <alignment horizontal="center" vertical="center" wrapText="1"/>
    </xf>
    <xf numFmtId="165" fontId="14" fillId="0" borderId="1" xfId="6" applyNumberFormat="1" applyFont="1" applyFill="1" applyBorder="1" applyAlignment="1">
      <alignment horizontal="center" vertical="center"/>
    </xf>
    <xf numFmtId="165" fontId="14" fillId="0" borderId="1" xfId="6" applyNumberFormat="1" applyFont="1" applyFill="1" applyBorder="1" applyAlignment="1">
      <alignment horizontal="center" vertical="center" wrapText="1"/>
    </xf>
    <xf numFmtId="165" fontId="16" fillId="0" borderId="1" xfId="6" applyNumberFormat="1" applyFont="1" applyFill="1" applyBorder="1" applyAlignment="1">
      <alignment horizontal="center" vertical="center"/>
    </xf>
    <xf numFmtId="165" fontId="16" fillId="0" borderId="1" xfId="6" applyNumberFormat="1" applyFont="1" applyFill="1" applyBorder="1" applyAlignment="1" applyProtection="1">
      <alignment horizontal="center" vertical="center"/>
    </xf>
    <xf numFmtId="0" fontId="13" fillId="0" borderId="1" xfId="5" applyFont="1" applyBorder="1" applyAlignment="1">
      <alignment horizontal="center" vertical="center" wrapText="1"/>
    </xf>
    <xf numFmtId="166" fontId="14" fillId="0" borderId="1" xfId="6" applyNumberFormat="1" applyFont="1" applyFill="1" applyBorder="1" applyAlignment="1" applyProtection="1">
      <alignment horizontal="center" vertical="center"/>
    </xf>
    <xf numFmtId="166" fontId="14" fillId="2" borderId="1" xfId="6" applyNumberFormat="1" applyFont="1" applyFill="1" applyBorder="1" applyAlignment="1" applyProtection="1">
      <alignment horizontal="center" vertical="center"/>
    </xf>
    <xf numFmtId="167" fontId="13" fillId="5" borderId="1" xfId="5" applyNumberFormat="1" applyFont="1" applyFill="1" applyBorder="1" applyAlignment="1">
      <alignment horizontal="center" vertical="center" wrapText="1"/>
    </xf>
    <xf numFmtId="165" fontId="14" fillId="5" borderId="1" xfId="6" applyNumberFormat="1" applyFont="1" applyFill="1" applyBorder="1" applyAlignment="1">
      <alignment horizontal="center" vertical="center" wrapText="1"/>
    </xf>
    <xf numFmtId="165" fontId="16" fillId="5" borderId="1" xfId="6" applyNumberFormat="1" applyFont="1" applyFill="1" applyBorder="1" applyAlignment="1">
      <alignment horizontal="center" vertical="center"/>
    </xf>
    <xf numFmtId="166" fontId="14" fillId="5" borderId="1" xfId="6" applyNumberFormat="1" applyFont="1" applyFill="1" applyBorder="1" applyAlignment="1" applyProtection="1">
      <alignment horizontal="center" vertical="center"/>
    </xf>
    <xf numFmtId="0" fontId="13" fillId="0" borderId="1" xfId="5" applyFont="1" applyBorder="1" applyAlignment="1" applyProtection="1">
      <alignment horizontal="justify" vertical="center"/>
      <protection locked="0"/>
    </xf>
    <xf numFmtId="0" fontId="14" fillId="0" borderId="1" xfId="5" applyFont="1" applyBorder="1" applyAlignment="1" applyProtection="1">
      <alignment horizontal="justify" vertical="center"/>
      <protection locked="0"/>
    </xf>
    <xf numFmtId="0" fontId="13" fillId="6" borderId="2" xfId="5" applyFont="1" applyFill="1" applyBorder="1" applyAlignment="1">
      <alignment horizontal="center" vertical="center"/>
    </xf>
    <xf numFmtId="0" fontId="13" fillId="6" borderId="3" xfId="5" applyFont="1" applyFill="1" applyBorder="1" applyAlignment="1">
      <alignment horizontal="center" vertical="center" wrapText="1"/>
    </xf>
    <xf numFmtId="165" fontId="13" fillId="6" borderId="3" xfId="6" applyNumberFormat="1" applyFont="1" applyFill="1" applyBorder="1" applyAlignment="1">
      <alignment horizontal="center" vertical="center"/>
    </xf>
    <xf numFmtId="166" fontId="14" fillId="6" borderId="3" xfId="6" applyNumberFormat="1" applyFont="1" applyFill="1" applyBorder="1" applyAlignment="1">
      <alignment horizontal="center" vertical="center"/>
    </xf>
    <xf numFmtId="165" fontId="17" fillId="6" borderId="3" xfId="6" applyNumberFormat="1" applyFont="1" applyFill="1" applyBorder="1" applyAlignment="1">
      <alignment horizontal="center" vertical="center"/>
    </xf>
    <xf numFmtId="166" fontId="13" fillId="6" borderId="3" xfId="5" applyNumberFormat="1" applyFont="1" applyFill="1" applyBorder="1" applyAlignment="1">
      <alignment horizontal="center" vertical="center"/>
    </xf>
    <xf numFmtId="0" fontId="13" fillId="0" borderId="4" xfId="5" applyFont="1" applyBorder="1" applyAlignment="1">
      <alignment horizontal="center" vertical="center" wrapText="1"/>
    </xf>
    <xf numFmtId="166" fontId="14" fillId="2" borderId="4" xfId="6" applyNumberFormat="1" applyFont="1" applyFill="1" applyBorder="1" applyAlignment="1" applyProtection="1">
      <alignment horizontal="center" vertical="center"/>
    </xf>
    <xf numFmtId="0" fontId="13" fillId="0" borderId="1" xfId="7" applyFont="1" applyBorder="1" applyAlignment="1">
      <alignment horizontal="center" vertical="center"/>
    </xf>
    <xf numFmtId="0" fontId="13" fillId="0" borderId="1" xfId="7" applyFont="1" applyBorder="1" applyAlignment="1">
      <alignment horizontal="center" vertical="center" wrapText="1"/>
    </xf>
    <xf numFmtId="165" fontId="14" fillId="0" borderId="1" xfId="6" applyNumberFormat="1" applyFont="1" applyFill="1" applyBorder="1" applyAlignment="1" applyProtection="1">
      <alignment horizontal="center" vertical="center"/>
    </xf>
    <xf numFmtId="0" fontId="14" fillId="0" borderId="1" xfId="7" applyFont="1" applyBorder="1" applyAlignment="1">
      <alignment horizontal="center" vertical="center" wrapText="1"/>
    </xf>
    <xf numFmtId="167" fontId="13" fillId="0" borderId="1" xfId="5" applyNumberFormat="1" applyFont="1" applyBorder="1" applyAlignment="1">
      <alignment horizontal="center" vertical="center" wrapText="1"/>
    </xf>
    <xf numFmtId="0" fontId="13" fillId="0" borderId="1" xfId="5" applyFont="1" applyBorder="1" applyAlignment="1">
      <alignment horizontal="justify" vertical="center"/>
    </xf>
    <xf numFmtId="0" fontId="14" fillId="0" borderId="1" xfId="5" applyFont="1" applyBorder="1" applyAlignment="1">
      <alignment horizontal="center" vertical="center"/>
    </xf>
    <xf numFmtId="0" fontId="14" fillId="0" borderId="1" xfId="5" applyFont="1" applyBorder="1" applyAlignment="1">
      <alignment horizontal="justify" vertical="center"/>
    </xf>
    <xf numFmtId="0" fontId="14" fillId="0" borderId="0" xfId="5" applyFont="1" applyAlignment="1">
      <alignment horizontal="center" vertical="center" wrapText="1"/>
    </xf>
    <xf numFmtId="0" fontId="15" fillId="0" borderId="4" xfId="5" applyFont="1" applyBorder="1" applyAlignment="1">
      <alignment horizontal="justify" vertical="center"/>
    </xf>
    <xf numFmtId="0" fontId="15" fillId="0" borderId="1" xfId="5" applyFont="1" applyBorder="1" applyAlignment="1">
      <alignment horizontal="justify" vertical="center"/>
    </xf>
    <xf numFmtId="0" fontId="14" fillId="0" borderId="1" xfId="5" applyFont="1" applyBorder="1" applyAlignment="1">
      <alignment vertical="center"/>
    </xf>
    <xf numFmtId="0" fontId="13" fillId="5" borderId="1" xfId="5" applyFont="1" applyFill="1" applyBorder="1" applyAlignment="1">
      <alignment horizontal="justify" vertical="center"/>
    </xf>
    <xf numFmtId="0" fontId="13" fillId="6" borderId="3" xfId="5" applyFont="1" applyFill="1" applyBorder="1" applyAlignment="1">
      <alignment horizontal="justify" vertical="center"/>
    </xf>
    <xf numFmtId="0" fontId="14" fillId="0" borderId="4" xfId="5" applyFont="1" applyBorder="1" applyAlignment="1" applyProtection="1">
      <alignment horizontal="justify" vertical="center"/>
      <protection locked="0"/>
    </xf>
    <xf numFmtId="0" fontId="13" fillId="0" borderId="1" xfId="7" applyFont="1" applyBorder="1" applyAlignment="1">
      <alignment horizontal="justify" vertical="center"/>
    </xf>
    <xf numFmtId="0" fontId="14" fillId="0" borderId="0" xfId="5" applyFont="1" applyAlignment="1">
      <alignment horizontal="justify" vertical="center"/>
    </xf>
    <xf numFmtId="0" fontId="19" fillId="0" borderId="0" xfId="5" applyFont="1"/>
    <xf numFmtId="0" fontId="20" fillId="0" borderId="16" xfId="5" applyFont="1" applyBorder="1" applyAlignment="1">
      <alignment horizontal="center"/>
    </xf>
    <xf numFmtId="0" fontId="20" fillId="0" borderId="5" xfId="5" applyFont="1" applyBorder="1" applyAlignment="1">
      <alignment horizontal="center"/>
    </xf>
    <xf numFmtId="0" fontId="19" fillId="0" borderId="0" xfId="5" applyFont="1" applyAlignment="1">
      <alignment vertical="center"/>
    </xf>
    <xf numFmtId="0" fontId="19" fillId="0" borderId="18" xfId="5" applyFont="1" applyBorder="1" applyAlignment="1">
      <alignment horizontal="center"/>
    </xf>
    <xf numFmtId="0" fontId="21" fillId="0" borderId="4" xfId="5" applyFont="1" applyBorder="1"/>
    <xf numFmtId="0" fontId="21" fillId="0" borderId="19" xfId="5" applyFont="1" applyBorder="1" applyAlignment="1">
      <alignment horizontal="center" wrapText="1"/>
    </xf>
    <xf numFmtId="0" fontId="14" fillId="0" borderId="11" xfId="5" applyFont="1" applyBorder="1" applyAlignment="1">
      <alignment horizontal="center"/>
    </xf>
    <xf numFmtId="0" fontId="14" fillId="0" borderId="1" xfId="5" applyFont="1" applyBorder="1" applyAlignment="1">
      <alignment horizontal="justify"/>
    </xf>
    <xf numFmtId="43" fontId="14" fillId="0" borderId="12" xfId="4" applyFont="1" applyBorder="1" applyAlignment="1">
      <alignment horizontal="center" wrapText="1"/>
    </xf>
    <xf numFmtId="0" fontId="21" fillId="0" borderId="18" xfId="5" applyFont="1" applyBorder="1" applyAlignment="1">
      <alignment horizontal="center"/>
    </xf>
    <xf numFmtId="0" fontId="21" fillId="0" borderId="4" xfId="5" applyFont="1" applyBorder="1" applyAlignment="1">
      <alignment horizontal="left"/>
    </xf>
    <xf numFmtId="0" fontId="21" fillId="0" borderId="19" xfId="5" applyFont="1" applyBorder="1" applyAlignment="1">
      <alignment horizontal="center" vertical="top" wrapText="1"/>
    </xf>
    <xf numFmtId="9" fontId="21" fillId="0" borderId="11" xfId="5" applyNumberFormat="1" applyFont="1" applyBorder="1" applyAlignment="1">
      <alignment horizontal="center"/>
    </xf>
    <xf numFmtId="0" fontId="21" fillId="0" borderId="1" xfId="5" applyFont="1" applyBorder="1" applyAlignment="1">
      <alignment horizontal="left"/>
    </xf>
    <xf numFmtId="165" fontId="19" fillId="0" borderId="12" xfId="5" applyNumberFormat="1" applyFont="1" applyBorder="1" applyAlignment="1">
      <alignment horizontal="center" vertical="top" wrapText="1"/>
    </xf>
    <xf numFmtId="9" fontId="21" fillId="0" borderId="13" xfId="5" applyNumberFormat="1" applyFont="1" applyBorder="1" applyAlignment="1">
      <alignment horizontal="center"/>
    </xf>
    <xf numFmtId="0" fontId="21" fillId="0" borderId="14" xfId="5" applyFont="1" applyBorder="1" applyAlignment="1">
      <alignment horizontal="left"/>
    </xf>
    <xf numFmtId="165" fontId="19" fillId="0" borderId="15" xfId="5" applyNumberFormat="1" applyFont="1" applyBorder="1" applyAlignment="1">
      <alignment horizontal="center" vertical="top" wrapText="1"/>
    </xf>
    <xf numFmtId="9" fontId="21" fillId="0" borderId="0" xfId="5" applyNumberFormat="1" applyFont="1" applyAlignment="1">
      <alignment horizontal="center"/>
    </xf>
    <xf numFmtId="0" fontId="21" fillId="0" borderId="0" xfId="5" applyFont="1" applyAlignment="1">
      <alignment horizontal="left"/>
    </xf>
    <xf numFmtId="165" fontId="19" fillId="0" borderId="0" xfId="5" applyNumberFormat="1" applyFont="1" applyAlignment="1">
      <alignment horizontal="center" vertical="top" wrapText="1"/>
    </xf>
    <xf numFmtId="0" fontId="19" fillId="0" borderId="0" xfId="5" applyFont="1" applyAlignment="1">
      <alignment horizontal="center"/>
    </xf>
    <xf numFmtId="0" fontId="19" fillId="0" borderId="0" xfId="5" applyFont="1" applyAlignment="1">
      <alignment horizontal="center" wrapText="1"/>
    </xf>
    <xf numFmtId="0" fontId="16" fillId="0" borderId="0" xfId="5" applyFont="1"/>
    <xf numFmtId="0" fontId="13" fillId="4" borderId="6" xfId="5" applyFont="1" applyFill="1" applyBorder="1" applyAlignment="1">
      <alignment horizontal="center" vertical="center" wrapText="1"/>
    </xf>
    <xf numFmtId="0" fontId="13" fillId="4" borderId="7" xfId="5" applyFont="1" applyFill="1" applyBorder="1" applyAlignment="1">
      <alignment horizontal="center" vertical="center" wrapText="1"/>
    </xf>
    <xf numFmtId="0" fontId="13" fillId="4" borderId="7" xfId="5" applyFont="1" applyFill="1" applyBorder="1" applyAlignment="1">
      <alignment horizontal="center" vertical="center"/>
    </xf>
    <xf numFmtId="0" fontId="14" fillId="0" borderId="1" xfId="5" applyFont="1" applyBorder="1" applyAlignment="1" applyProtection="1">
      <alignment horizontal="justify" vertical="center" wrapText="1"/>
      <protection locked="0"/>
    </xf>
    <xf numFmtId="0" fontId="14" fillId="0" borderId="1" xfId="5" applyFont="1" applyBorder="1" applyAlignment="1">
      <alignment horizontal="justify" vertical="center" wrapText="1"/>
    </xf>
    <xf numFmtId="165" fontId="16" fillId="0" borderId="20" xfId="6" applyNumberFormat="1" applyFont="1" applyFill="1" applyBorder="1" applyAlignment="1">
      <alignment horizontal="center" vertical="center"/>
    </xf>
    <xf numFmtId="0" fontId="14" fillId="0" borderId="21" xfId="5" applyFont="1" applyBorder="1" applyAlignment="1">
      <alignment horizontal="center"/>
    </xf>
    <xf numFmtId="0" fontId="14" fillId="0" borderId="20" xfId="5" applyFont="1" applyBorder="1" applyAlignment="1">
      <alignment horizontal="justify"/>
    </xf>
    <xf numFmtId="43" fontId="14" fillId="0" borderId="22" xfId="4" applyFont="1" applyBorder="1" applyAlignment="1">
      <alignment horizontal="center" wrapText="1"/>
    </xf>
    <xf numFmtId="0" fontId="20" fillId="7" borderId="2" xfId="5" applyFont="1" applyFill="1" applyBorder="1" applyAlignment="1">
      <alignment horizontal="center" vertical="center"/>
    </xf>
    <xf numFmtId="0" fontId="20" fillId="7" borderId="3" xfId="5" applyFont="1" applyFill="1" applyBorder="1" applyAlignment="1">
      <alignment horizontal="center" vertical="center"/>
    </xf>
    <xf numFmtId="0" fontId="20" fillId="7" borderId="7" xfId="5" applyFont="1" applyFill="1" applyBorder="1" applyAlignment="1">
      <alignment horizontal="center" vertical="center" wrapText="1"/>
    </xf>
    <xf numFmtId="0" fontId="21" fillId="8" borderId="2" xfId="5" applyFont="1" applyFill="1" applyBorder="1" applyAlignment="1">
      <alignment horizontal="center"/>
    </xf>
    <xf numFmtId="0" fontId="20" fillId="8" borderId="3" xfId="5" applyFont="1" applyFill="1" applyBorder="1" applyAlignment="1">
      <alignment horizontal="left"/>
    </xf>
    <xf numFmtId="165" fontId="20" fillId="8" borderId="7" xfId="5" applyNumberFormat="1" applyFont="1" applyFill="1" applyBorder="1" applyAlignment="1">
      <alignment horizontal="center" vertical="center" wrapText="1"/>
    </xf>
    <xf numFmtId="0" fontId="13" fillId="4" borderId="23" xfId="5" applyFont="1" applyFill="1" applyBorder="1" applyAlignment="1">
      <alignment horizontal="center" vertical="center" wrapText="1"/>
    </xf>
    <xf numFmtId="0" fontId="3" fillId="0" borderId="0" xfId="12"/>
    <xf numFmtId="49" fontId="23" fillId="9" borderId="24" xfId="13" applyNumberFormat="1" applyFont="1" applyFill="1" applyBorder="1" applyAlignment="1">
      <alignment horizontal="center" vertical="center" wrapText="1"/>
    </xf>
    <xf numFmtId="49" fontId="24" fillId="9" borderId="24" xfId="13" applyNumberFormat="1" applyFont="1" applyFill="1" applyBorder="1" applyAlignment="1">
      <alignment horizontal="left" vertical="center" wrapText="1"/>
    </xf>
    <xf numFmtId="49" fontId="24" fillId="9" borderId="24" xfId="13" applyNumberFormat="1" applyFont="1" applyFill="1" applyBorder="1" applyAlignment="1">
      <alignment horizontal="center" vertical="center" wrapText="1"/>
    </xf>
    <xf numFmtId="49" fontId="24" fillId="9" borderId="24" xfId="13" applyNumberFormat="1" applyFont="1" applyFill="1" applyBorder="1" applyAlignment="1">
      <alignment horizontal="right" vertical="center" wrapText="1"/>
    </xf>
    <xf numFmtId="0" fontId="7" fillId="3" borderId="1" xfId="12" applyFont="1" applyFill="1" applyBorder="1" applyAlignment="1">
      <alignment horizontal="center"/>
    </xf>
    <xf numFmtId="0" fontId="7" fillId="3" borderId="1" xfId="12" applyFont="1" applyFill="1" applyBorder="1" applyAlignment="1">
      <alignment horizontal="right"/>
    </xf>
    <xf numFmtId="2" fontId="25" fillId="10" borderId="25" xfId="13" applyNumberFormat="1" applyFont="1" applyFill="1" applyBorder="1" applyAlignment="1">
      <alignment horizontal="center" vertical="center" wrapText="1"/>
    </xf>
    <xf numFmtId="0" fontId="25" fillId="10" borderId="25" xfId="13" applyFont="1" applyFill="1" applyBorder="1" applyAlignment="1">
      <alignment horizontal="left" vertical="center" wrapText="1"/>
    </xf>
    <xf numFmtId="0" fontId="25" fillId="10" borderId="25" xfId="13" applyFont="1" applyFill="1" applyBorder="1" applyAlignment="1">
      <alignment horizontal="right" vertical="center" wrapText="1"/>
    </xf>
    <xf numFmtId="2" fontId="23" fillId="0" borderId="25" xfId="13" applyNumberFormat="1" applyFont="1" applyBorder="1" applyAlignment="1">
      <alignment horizontal="center" vertical="center"/>
    </xf>
    <xf numFmtId="2" fontId="24" fillId="0" borderId="25" xfId="13" applyNumberFormat="1" applyFont="1" applyBorder="1" applyAlignment="1">
      <alignment horizontal="left" vertical="center" wrapText="1"/>
    </xf>
    <xf numFmtId="0" fontId="23" fillId="0" borderId="25" xfId="13" applyFont="1" applyBorder="1" applyAlignment="1">
      <alignment horizontal="left" vertical="top" wrapText="1"/>
    </xf>
    <xf numFmtId="0" fontId="23" fillId="0" borderId="25" xfId="13" applyFont="1" applyBorder="1" applyAlignment="1">
      <alignment horizontal="center" vertical="center"/>
    </xf>
    <xf numFmtId="166" fontId="23" fillId="0" borderId="25" xfId="14" applyNumberFormat="1" applyFont="1" applyFill="1" applyBorder="1" applyAlignment="1" applyProtection="1">
      <alignment horizontal="center" vertical="center"/>
    </xf>
    <xf numFmtId="166" fontId="23" fillId="0" borderId="25" xfId="14" applyNumberFormat="1" applyFont="1" applyFill="1" applyBorder="1" applyAlignment="1" applyProtection="1">
      <alignment horizontal="right" vertical="center"/>
    </xf>
    <xf numFmtId="0" fontId="23" fillId="0" borderId="25" xfId="13" applyFont="1" applyBorder="1" applyAlignment="1">
      <alignment horizontal="left" vertical="center" wrapText="1"/>
    </xf>
    <xf numFmtId="168" fontId="23" fillId="0" borderId="25" xfId="14" applyNumberFormat="1" applyFont="1" applyFill="1" applyBorder="1" applyAlignment="1" applyProtection="1">
      <alignment horizontal="center" vertical="center"/>
    </xf>
    <xf numFmtId="0" fontId="26" fillId="0" borderId="1" xfId="12" applyFont="1" applyBorder="1"/>
    <xf numFmtId="2" fontId="7" fillId="0" borderId="1" xfId="12" applyNumberFormat="1" applyFont="1" applyBorder="1" applyAlignment="1">
      <alignment horizontal="right"/>
    </xf>
    <xf numFmtId="2" fontId="23" fillId="0" borderId="25" xfId="15" applyNumberFormat="1" applyFont="1" applyBorder="1" applyAlignment="1">
      <alignment horizontal="center" vertical="center" wrapText="1"/>
    </xf>
    <xf numFmtId="0" fontId="28" fillId="0" borderId="25" xfId="13" applyFont="1" applyBorder="1" applyAlignment="1">
      <alignment horizontal="left" vertical="top" wrapText="1"/>
    </xf>
    <xf numFmtId="2" fontId="24" fillId="2" borderId="25" xfId="13" applyNumberFormat="1" applyFont="1" applyFill="1" applyBorder="1" applyAlignment="1">
      <alignment horizontal="left" vertical="center" wrapText="1"/>
    </xf>
    <xf numFmtId="168" fontId="23" fillId="2" borderId="25" xfId="14" applyNumberFormat="1" applyFont="1" applyFill="1" applyBorder="1" applyAlignment="1" applyProtection="1">
      <alignment horizontal="center" vertical="center"/>
    </xf>
    <xf numFmtId="0" fontId="24" fillId="0" borderId="25" xfId="15" applyFont="1" applyBorder="1" applyAlignment="1">
      <alignment horizontal="left" vertical="center" wrapText="1"/>
    </xf>
    <xf numFmtId="2" fontId="23" fillId="0" borderId="25" xfId="12" applyNumberFormat="1" applyFont="1" applyBorder="1" applyAlignment="1">
      <alignment horizontal="center" vertical="top"/>
    </xf>
    <xf numFmtId="2" fontId="24" fillId="0" borderId="25" xfId="12" applyNumberFormat="1" applyFont="1" applyBorder="1" applyAlignment="1">
      <alignment horizontal="left" vertical="top" wrapText="1"/>
    </xf>
    <xf numFmtId="0" fontId="23" fillId="0" borderId="25" xfId="12" applyFont="1" applyBorder="1" applyAlignment="1">
      <alignment horizontal="left" vertical="top" wrapText="1"/>
    </xf>
    <xf numFmtId="2" fontId="23" fillId="0" borderId="25" xfId="12" applyNumberFormat="1" applyFont="1" applyBorder="1" applyAlignment="1" applyProtection="1">
      <alignment horizontal="center" vertical="center"/>
      <protection locked="0"/>
    </xf>
    <xf numFmtId="0" fontId="23" fillId="0" borderId="0" xfId="12" applyFont="1"/>
    <xf numFmtId="2" fontId="25" fillId="10" borderId="29" xfId="13" applyNumberFormat="1" applyFont="1" applyFill="1" applyBorder="1" applyAlignment="1">
      <alignment horizontal="center" vertical="center" wrapText="1"/>
    </xf>
    <xf numFmtId="0" fontId="25" fillId="10" borderId="29" xfId="13" applyFont="1" applyFill="1" applyBorder="1" applyAlignment="1">
      <alignment horizontal="left" vertical="center" wrapText="1"/>
    </xf>
    <xf numFmtId="0" fontId="25" fillId="10" borderId="29" xfId="13" applyFont="1" applyFill="1" applyBorder="1" applyAlignment="1">
      <alignment horizontal="right" vertical="center" wrapText="1"/>
    </xf>
    <xf numFmtId="2" fontId="23" fillId="11" borderId="1" xfId="13" applyNumberFormat="1" applyFont="1" applyFill="1" applyBorder="1" applyAlignment="1">
      <alignment horizontal="center" vertical="center"/>
    </xf>
    <xf numFmtId="2" fontId="24" fillId="11" borderId="1" xfId="13" applyNumberFormat="1" applyFont="1" applyFill="1" applyBorder="1" applyAlignment="1">
      <alignment vertical="center" wrapText="1"/>
    </xf>
    <xf numFmtId="0" fontId="23" fillId="11" borderId="1" xfId="13" applyFont="1" applyFill="1" applyBorder="1" applyAlignment="1">
      <alignment horizontal="center" vertical="center"/>
    </xf>
    <xf numFmtId="168" fontId="23" fillId="2" borderId="1" xfId="14" applyNumberFormat="1" applyFont="1" applyFill="1" applyBorder="1" applyAlignment="1" applyProtection="1">
      <alignment horizontal="center" vertical="center"/>
    </xf>
    <xf numFmtId="166" fontId="23" fillId="11" borderId="1" xfId="14" applyNumberFormat="1" applyFont="1" applyFill="1" applyBorder="1" applyAlignment="1" applyProtection="1">
      <alignment horizontal="right" vertical="center"/>
    </xf>
    <xf numFmtId="0" fontId="24" fillId="0" borderId="1" xfId="15" applyFont="1" applyBorder="1" applyAlignment="1">
      <alignment vertical="center"/>
    </xf>
    <xf numFmtId="0" fontId="23" fillId="0" borderId="1" xfId="17" applyFont="1" applyBorder="1" applyAlignment="1">
      <alignment horizontal="center" vertical="center"/>
    </xf>
    <xf numFmtId="0" fontId="28" fillId="0" borderId="1" xfId="17" applyFont="1" applyBorder="1" applyAlignment="1">
      <alignment horizontal="left" vertical="center" wrapText="1"/>
    </xf>
    <xf numFmtId="0" fontId="7" fillId="0" borderId="1" xfId="12" applyFont="1" applyBorder="1" applyAlignment="1">
      <alignment horizontal="left" vertical="center" wrapText="1"/>
    </xf>
    <xf numFmtId="2" fontId="29" fillId="0" borderId="1" xfId="12" applyNumberFormat="1" applyFont="1" applyBorder="1" applyAlignment="1">
      <alignment horizontal="left" vertical="center" wrapText="1"/>
    </xf>
    <xf numFmtId="2" fontId="30" fillId="0" borderId="1" xfId="12" applyNumberFormat="1" applyFont="1" applyBorder="1" applyAlignment="1">
      <alignment horizontal="left" vertical="center" wrapText="1"/>
    </xf>
    <xf numFmtId="0" fontId="26" fillId="0" borderId="0" xfId="12" applyFont="1" applyProtection="1">
      <protection locked="0"/>
    </xf>
    <xf numFmtId="0" fontId="7" fillId="0" borderId="1" xfId="12" applyFont="1" applyBorder="1" applyAlignment="1">
      <alignment vertical="center" wrapText="1"/>
    </xf>
    <xf numFmtId="0" fontId="26" fillId="0" borderId="4" xfId="12" applyFont="1" applyBorder="1"/>
    <xf numFmtId="2" fontId="7" fillId="0" borderId="4" xfId="12" applyNumberFormat="1" applyFont="1" applyBorder="1" applyAlignment="1">
      <alignment horizontal="right"/>
    </xf>
    <xf numFmtId="0" fontId="26" fillId="0" borderId="0" xfId="12" applyFont="1"/>
    <xf numFmtId="0" fontId="7" fillId="0" borderId="27" xfId="12" applyFont="1" applyBorder="1" applyAlignment="1">
      <alignment horizontal="right"/>
    </xf>
    <xf numFmtId="2" fontId="7" fillId="0" borderId="0" xfId="12" applyNumberFormat="1" applyFont="1" applyAlignment="1">
      <alignment horizontal="right"/>
    </xf>
    <xf numFmtId="2" fontId="25" fillId="10" borderId="25" xfId="13" applyNumberFormat="1" applyFont="1" applyFill="1" applyBorder="1" applyAlignment="1">
      <alignment horizontal="right" vertical="center" wrapText="1"/>
    </xf>
    <xf numFmtId="2" fontId="24" fillId="0" borderId="1" xfId="17" applyNumberFormat="1" applyFont="1" applyBorder="1" applyAlignment="1">
      <alignment vertical="center"/>
    </xf>
    <xf numFmtId="2" fontId="24" fillId="0" borderId="1" xfId="17" applyNumberFormat="1" applyFont="1" applyBorder="1" applyAlignment="1">
      <alignment vertical="center" wrapText="1"/>
    </xf>
    <xf numFmtId="2" fontId="28" fillId="11" borderId="1" xfId="13" applyNumberFormat="1" applyFont="1" applyFill="1" applyBorder="1" applyAlignment="1">
      <alignment horizontal="left" vertical="top" wrapText="1"/>
    </xf>
    <xf numFmtId="0" fontId="18" fillId="0" borderId="0" xfId="5" applyFont="1" applyAlignment="1">
      <alignment horizontal="center" vertical="center"/>
    </xf>
    <xf numFmtId="2" fontId="14" fillId="0" borderId="0" xfId="5" applyNumberFormat="1" applyFont="1" applyAlignment="1">
      <alignment horizontal="center" vertical="center"/>
    </xf>
    <xf numFmtId="2" fontId="13" fillId="4" borderId="7" xfId="5" applyNumberFormat="1" applyFont="1" applyFill="1" applyBorder="1" applyAlignment="1">
      <alignment horizontal="center" vertical="center" wrapText="1"/>
    </xf>
    <xf numFmtId="2" fontId="14" fillId="0" borderId="4" xfId="6" applyNumberFormat="1" applyFont="1" applyFill="1" applyBorder="1" applyAlignment="1">
      <alignment horizontal="center" vertical="center" wrapText="1"/>
    </xf>
    <xf numFmtId="2" fontId="14" fillId="0" borderId="1" xfId="6" applyNumberFormat="1" applyFont="1" applyFill="1" applyBorder="1" applyAlignment="1">
      <alignment horizontal="center" vertical="center" wrapText="1"/>
    </xf>
    <xf numFmtId="2" fontId="14" fillId="2" borderId="1" xfId="6" applyNumberFormat="1" applyFont="1" applyFill="1" applyBorder="1" applyAlignment="1">
      <alignment horizontal="center" vertical="center" wrapText="1"/>
    </xf>
    <xf numFmtId="2" fontId="14" fillId="5" borderId="1" xfId="6" applyNumberFormat="1" applyFont="1" applyFill="1" applyBorder="1" applyAlignment="1">
      <alignment horizontal="center" vertical="center" wrapText="1"/>
    </xf>
    <xf numFmtId="2" fontId="14" fillId="2" borderId="1" xfId="6" applyNumberFormat="1" applyFont="1" applyFill="1" applyBorder="1" applyAlignment="1">
      <alignment horizontal="center" vertical="center"/>
    </xf>
    <xf numFmtId="2" fontId="14" fillId="0" borderId="1" xfId="6" applyNumberFormat="1" applyFont="1" applyFill="1" applyBorder="1" applyAlignment="1">
      <alignment horizontal="center" vertical="center"/>
    </xf>
    <xf numFmtId="2" fontId="14" fillId="6" borderId="3" xfId="6" applyNumberFormat="1" applyFont="1" applyFill="1" applyBorder="1" applyAlignment="1">
      <alignment horizontal="center" vertical="center"/>
    </xf>
    <xf numFmtId="2" fontId="14" fillId="2" borderId="4" xfId="6" applyNumberFormat="1" applyFont="1" applyFill="1" applyBorder="1" applyAlignment="1">
      <alignment horizontal="center" vertical="center"/>
    </xf>
    <xf numFmtId="2" fontId="14" fillId="0" borderId="1" xfId="5" applyNumberFormat="1" applyFont="1" applyBorder="1" applyAlignment="1">
      <alignment horizontal="center" vertical="center"/>
    </xf>
    <xf numFmtId="2" fontId="23" fillId="0" borderId="1" xfId="13" applyNumberFormat="1" applyFont="1" applyBorder="1" applyAlignment="1">
      <alignment horizontal="center" vertical="center"/>
    </xf>
    <xf numFmtId="166" fontId="23" fillId="11" borderId="35" xfId="14" applyNumberFormat="1" applyFont="1" applyFill="1" applyBorder="1" applyAlignment="1" applyProtection="1">
      <alignment horizontal="right" vertical="center"/>
    </xf>
    <xf numFmtId="0" fontId="33" fillId="0" borderId="0" xfId="10" applyFont="1"/>
    <xf numFmtId="0" fontId="34" fillId="0" borderId="37" xfId="10" applyFont="1" applyBorder="1" applyAlignment="1">
      <alignment horizontal="center" vertical="center" wrapText="1"/>
    </xf>
    <xf numFmtId="0" fontId="34" fillId="0" borderId="38" xfId="10" applyFont="1" applyBorder="1" applyAlignment="1">
      <alignment horizontal="center" vertical="center" wrapText="1"/>
    </xf>
    <xf numFmtId="0" fontId="34" fillId="0" borderId="39" xfId="10" applyFont="1" applyBorder="1" applyAlignment="1">
      <alignment horizontal="center" vertical="center" wrapText="1"/>
    </xf>
    <xf numFmtId="0" fontId="34" fillId="0" borderId="38" xfId="10" applyFont="1" applyBorder="1" applyAlignment="1">
      <alignment horizontal="left" vertical="center" wrapText="1"/>
    </xf>
    <xf numFmtId="0" fontId="34" fillId="0" borderId="40" xfId="10" applyFont="1" applyBorder="1" applyAlignment="1">
      <alignment horizontal="left" vertical="top" wrapText="1"/>
    </xf>
    <xf numFmtId="0" fontId="34" fillId="0" borderId="36" xfId="10" applyFont="1" applyBorder="1" applyAlignment="1">
      <alignment horizontal="center" vertical="top" wrapText="1"/>
    </xf>
    <xf numFmtId="0" fontId="34" fillId="0" borderId="41" xfId="10" applyFont="1" applyBorder="1" applyAlignment="1">
      <alignment horizontal="center" vertical="top" wrapText="1"/>
    </xf>
    <xf numFmtId="0" fontId="34" fillId="0" borderId="42" xfId="10" applyFont="1" applyBorder="1" applyAlignment="1">
      <alignment horizontal="left" vertical="top" wrapText="1"/>
    </xf>
    <xf numFmtId="0" fontId="34" fillId="0" borderId="43" xfId="10" applyFont="1" applyBorder="1" applyAlignment="1">
      <alignment vertical="top" wrapText="1"/>
    </xf>
    <xf numFmtId="0" fontId="34" fillId="0" borderId="44" xfId="10" applyFont="1" applyBorder="1" applyAlignment="1">
      <alignment vertical="top" wrapText="1"/>
    </xf>
    <xf numFmtId="0" fontId="34" fillId="0" borderId="45" xfId="10" applyFont="1" applyBorder="1" applyAlignment="1">
      <alignment vertical="top" wrapText="1"/>
    </xf>
    <xf numFmtId="0" fontId="34" fillId="0" borderId="46" xfId="10" applyFont="1" applyBorder="1" applyAlignment="1">
      <alignment vertical="top" wrapText="1"/>
    </xf>
    <xf numFmtId="0" fontId="34" fillId="0" borderId="47" xfId="10" applyFont="1" applyBorder="1" applyAlignment="1">
      <alignment vertical="top" wrapText="1"/>
    </xf>
    <xf numFmtId="0" fontId="34" fillId="0" borderId="48" xfId="10" applyFont="1" applyBorder="1" applyAlignment="1">
      <alignment vertical="top" wrapText="1"/>
    </xf>
    <xf numFmtId="0" fontId="33" fillId="0" borderId="47" xfId="10" applyFont="1" applyBorder="1"/>
    <xf numFmtId="0" fontId="34" fillId="0" borderId="49" xfId="10" applyFont="1" applyBorder="1" applyAlignment="1">
      <alignment vertical="top" wrapText="1"/>
    </xf>
    <xf numFmtId="0" fontId="34" fillId="0" borderId="50" xfId="10" applyFont="1" applyBorder="1" applyAlignment="1">
      <alignment vertical="top" wrapText="1"/>
    </xf>
    <xf numFmtId="0" fontId="34" fillId="0" borderId="51" xfId="10" applyFont="1" applyBorder="1" applyAlignment="1">
      <alignment vertical="top" wrapText="1"/>
    </xf>
    <xf numFmtId="0" fontId="34" fillId="0" borderId="52" xfId="10" applyFont="1" applyBorder="1" applyAlignment="1">
      <alignment vertical="top" wrapText="1"/>
    </xf>
    <xf numFmtId="0" fontId="33" fillId="0" borderId="0" xfId="10" applyFont="1" applyAlignment="1">
      <alignment horizontal="left"/>
    </xf>
    <xf numFmtId="0" fontId="14" fillId="0" borderId="1" xfId="7" applyFont="1" applyBorder="1" applyAlignment="1">
      <alignment horizontal="center" vertical="center"/>
    </xf>
    <xf numFmtId="0" fontId="14" fillId="0" borderId="1" xfId="20" applyFont="1" applyBorder="1" applyAlignment="1">
      <alignment horizontal="center" vertical="center"/>
    </xf>
    <xf numFmtId="2" fontId="14" fillId="0" borderId="1" xfId="21" applyNumberFormat="1" applyFont="1" applyFill="1" applyBorder="1" applyAlignment="1">
      <alignment horizontal="center" vertical="center"/>
    </xf>
    <xf numFmtId="0" fontId="14" fillId="0" borderId="1" xfId="26" applyFont="1" applyBorder="1" applyAlignment="1">
      <alignment horizontal="center" vertical="center" wrapText="1"/>
    </xf>
    <xf numFmtId="0" fontId="14" fillId="0" borderId="1" xfId="26" applyFont="1" applyBorder="1" applyAlignment="1">
      <alignment horizontal="justify" vertical="center" wrapText="1"/>
    </xf>
    <xf numFmtId="165" fontId="14" fillId="0" borderId="1" xfId="27" applyNumberFormat="1" applyFont="1" applyFill="1" applyBorder="1" applyAlignment="1">
      <alignment horizontal="center" vertical="center"/>
    </xf>
    <xf numFmtId="0" fontId="14" fillId="0" borderId="1" xfId="28" applyFont="1" applyBorder="1" applyAlignment="1">
      <alignment horizontal="center" vertical="center"/>
    </xf>
    <xf numFmtId="2" fontId="14" fillId="0" borderId="1" xfId="20" applyNumberFormat="1" applyFont="1" applyBorder="1" applyAlignment="1">
      <alignment horizontal="center" vertical="center"/>
    </xf>
    <xf numFmtId="2" fontId="14" fillId="6" borderId="54" xfId="6" applyNumberFormat="1" applyFont="1" applyFill="1" applyBorder="1" applyAlignment="1">
      <alignment horizontal="center" vertical="center"/>
    </xf>
    <xf numFmtId="166" fontId="14" fillId="6" borderId="54" xfId="6" applyNumberFormat="1" applyFont="1" applyFill="1" applyBorder="1" applyAlignment="1">
      <alignment horizontal="center" vertical="center"/>
    </xf>
    <xf numFmtId="0" fontId="13" fillId="0" borderId="1" xfId="26" applyFont="1" applyBorder="1" applyAlignment="1">
      <alignment horizontal="center" vertical="center"/>
    </xf>
    <xf numFmtId="165" fontId="16" fillId="0" borderId="1" xfId="27" applyNumberFormat="1" applyFont="1" applyFill="1" applyBorder="1" applyAlignment="1">
      <alignment horizontal="center" vertical="center"/>
    </xf>
    <xf numFmtId="167" fontId="13" fillId="0" borderId="5" xfId="5" applyNumberFormat="1" applyFont="1" applyBorder="1" applyAlignment="1">
      <alignment horizontal="center" vertical="center" wrapText="1"/>
    </xf>
    <xf numFmtId="0" fontId="14" fillId="0" borderId="5" xfId="26" applyFont="1" applyBorder="1" applyAlignment="1">
      <alignment horizontal="center" vertical="center" wrapText="1"/>
    </xf>
    <xf numFmtId="0" fontId="14" fillId="0" borderId="5" xfId="26" applyFont="1" applyBorder="1" applyAlignment="1">
      <alignment horizontal="justify" vertical="center" wrapText="1"/>
    </xf>
    <xf numFmtId="165" fontId="14" fillId="0" borderId="5" xfId="27" applyNumberFormat="1" applyFont="1" applyFill="1" applyBorder="1" applyAlignment="1">
      <alignment horizontal="center" vertical="center"/>
    </xf>
    <xf numFmtId="0" fontId="14" fillId="0" borderId="5" xfId="20" applyFont="1" applyBorder="1" applyAlignment="1">
      <alignment horizontal="center" vertical="center"/>
    </xf>
    <xf numFmtId="0" fontId="35" fillId="0" borderId="4" xfId="0" applyFont="1" applyBorder="1" applyAlignment="1">
      <alignment horizontal="center" vertical="center" wrapText="1"/>
    </xf>
    <xf numFmtId="0" fontId="36" fillId="0" borderId="4" xfId="0" applyFont="1" applyBorder="1" applyAlignment="1">
      <alignment horizontal="center" vertical="center" wrapText="1"/>
    </xf>
    <xf numFmtId="0" fontId="35" fillId="0" borderId="4" xfId="0" applyFont="1" applyBorder="1" applyAlignment="1">
      <alignment horizontal="left" vertical="center" wrapText="1"/>
    </xf>
    <xf numFmtId="43" fontId="37" fillId="0" borderId="4" xfId="4" applyFont="1" applyFill="1" applyBorder="1" applyAlignment="1" applyProtection="1">
      <alignment horizontal="center" vertical="center" wrapText="1"/>
      <protection locked="0"/>
    </xf>
    <xf numFmtId="2" fontId="35" fillId="0" borderId="4" xfId="0" applyNumberFormat="1" applyFont="1" applyBorder="1" applyAlignment="1">
      <alignment horizontal="center" vertical="center" wrapText="1"/>
    </xf>
    <xf numFmtId="43" fontId="35" fillId="0" borderId="4" xfId="4" applyFont="1" applyBorder="1" applyAlignment="1">
      <alignment horizontal="center" vertical="center" wrapText="1"/>
    </xf>
    <xf numFmtId="167" fontId="13" fillId="5" borderId="2" xfId="26" applyNumberFormat="1" applyFont="1" applyFill="1" applyBorder="1" applyAlignment="1">
      <alignment horizontal="center" vertical="center" wrapText="1"/>
    </xf>
    <xf numFmtId="167" fontId="13" fillId="5" borderId="3" xfId="26" applyNumberFormat="1" applyFont="1" applyFill="1" applyBorder="1" applyAlignment="1">
      <alignment horizontal="center" vertical="center" wrapText="1"/>
    </xf>
    <xf numFmtId="0" fontId="13" fillId="5" borderId="3" xfId="26" applyFont="1" applyFill="1" applyBorder="1" applyAlignment="1">
      <alignment horizontal="justify" vertical="center"/>
    </xf>
    <xf numFmtId="165" fontId="14" fillId="5" borderId="3" xfId="27" applyNumberFormat="1" applyFont="1" applyFill="1" applyBorder="1" applyAlignment="1">
      <alignment horizontal="center" vertical="center" wrapText="1"/>
    </xf>
    <xf numFmtId="2" fontId="14" fillId="5" borderId="3" xfId="27" applyNumberFormat="1" applyFont="1" applyFill="1" applyBorder="1" applyAlignment="1">
      <alignment horizontal="center" vertical="center" wrapText="1"/>
    </xf>
    <xf numFmtId="165" fontId="16" fillId="5" borderId="3" xfId="27" applyNumberFormat="1" applyFont="1" applyFill="1" applyBorder="1" applyAlignment="1">
      <alignment horizontal="center" vertical="center"/>
    </xf>
    <xf numFmtId="166" fontId="14" fillId="5" borderId="3" xfId="27" applyNumberFormat="1" applyFont="1" applyFill="1" applyBorder="1" applyAlignment="1" applyProtection="1">
      <alignment horizontal="center" vertical="center"/>
    </xf>
    <xf numFmtId="0" fontId="14" fillId="6" borderId="53" xfId="5" applyFont="1" applyFill="1" applyBorder="1" applyAlignment="1">
      <alignment horizontal="center" vertical="center"/>
    </xf>
    <xf numFmtId="0" fontId="14" fillId="6" borderId="54" xfId="5" applyFont="1" applyFill="1" applyBorder="1" applyAlignment="1">
      <alignment horizontal="center" vertical="center" wrapText="1"/>
    </xf>
    <xf numFmtId="0" fontId="14" fillId="6" borderId="54" xfId="5" applyFont="1" applyFill="1" applyBorder="1" applyAlignment="1">
      <alignment horizontal="justify" vertical="center"/>
    </xf>
    <xf numFmtId="165" fontId="14" fillId="6" borderId="54" xfId="6" applyNumberFormat="1" applyFont="1" applyFill="1" applyBorder="1" applyAlignment="1">
      <alignment horizontal="center" vertical="center"/>
    </xf>
    <xf numFmtId="165" fontId="16" fillId="6" borderId="54" xfId="6" applyNumberFormat="1" applyFont="1" applyFill="1" applyBorder="1" applyAlignment="1">
      <alignment horizontal="center" vertical="center"/>
    </xf>
    <xf numFmtId="0" fontId="14" fillId="0" borderId="1" xfId="7" applyFont="1" applyBorder="1" applyAlignment="1">
      <alignment horizontal="justify" vertical="center" wrapText="1"/>
    </xf>
    <xf numFmtId="0" fontId="13" fillId="0" borderId="55" xfId="26" applyFont="1" applyBorder="1" applyAlignment="1">
      <alignment horizontal="center" vertical="center"/>
    </xf>
    <xf numFmtId="0" fontId="14" fillId="0" borderId="20" xfId="26" applyFont="1" applyBorder="1" applyAlignment="1">
      <alignment horizontal="center" vertical="center" wrapText="1"/>
    </xf>
    <xf numFmtId="0" fontId="14" fillId="0" borderId="20" xfId="26" applyFont="1" applyBorder="1" applyAlignment="1">
      <alignment horizontal="justify" vertical="center" wrapText="1"/>
    </xf>
    <xf numFmtId="165" fontId="14" fillId="0" borderId="20" xfId="27" applyNumberFormat="1" applyFont="1" applyFill="1" applyBorder="1" applyAlignment="1">
      <alignment horizontal="center" vertical="center"/>
    </xf>
    <xf numFmtId="0" fontId="14" fillId="0" borderId="20" xfId="28" applyFont="1" applyBorder="1" applyAlignment="1">
      <alignment horizontal="center" vertical="center"/>
    </xf>
    <xf numFmtId="165" fontId="16" fillId="0" borderId="20" xfId="27" applyNumberFormat="1" applyFont="1" applyFill="1" applyBorder="1" applyAlignment="1">
      <alignment horizontal="center" vertical="center"/>
    </xf>
    <xf numFmtId="166" fontId="14" fillId="2" borderId="20" xfId="27" applyNumberFormat="1" applyFont="1" applyFill="1" applyBorder="1" applyAlignment="1" applyProtection="1">
      <alignment horizontal="center" vertical="center"/>
    </xf>
    <xf numFmtId="0" fontId="13" fillId="0" borderId="55" xfId="5" applyFont="1" applyBorder="1" applyAlignment="1">
      <alignment horizontal="center" vertical="center"/>
    </xf>
    <xf numFmtId="0" fontId="14" fillId="0" borderId="20" xfId="5" applyFont="1" applyBorder="1" applyAlignment="1">
      <alignment horizontal="center" vertical="center" wrapText="1"/>
    </xf>
    <xf numFmtId="0" fontId="14" fillId="0" borderId="20" xfId="5" applyFont="1" applyBorder="1" applyAlignment="1">
      <alignment horizontal="justify" vertical="center"/>
    </xf>
    <xf numFmtId="0" fontId="14" fillId="0" borderId="20" xfId="5" applyFont="1" applyBorder="1" applyAlignment="1">
      <alignment horizontal="center" vertical="center"/>
    </xf>
    <xf numFmtId="2" fontId="14" fillId="0" borderId="20" xfId="5" applyNumberFormat="1" applyFont="1" applyBorder="1" applyAlignment="1">
      <alignment horizontal="center" vertical="center"/>
    </xf>
    <xf numFmtId="0" fontId="7" fillId="0" borderId="30" xfId="12" applyFont="1" applyBorder="1"/>
    <xf numFmtId="0" fontId="7" fillId="0" borderId="31" xfId="12" applyFont="1" applyBorder="1"/>
    <xf numFmtId="0" fontId="7" fillId="0" borderId="32" xfId="12" applyFont="1" applyBorder="1"/>
    <xf numFmtId="0" fontId="25" fillId="10" borderId="33" xfId="13" applyFont="1" applyFill="1" applyBorder="1" applyAlignment="1">
      <alignment vertical="center" wrapText="1"/>
    </xf>
    <xf numFmtId="0" fontId="25" fillId="10" borderId="27" xfId="13" applyFont="1" applyFill="1" applyBorder="1" applyAlignment="1">
      <alignment vertical="center" wrapText="1"/>
    </xf>
    <xf numFmtId="0" fontId="25" fillId="10" borderId="34" xfId="13" applyFont="1" applyFill="1" applyBorder="1" applyAlignment="1">
      <alignment vertical="center" wrapText="1"/>
    </xf>
    <xf numFmtId="0" fontId="22" fillId="3" borderId="1" xfId="12" applyFont="1" applyFill="1" applyBorder="1" applyAlignment="1">
      <alignment vertical="center" wrapText="1"/>
    </xf>
    <xf numFmtId="0" fontId="7" fillId="0" borderId="26" xfId="12" applyFont="1" applyBorder="1"/>
    <xf numFmtId="0" fontId="7" fillId="0" borderId="27" xfId="12" applyFont="1" applyBorder="1"/>
    <xf numFmtId="0" fontId="7" fillId="0" borderId="28" xfId="12" applyFont="1" applyBorder="1"/>
    <xf numFmtId="0" fontId="40" fillId="0" borderId="0" xfId="7" applyFont="1"/>
    <xf numFmtId="0" fontId="39" fillId="0" borderId="61" xfId="7" applyFont="1" applyBorder="1" applyAlignment="1">
      <alignment horizontal="center" vertical="center"/>
    </xf>
    <xf numFmtId="0" fontId="39" fillId="0" borderId="62" xfId="7" applyFont="1" applyBorder="1" applyAlignment="1">
      <alignment vertical="center"/>
    </xf>
    <xf numFmtId="0" fontId="39" fillId="0" borderId="62" xfId="7" applyFont="1" applyBorder="1" applyAlignment="1">
      <alignment horizontal="center" vertical="center"/>
    </xf>
    <xf numFmtId="0" fontId="40" fillId="0" borderId="0" xfId="7" applyFont="1" applyAlignment="1">
      <alignment horizontal="center" vertical="center"/>
    </xf>
    <xf numFmtId="0" fontId="40" fillId="0" borderId="0" xfId="7" applyFont="1" applyAlignment="1">
      <alignment vertical="center"/>
    </xf>
    <xf numFmtId="0" fontId="39" fillId="0" borderId="0" xfId="7" applyFont="1" applyAlignment="1">
      <alignment horizontal="center" vertical="center"/>
    </xf>
    <xf numFmtId="0" fontId="47" fillId="0" borderId="0" xfId="7" applyFont="1" applyAlignment="1">
      <alignment horizontal="center" vertical="center"/>
    </xf>
    <xf numFmtId="0" fontId="48" fillId="0" borderId="0" xfId="7" applyFont="1" applyAlignment="1">
      <alignment horizontal="left" vertical="center"/>
    </xf>
    <xf numFmtId="164" fontId="39" fillId="0" borderId="0" xfId="7" applyNumberFormat="1" applyFont="1" applyAlignment="1">
      <alignment horizontal="center" vertical="center"/>
    </xf>
    <xf numFmtId="0" fontId="40" fillId="0" borderId="0" xfId="7" applyFont="1" applyAlignment="1">
      <alignment horizontal="center"/>
    </xf>
    <xf numFmtId="0" fontId="40" fillId="0" borderId="61" xfId="7" quotePrefix="1" applyFont="1" applyBorder="1" applyAlignment="1">
      <alignment horizontal="justify" vertical="center"/>
    </xf>
    <xf numFmtId="0" fontId="40" fillId="0" borderId="62" xfId="7" quotePrefix="1" applyFont="1" applyBorder="1" applyAlignment="1">
      <alignment horizontal="justify" vertical="center"/>
    </xf>
    <xf numFmtId="0" fontId="39" fillId="0" borderId="63" xfId="7" applyFont="1" applyBorder="1" applyAlignment="1">
      <alignment horizontal="center" vertical="center"/>
    </xf>
    <xf numFmtId="0" fontId="39" fillId="0" borderId="0" xfId="7" applyFont="1" applyAlignment="1">
      <alignment vertical="center"/>
    </xf>
    <xf numFmtId="0" fontId="39" fillId="0" borderId="0" xfId="7" quotePrefix="1" applyFont="1" applyAlignment="1">
      <alignment horizontal="center" vertical="center"/>
    </xf>
    <xf numFmtId="0" fontId="43" fillId="0" borderId="64" xfId="29" applyFont="1" applyBorder="1" applyAlignment="1">
      <alignment horizontal="center" vertical="center"/>
    </xf>
    <xf numFmtId="0" fontId="44" fillId="0" borderId="65" xfId="7" applyFont="1" applyBorder="1" applyAlignment="1">
      <alignment horizontal="justify" vertical="center"/>
    </xf>
    <xf numFmtId="169" fontId="45" fillId="0" borderId="65" xfId="29" applyNumberFormat="1" applyFont="1" applyBorder="1" applyAlignment="1">
      <alignment horizontal="center" vertical="center"/>
    </xf>
    <xf numFmtId="0" fontId="45" fillId="0" borderId="65" xfId="29" applyFont="1" applyBorder="1" applyAlignment="1">
      <alignment horizontal="center" vertical="center"/>
    </xf>
    <xf numFmtId="0" fontId="40" fillId="0" borderId="65" xfId="7" applyFont="1" applyBorder="1"/>
    <xf numFmtId="0" fontId="39" fillId="0" borderId="66" xfId="7" quotePrefix="1" applyFont="1" applyBorder="1" applyAlignment="1">
      <alignment horizontal="center" vertical="center"/>
    </xf>
    <xf numFmtId="0" fontId="44" fillId="0" borderId="67" xfId="7" applyFont="1" applyBorder="1" applyAlignment="1">
      <alignment horizontal="justify" vertical="center"/>
    </xf>
    <xf numFmtId="0" fontId="40" fillId="0" borderId="67" xfId="7" applyFont="1" applyBorder="1" applyAlignment="1">
      <alignment horizontal="center" vertical="center"/>
    </xf>
    <xf numFmtId="170" fontId="40" fillId="0" borderId="67" xfId="7" applyNumberFormat="1" applyFont="1" applyBorder="1" applyAlignment="1">
      <alignment horizontal="center" vertical="center"/>
    </xf>
    <xf numFmtId="171" fontId="40" fillId="0" borderId="67" xfId="30" applyNumberFormat="1" applyFont="1" applyFill="1" applyBorder="1" applyAlignment="1">
      <alignment horizontal="center" vertical="center"/>
    </xf>
    <xf numFmtId="164" fontId="40" fillId="0" borderId="67" xfId="7" applyNumberFormat="1" applyFont="1" applyBorder="1" applyAlignment="1">
      <alignment horizontal="center" vertical="center"/>
    </xf>
    <xf numFmtId="0" fontId="40" fillId="0" borderId="67" xfId="7" applyFont="1" applyBorder="1"/>
    <xf numFmtId="3" fontId="40" fillId="0" borderId="66" xfId="7" applyNumberFormat="1" applyFont="1" applyBorder="1" applyAlignment="1">
      <alignment horizontal="center" vertical="center"/>
    </xf>
    <xf numFmtId="0" fontId="40" fillId="0" borderId="67" xfId="7" applyFont="1" applyBorder="1" applyAlignment="1">
      <alignment horizontal="justify" vertical="center"/>
    </xf>
    <xf numFmtId="1" fontId="40" fillId="0" borderId="67" xfId="7" applyNumberFormat="1" applyFont="1" applyBorder="1" applyAlignment="1">
      <alignment horizontal="center" vertical="center"/>
    </xf>
    <xf numFmtId="164" fontId="40" fillId="0" borderId="67" xfId="31" applyFont="1" applyFill="1" applyBorder="1" applyAlignment="1">
      <alignment horizontal="center" vertical="center"/>
    </xf>
    <xf numFmtId="0" fontId="40" fillId="0" borderId="66" xfId="7" quotePrefix="1" applyFont="1" applyBorder="1" applyAlignment="1">
      <alignment horizontal="center" vertical="center"/>
    </xf>
    <xf numFmtId="0" fontId="39" fillId="0" borderId="67" xfId="7" applyFont="1" applyBorder="1" applyAlignment="1">
      <alignment horizontal="justify" vertical="center"/>
    </xf>
    <xf numFmtId="171" fontId="40" fillId="0" borderId="67" xfId="32" applyNumberFormat="1" applyFont="1" applyFill="1" applyBorder="1" applyAlignment="1">
      <alignment horizontal="center" vertical="center"/>
    </xf>
    <xf numFmtId="0" fontId="40" fillId="0" borderId="67" xfId="7" applyFont="1" applyBorder="1" applyAlignment="1">
      <alignment vertical="center"/>
    </xf>
    <xf numFmtId="0" fontId="40" fillId="0" borderId="67" xfId="7" applyFont="1" applyBorder="1" applyAlignment="1">
      <alignment horizontal="justify" vertical="center" wrapText="1"/>
    </xf>
    <xf numFmtId="0" fontId="40" fillId="0" borderId="66" xfId="7" applyFont="1" applyBorder="1" applyAlignment="1">
      <alignment horizontal="center" vertical="center" wrapText="1"/>
    </xf>
    <xf numFmtId="169" fontId="40" fillId="0" borderId="67" xfId="29" applyNumberFormat="1" applyFont="1" applyBorder="1" applyAlignment="1">
      <alignment horizontal="center" vertical="center"/>
    </xf>
    <xf numFmtId="0" fontId="40" fillId="0" borderId="67" xfId="29" applyFont="1" applyBorder="1" applyAlignment="1">
      <alignment horizontal="center" vertical="center"/>
    </xf>
    <xf numFmtId="0" fontId="40" fillId="0" borderId="66" xfId="7" applyFont="1" applyBorder="1" applyAlignment="1">
      <alignment horizontal="center" vertical="center"/>
    </xf>
    <xf numFmtId="164" fontId="40" fillId="0" borderId="67" xfId="30" applyFont="1" applyFill="1" applyBorder="1" applyAlignment="1">
      <alignment horizontal="center" vertical="center"/>
    </xf>
    <xf numFmtId="0" fontId="45" fillId="0" borderId="67" xfId="33" applyFont="1" applyBorder="1" applyAlignment="1">
      <alignment horizontal="justify" vertical="center"/>
    </xf>
    <xf numFmtId="0" fontId="40" fillId="0" borderId="67" xfId="33" applyFont="1" applyBorder="1" applyAlignment="1">
      <alignment horizontal="center" vertical="center"/>
    </xf>
    <xf numFmtId="169" fontId="45" fillId="0" borderId="67" xfId="29" applyNumberFormat="1" applyFont="1" applyBorder="1" applyAlignment="1">
      <alignment horizontal="center" vertical="center"/>
    </xf>
    <xf numFmtId="0" fontId="40" fillId="0" borderId="67" xfId="33" applyFont="1" applyBorder="1" applyAlignment="1">
      <alignment horizontal="justify" vertical="center"/>
    </xf>
    <xf numFmtId="1" fontId="40" fillId="0" borderId="66" xfId="7" applyNumberFormat="1" applyFont="1" applyBorder="1" applyAlignment="1">
      <alignment horizontal="center" vertical="center"/>
    </xf>
    <xf numFmtId="170" fontId="40" fillId="0" borderId="67" xfId="7" applyNumberFormat="1" applyFont="1" applyBorder="1" applyAlignment="1">
      <alignment horizontal="justify" vertical="center" wrapText="1"/>
    </xf>
    <xf numFmtId="1" fontId="40" fillId="0" borderId="66" xfId="7" quotePrefix="1" applyNumberFormat="1" applyFont="1" applyBorder="1" applyAlignment="1">
      <alignment horizontal="center" vertical="center"/>
    </xf>
    <xf numFmtId="170" fontId="40" fillId="0" borderId="66" xfId="7" applyNumberFormat="1" applyFont="1" applyBorder="1" applyAlignment="1">
      <alignment horizontal="center" vertical="center"/>
    </xf>
    <xf numFmtId="170" fontId="40" fillId="0" borderId="67" xfId="7" applyNumberFormat="1" applyFont="1" applyBorder="1" applyAlignment="1">
      <alignment horizontal="justify" vertical="center"/>
    </xf>
    <xf numFmtId="164" fontId="40" fillId="0" borderId="67" xfId="31" applyFont="1" applyBorder="1" applyAlignment="1">
      <alignment horizontal="center" vertical="center"/>
    </xf>
    <xf numFmtId="0" fontId="39" fillId="0" borderId="67" xfId="7" applyFont="1" applyBorder="1" applyAlignment="1">
      <alignment horizontal="center" vertical="center"/>
    </xf>
    <xf numFmtId="0" fontId="39" fillId="0" borderId="67" xfId="7" quotePrefix="1" applyFont="1" applyBorder="1" applyAlignment="1">
      <alignment horizontal="center" vertical="center"/>
    </xf>
    <xf numFmtId="0" fontId="40" fillId="0" borderId="67" xfId="7" applyFont="1" applyBorder="1" applyAlignment="1">
      <alignment horizontal="left" vertical="center" wrapText="1"/>
    </xf>
    <xf numFmtId="164" fontId="39" fillId="12" borderId="69" xfId="31" applyFont="1" applyFill="1" applyBorder="1" applyAlignment="1">
      <alignment horizontal="center" vertical="center"/>
    </xf>
    <xf numFmtId="0" fontId="40" fillId="12" borderId="69" xfId="7" applyFont="1" applyFill="1" applyBorder="1" applyAlignment="1">
      <alignment vertical="center"/>
    </xf>
    <xf numFmtId="0" fontId="40" fillId="12" borderId="0" xfId="7" applyFont="1" applyFill="1" applyAlignment="1">
      <alignment vertical="center"/>
    </xf>
    <xf numFmtId="0" fontId="1" fillId="0" borderId="0" xfId="28"/>
    <xf numFmtId="0" fontId="50" fillId="13" borderId="0" xfId="34" applyFont="1" applyFill="1"/>
    <xf numFmtId="0" fontId="50" fillId="0" borderId="0" xfId="34" applyFont="1"/>
    <xf numFmtId="0" fontId="50" fillId="0" borderId="0" xfId="34" applyFont="1" applyAlignment="1">
      <alignment horizontal="center"/>
    </xf>
    <xf numFmtId="0" fontId="50" fillId="0" borderId="0" xfId="34" applyFont="1" applyAlignment="1">
      <alignment horizontal="left"/>
    </xf>
    <xf numFmtId="2" fontId="50" fillId="0" borderId="0" xfId="34" applyNumberFormat="1" applyFont="1" applyAlignment="1">
      <alignment horizontal="center"/>
    </xf>
    <xf numFmtId="4" fontId="50" fillId="0" borderId="0" xfId="34" applyNumberFormat="1" applyFont="1" applyAlignment="1">
      <alignment horizontal="center"/>
    </xf>
    <xf numFmtId="0" fontId="52" fillId="0" borderId="0" xfId="28" applyFont="1"/>
    <xf numFmtId="0" fontId="49" fillId="0" borderId="0" xfId="28" applyFont="1"/>
    <xf numFmtId="0" fontId="51" fillId="0" borderId="70" xfId="28" applyFont="1" applyBorder="1" applyAlignment="1">
      <alignment horizontal="center" vertical="center" wrapText="1"/>
    </xf>
    <xf numFmtId="0" fontId="29" fillId="0" borderId="67" xfId="28" applyFont="1" applyBorder="1" applyAlignment="1">
      <alignment horizontal="center"/>
    </xf>
    <xf numFmtId="49" fontId="24" fillId="9" borderId="67" xfId="13" applyNumberFormat="1" applyFont="1" applyFill="1" applyBorder="1" applyAlignment="1">
      <alignment horizontal="center" vertical="center" wrapText="1"/>
    </xf>
    <xf numFmtId="49" fontId="24" fillId="9" borderId="67" xfId="13" applyNumberFormat="1" applyFont="1" applyFill="1" applyBorder="1" applyAlignment="1">
      <alignment horizontal="right" vertical="center" wrapText="1"/>
    </xf>
    <xf numFmtId="0" fontId="49" fillId="0" borderId="67" xfId="34" applyFont="1" applyBorder="1" applyAlignment="1">
      <alignment horizontal="center" vertical="center" wrapText="1"/>
    </xf>
    <xf numFmtId="0" fontId="49" fillId="0" borderId="67" xfId="34" applyFont="1" applyBorder="1" applyAlignment="1">
      <alignment horizontal="left" vertical="top" wrapText="1"/>
    </xf>
    <xf numFmtId="167" fontId="49" fillId="0" borderId="67" xfId="34" applyNumberFormat="1" applyFont="1" applyBorder="1" applyAlignment="1">
      <alignment horizontal="center" vertical="center" wrapText="1"/>
    </xf>
    <xf numFmtId="0" fontId="50" fillId="0" borderId="67" xfId="34" applyFont="1" applyBorder="1"/>
    <xf numFmtId="0" fontId="50" fillId="0" borderId="67" xfId="34" applyFont="1" applyBorder="1" applyAlignment="1">
      <alignment vertical="center"/>
    </xf>
    <xf numFmtId="0" fontId="49" fillId="0" borderId="67" xfId="28" applyFont="1" applyBorder="1" applyAlignment="1">
      <alignment vertical="center"/>
    </xf>
    <xf numFmtId="0" fontId="49" fillId="0" borderId="67" xfId="28" applyFont="1" applyBorder="1"/>
    <xf numFmtId="0" fontId="53" fillId="14" borderId="72" xfId="34" applyFont="1" applyFill="1" applyBorder="1" applyAlignment="1">
      <alignment horizontal="center" vertical="top" wrapText="1"/>
    </xf>
    <xf numFmtId="49" fontId="60" fillId="16" borderId="24" xfId="34" applyNumberFormat="1" applyFont="1" applyFill="1" applyBorder="1" applyAlignment="1">
      <alignment horizontal="center" vertical="center" wrapText="1"/>
    </xf>
    <xf numFmtId="49" fontId="60" fillId="16" borderId="24" xfId="34" applyNumberFormat="1" applyFont="1" applyFill="1" applyBorder="1" applyAlignment="1" applyProtection="1">
      <alignment horizontal="center" vertical="center" wrapText="1"/>
      <protection locked="0"/>
    </xf>
    <xf numFmtId="1" fontId="11" fillId="0" borderId="25" xfId="34" applyNumberFormat="1" applyFont="1" applyBorder="1" applyAlignment="1">
      <alignment horizontal="center" vertical="center" wrapText="1"/>
    </xf>
    <xf numFmtId="0" fontId="11" fillId="0" borderId="25" xfId="34" applyFont="1" applyBorder="1" applyAlignment="1">
      <alignment horizontal="left" vertical="top" wrapText="1"/>
    </xf>
    <xf numFmtId="0" fontId="11" fillId="0" borderId="25" xfId="34" applyFont="1" applyBorder="1" applyAlignment="1">
      <alignment horizontal="center" vertical="center" wrapText="1"/>
    </xf>
    <xf numFmtId="0" fontId="11" fillId="0" borderId="25" xfId="34" applyFont="1" applyBorder="1" applyAlignment="1" applyProtection="1">
      <alignment horizontal="center" vertical="center" wrapText="1"/>
      <protection locked="0"/>
    </xf>
    <xf numFmtId="166" fontId="11" fillId="0" borderId="25" xfId="16" applyFont="1" applyBorder="1" applyAlignment="1">
      <alignment horizontal="center" vertical="center" wrapText="1"/>
    </xf>
    <xf numFmtId="166" fontId="11" fillId="0" borderId="25" xfId="16" applyFont="1" applyBorder="1" applyAlignment="1">
      <alignment horizontal="left" vertical="center" wrapText="1"/>
    </xf>
    <xf numFmtId="1" fontId="61" fillId="0" borderId="73" xfId="34" applyNumberFormat="1" applyFont="1" applyBorder="1" applyAlignment="1" applyProtection="1">
      <alignment horizontal="center" vertical="center" wrapText="1"/>
      <protection locked="0"/>
    </xf>
    <xf numFmtId="0" fontId="11" fillId="0" borderId="25" xfId="34" applyFont="1" applyBorder="1" applyAlignment="1">
      <alignment horizontal="left" vertical="center" wrapText="1"/>
    </xf>
    <xf numFmtId="166" fontId="57" fillId="0" borderId="25" xfId="16" applyFont="1" applyBorder="1" applyAlignment="1">
      <alignment horizontal="center" vertical="center" wrapText="1"/>
    </xf>
    <xf numFmtId="0" fontId="11" fillId="0" borderId="25" xfId="35" applyFont="1" applyBorder="1" applyAlignment="1">
      <alignment horizontal="left" vertical="center" wrapText="1"/>
    </xf>
    <xf numFmtId="166" fontId="11" fillId="0" borderId="25" xfId="16" applyFont="1" applyBorder="1" applyAlignment="1">
      <alignment horizontal="center" vertical="top"/>
    </xf>
    <xf numFmtId="0" fontId="11" fillId="0" borderId="29" xfId="34" applyFont="1" applyBorder="1" applyAlignment="1">
      <alignment horizontal="center" vertical="center" wrapText="1"/>
    </xf>
    <xf numFmtId="166" fontId="11" fillId="0" borderId="29" xfId="16" applyFont="1" applyBorder="1" applyAlignment="1">
      <alignment horizontal="left" vertical="center" wrapText="1"/>
    </xf>
    <xf numFmtId="166" fontId="11" fillId="0" borderId="29" xfId="16" applyFont="1" applyBorder="1" applyAlignment="1">
      <alignment horizontal="center" vertical="top"/>
    </xf>
    <xf numFmtId="1" fontId="11" fillId="0" borderId="1" xfId="34" applyNumberFormat="1" applyFont="1" applyBorder="1" applyAlignment="1">
      <alignment horizontal="center" vertical="center" wrapText="1"/>
    </xf>
    <xf numFmtId="166" fontId="11" fillId="0" borderId="1" xfId="16" applyFont="1" applyBorder="1" applyAlignment="1">
      <alignment horizontal="left" vertical="top"/>
    </xf>
    <xf numFmtId="0" fontId="11" fillId="0" borderId="1" xfId="34" applyFont="1" applyBorder="1" applyAlignment="1">
      <alignment horizontal="center" vertical="center" wrapText="1"/>
    </xf>
    <xf numFmtId="1" fontId="61" fillId="0" borderId="1" xfId="34" applyNumberFormat="1" applyFont="1" applyBorder="1" applyAlignment="1" applyProtection="1">
      <alignment horizontal="center" vertical="center" wrapText="1"/>
      <protection locked="0"/>
    </xf>
    <xf numFmtId="166" fontId="11" fillId="0" borderId="1" xfId="16" applyFont="1" applyBorder="1" applyAlignment="1">
      <alignment horizontal="center" vertical="top"/>
    </xf>
    <xf numFmtId="166" fontId="11" fillId="0" borderId="1" xfId="16" applyFont="1" applyBorder="1" applyAlignment="1">
      <alignment horizontal="left" vertical="center" wrapText="1"/>
    </xf>
    <xf numFmtId="166" fontId="60" fillId="15" borderId="1" xfId="16" applyFont="1" applyFill="1" applyBorder="1" applyAlignment="1">
      <alignment horizontal="left" vertical="center" wrapText="1"/>
    </xf>
    <xf numFmtId="0" fontId="54" fillId="0" borderId="0" xfId="34" applyFont="1" applyAlignment="1">
      <alignment horizontal="left"/>
    </xf>
    <xf numFmtId="0" fontId="50" fillId="0" borderId="0" xfId="34" applyFont="1" applyAlignment="1">
      <alignment horizontal="center" vertical="center"/>
    </xf>
    <xf numFmtId="0" fontId="50" fillId="0" borderId="0" xfId="34" applyFont="1" applyAlignment="1">
      <alignment vertical="center"/>
    </xf>
    <xf numFmtId="0" fontId="11" fillId="0" borderId="0" xfId="34" applyFont="1" applyAlignment="1">
      <alignment horizontal="center"/>
    </xf>
    <xf numFmtId="0" fontId="58" fillId="0" borderId="1" xfId="34" applyFont="1" applyBorder="1" applyAlignment="1">
      <alignment vertical="top" wrapText="1"/>
    </xf>
    <xf numFmtId="0" fontId="50" fillId="0" borderId="1" xfId="34" applyFont="1" applyBorder="1" applyAlignment="1">
      <alignment horizontal="center" vertical="center" wrapText="1"/>
    </xf>
    <xf numFmtId="0" fontId="53" fillId="0" borderId="70" xfId="34" applyFont="1" applyBorder="1" applyAlignment="1">
      <alignment horizontal="center" vertical="top" wrapText="1"/>
    </xf>
    <xf numFmtId="0" fontId="55" fillId="0" borderId="67" xfId="34" applyFont="1" applyBorder="1" applyAlignment="1">
      <alignment horizontal="center" vertical="center"/>
    </xf>
    <xf numFmtId="2" fontId="55" fillId="0" borderId="67" xfId="34" applyNumberFormat="1" applyFont="1" applyBorder="1" applyAlignment="1">
      <alignment horizontal="center" vertical="center"/>
    </xf>
    <xf numFmtId="0" fontId="56" fillId="0" borderId="67" xfId="34" applyFont="1" applyBorder="1" applyAlignment="1">
      <alignment horizontal="center" vertical="center"/>
    </xf>
    <xf numFmtId="0" fontId="11" fillId="0" borderId="67" xfId="34" applyFont="1" applyBorder="1" applyAlignment="1">
      <alignment horizontal="center" vertical="center" wrapText="1"/>
    </xf>
    <xf numFmtId="0" fontId="56" fillId="0" borderId="67" xfId="34" applyFont="1" applyBorder="1" applyAlignment="1">
      <alignment horizontal="left" vertical="top" wrapText="1"/>
    </xf>
    <xf numFmtId="4" fontId="11" fillId="0" borderId="67" xfId="34" applyNumberFormat="1" applyFont="1" applyBorder="1" applyAlignment="1">
      <alignment horizontal="center"/>
    </xf>
    <xf numFmtId="0" fontId="11" fillId="0" borderId="67" xfId="34" applyFont="1" applyBorder="1" applyAlignment="1">
      <alignment horizontal="center"/>
    </xf>
    <xf numFmtId="4" fontId="56" fillId="0" borderId="67" xfId="34" applyNumberFormat="1" applyFont="1" applyBorder="1" applyAlignment="1">
      <alignment horizontal="center" wrapText="1"/>
    </xf>
    <xf numFmtId="0" fontId="57" fillId="0" borderId="67" xfId="34" applyFont="1" applyBorder="1" applyAlignment="1">
      <alignment horizontal="left" vertical="top" wrapText="1"/>
    </xf>
    <xf numFmtId="0" fontId="11" fillId="0" borderId="67" xfId="34" applyFont="1" applyBorder="1" applyAlignment="1">
      <alignment horizontal="center" vertical="center"/>
    </xf>
    <xf numFmtId="4" fontId="11" fillId="0" borderId="67" xfId="34" applyNumberFormat="1" applyFont="1" applyBorder="1" applyAlignment="1">
      <alignment horizontal="center" vertical="center"/>
    </xf>
    <xf numFmtId="166" fontId="11" fillId="0" borderId="67" xfId="16" applyFont="1" applyFill="1" applyBorder="1" applyAlignment="1">
      <alignment horizontal="center" vertical="center" wrapText="1"/>
    </xf>
    <xf numFmtId="0" fontId="0" fillId="0" borderId="67" xfId="0" applyBorder="1"/>
    <xf numFmtId="0" fontId="50" fillId="0" borderId="67" xfId="34" applyFont="1" applyBorder="1" applyAlignment="1">
      <alignment horizontal="center" vertical="center" wrapText="1"/>
    </xf>
    <xf numFmtId="0" fontId="57" fillId="0" borderId="67" xfId="34" applyFont="1" applyBorder="1" applyAlignment="1">
      <alignment horizontal="left" vertical="center" wrapText="1"/>
    </xf>
    <xf numFmtId="4" fontId="50" fillId="0" borderId="67" xfId="34" applyNumberFormat="1" applyFont="1" applyBorder="1" applyAlignment="1">
      <alignment horizontal="center"/>
    </xf>
    <xf numFmtId="0" fontId="50" fillId="0" borderId="67" xfId="34" applyFont="1" applyBorder="1" applyAlignment="1">
      <alignment horizontal="center" vertical="center"/>
    </xf>
    <xf numFmtId="4" fontId="50" fillId="0" borderId="67" xfId="34" applyNumberFormat="1" applyFont="1" applyBorder="1" applyAlignment="1">
      <alignment horizontal="center" vertical="center"/>
    </xf>
    <xf numFmtId="0" fontId="1" fillId="0" borderId="67" xfId="28" applyBorder="1"/>
    <xf numFmtId="0" fontId="58" fillId="0" borderId="67" xfId="34" applyFont="1" applyBorder="1" applyAlignment="1">
      <alignment vertical="top" wrapText="1"/>
    </xf>
    <xf numFmtId="0" fontId="50" fillId="12" borderId="71" xfId="34" applyFont="1" applyFill="1" applyBorder="1" applyAlignment="1">
      <alignment horizontal="center"/>
    </xf>
    <xf numFmtId="0" fontId="55" fillId="12" borderId="71" xfId="34" applyFont="1" applyFill="1" applyBorder="1" applyAlignment="1">
      <alignment horizontal="left"/>
    </xf>
    <xf numFmtId="2" fontId="50" fillId="12" borderId="71" xfId="34" applyNumberFormat="1" applyFont="1" applyFill="1" applyBorder="1" applyAlignment="1">
      <alignment horizontal="center"/>
    </xf>
    <xf numFmtId="0" fontId="11" fillId="12" borderId="71" xfId="34" applyFont="1" applyFill="1" applyBorder="1" applyAlignment="1">
      <alignment horizontal="center"/>
    </xf>
    <xf numFmtId="166" fontId="60" fillId="12" borderId="71" xfId="16" applyFont="1" applyFill="1" applyBorder="1" applyAlignment="1">
      <alignment horizontal="center" vertical="center" wrapText="1"/>
    </xf>
    <xf numFmtId="0" fontId="0" fillId="12" borderId="71" xfId="0" applyFill="1" applyBorder="1"/>
    <xf numFmtId="0" fontId="50" fillId="12" borderId="71" xfId="34" applyFont="1" applyFill="1" applyBorder="1"/>
    <xf numFmtId="0" fontId="50" fillId="12" borderId="0" xfId="34" applyFont="1" applyFill="1"/>
    <xf numFmtId="0" fontId="54" fillId="14" borderId="0" xfId="34" applyFont="1" applyFill="1" applyAlignment="1">
      <alignment horizontal="center" vertical="top" wrapText="1"/>
    </xf>
    <xf numFmtId="0" fontId="53" fillId="14" borderId="0" xfId="34" applyFont="1" applyFill="1" applyAlignment="1">
      <alignment horizontal="center" vertical="top" wrapText="1"/>
    </xf>
    <xf numFmtId="0" fontId="60" fillId="15" borderId="1" xfId="34" applyFont="1" applyFill="1" applyBorder="1" applyAlignment="1">
      <alignment vertical="center" wrapText="1"/>
    </xf>
    <xf numFmtId="0" fontId="53" fillId="14" borderId="35" xfId="34" applyFont="1" applyFill="1" applyBorder="1" applyAlignment="1">
      <alignment horizontal="center" vertical="top" wrapText="1"/>
    </xf>
    <xf numFmtId="0" fontId="6" fillId="0" borderId="0" xfId="36" applyProtection="1">
      <protection locked="0"/>
    </xf>
    <xf numFmtId="0" fontId="63" fillId="4" borderId="1" xfId="36" applyFont="1" applyFill="1" applyBorder="1" applyAlignment="1" applyProtection="1">
      <alignment horizontal="center" vertical="center"/>
      <protection locked="0"/>
    </xf>
    <xf numFmtId="0" fontId="63" fillId="4" borderId="1" xfId="36" applyFont="1" applyFill="1" applyBorder="1" applyAlignment="1" applyProtection="1">
      <alignment horizontal="center" vertical="center" wrapText="1"/>
      <protection locked="0"/>
    </xf>
    <xf numFmtId="0" fontId="64" fillId="0" borderId="1" xfId="36" applyFont="1" applyBorder="1" applyAlignment="1">
      <alignment horizontal="center" vertical="center"/>
    </xf>
    <xf numFmtId="0" fontId="64" fillId="0" borderId="1" xfId="36" applyFont="1" applyBorder="1" applyAlignment="1">
      <alignment horizontal="center" vertical="top" wrapText="1"/>
    </xf>
    <xf numFmtId="0" fontId="64" fillId="0" borderId="1" xfId="36" applyFont="1" applyBorder="1" applyAlignment="1">
      <alignment horizontal="center" vertical="center" wrapText="1"/>
    </xf>
    <xf numFmtId="2" fontId="6" fillId="2" borderId="1" xfId="36" applyNumberFormat="1" applyFill="1" applyBorder="1" applyAlignment="1" applyProtection="1">
      <alignment horizontal="center" vertical="center"/>
      <protection locked="0"/>
    </xf>
    <xf numFmtId="2" fontId="6" fillId="2" borderId="1" xfId="36" applyNumberFormat="1" applyFill="1" applyBorder="1" applyAlignment="1">
      <alignment horizontal="center" vertical="center"/>
    </xf>
    <xf numFmtId="0" fontId="65" fillId="0" borderId="1" xfId="36" applyFont="1" applyBorder="1" applyAlignment="1">
      <alignment horizontal="center" vertical="top"/>
    </xf>
    <xf numFmtId="0" fontId="65" fillId="0" borderId="1" xfId="36" applyFont="1" applyBorder="1" applyAlignment="1">
      <alignment horizontal="center" vertical="top" wrapText="1"/>
    </xf>
    <xf numFmtId="0" fontId="64" fillId="0" borderId="1" xfId="36" applyFont="1" applyBorder="1" applyAlignment="1">
      <alignment horizontal="center" vertical="top"/>
    </xf>
    <xf numFmtId="0" fontId="64" fillId="2" borderId="1" xfId="36" applyFont="1" applyFill="1" applyBorder="1" applyAlignment="1">
      <alignment horizontal="center" vertical="top"/>
    </xf>
    <xf numFmtId="0" fontId="64" fillId="2" borderId="1" xfId="36" applyFont="1" applyFill="1" applyBorder="1" applyAlignment="1">
      <alignment horizontal="center" vertical="top" wrapText="1"/>
    </xf>
    <xf numFmtId="0" fontId="64" fillId="2" borderId="1" xfId="36" applyFont="1" applyFill="1" applyBorder="1" applyAlignment="1">
      <alignment horizontal="center" vertical="center"/>
    </xf>
    <xf numFmtId="0" fontId="39" fillId="2" borderId="1" xfId="36" applyFont="1" applyFill="1" applyBorder="1" applyAlignment="1" applyProtection="1">
      <alignment horizontal="center" vertical="center"/>
      <protection locked="0"/>
    </xf>
    <xf numFmtId="2" fontId="39" fillId="2" borderId="1" xfId="36" applyNumberFormat="1" applyFont="1" applyFill="1" applyBorder="1" applyAlignment="1" applyProtection="1">
      <alignment horizontal="center" vertical="center"/>
      <protection locked="0"/>
    </xf>
    <xf numFmtId="2" fontId="39" fillId="2" borderId="1" xfId="36" applyNumberFormat="1" applyFont="1" applyFill="1" applyBorder="1" applyAlignment="1">
      <alignment horizontal="center" vertical="center"/>
    </xf>
    <xf numFmtId="0" fontId="13" fillId="0" borderId="17" xfId="5" applyFont="1" applyBorder="1" applyAlignment="1">
      <alignment horizontal="center" vertical="center"/>
    </xf>
    <xf numFmtId="0" fontId="21" fillId="0" borderId="0" xfId="5" applyFont="1" applyAlignment="1">
      <alignment horizontal="center"/>
    </xf>
    <xf numFmtId="0" fontId="51" fillId="0" borderId="77" xfId="28" applyFont="1" applyBorder="1" applyAlignment="1">
      <alignment horizontal="center" vertical="center" wrapText="1"/>
    </xf>
    <xf numFmtId="0" fontId="29" fillId="0" borderId="66" xfId="28" applyFont="1" applyBorder="1" applyAlignment="1">
      <alignment horizontal="center"/>
    </xf>
    <xf numFmtId="49" fontId="24" fillId="9" borderId="79" xfId="13" applyNumberFormat="1" applyFont="1" applyFill="1" applyBorder="1" applyAlignment="1">
      <alignment horizontal="right" vertical="center" wrapText="1"/>
    </xf>
    <xf numFmtId="0" fontId="49" fillId="0" borderId="66" xfId="34" applyFont="1" applyBorder="1" applyAlignment="1">
      <alignment horizontal="center" vertical="center" wrapText="1"/>
    </xf>
    <xf numFmtId="0" fontId="50" fillId="0" borderId="79" xfId="34" applyFont="1" applyBorder="1"/>
    <xf numFmtId="2" fontId="24" fillId="0" borderId="68" xfId="13" applyNumberFormat="1" applyFont="1" applyBorder="1" applyAlignment="1">
      <alignment horizontal="center" vertical="center" wrapText="1"/>
    </xf>
    <xf numFmtId="164" fontId="24" fillId="0" borderId="69" xfId="13" applyNumberFormat="1" applyFont="1" applyBorder="1" applyAlignment="1">
      <alignment vertical="center" wrapText="1"/>
    </xf>
    <xf numFmtId="0" fontId="24" fillId="0" borderId="69" xfId="13" applyFont="1" applyBorder="1" applyAlignment="1">
      <alignment horizontal="right" vertical="center" wrapText="1"/>
    </xf>
    <xf numFmtId="0" fontId="50" fillId="0" borderId="69" xfId="34" applyFont="1" applyBorder="1"/>
    <xf numFmtId="0" fontId="18" fillId="0" borderId="8" xfId="5" applyFont="1" applyBorder="1" applyAlignment="1">
      <alignment horizontal="center" vertical="center"/>
    </xf>
    <xf numFmtId="0" fontId="18" fillId="0" borderId="9" xfId="5" applyFont="1" applyBorder="1" applyAlignment="1">
      <alignment horizontal="center" vertical="center"/>
    </xf>
    <xf numFmtId="0" fontId="18" fillId="0" borderId="10" xfId="5" applyFont="1" applyBorder="1" applyAlignment="1">
      <alignment horizontal="center" vertical="center"/>
    </xf>
    <xf numFmtId="0" fontId="18" fillId="0" borderId="11" xfId="5" applyFont="1" applyBorder="1" applyAlignment="1">
      <alignment horizontal="center" vertical="center"/>
    </xf>
    <xf numFmtId="0" fontId="18" fillId="0" borderId="1" xfId="5" applyFont="1" applyBorder="1" applyAlignment="1">
      <alignment horizontal="center" vertical="center"/>
    </xf>
    <xf numFmtId="0" fontId="18" fillId="0" borderId="12" xfId="5" applyFont="1" applyBorder="1" applyAlignment="1">
      <alignment horizontal="center" vertical="center"/>
    </xf>
    <xf numFmtId="0" fontId="18" fillId="0" borderId="0" xfId="5" applyFont="1" applyAlignment="1">
      <alignment horizontal="center" vertical="center"/>
    </xf>
    <xf numFmtId="0" fontId="13" fillId="0" borderId="56" xfId="5" applyFont="1" applyBorder="1" applyAlignment="1">
      <alignment horizontal="center" vertical="center"/>
    </xf>
    <xf numFmtId="0" fontId="22" fillId="3" borderId="35" xfId="12" applyFont="1" applyFill="1" applyBorder="1" applyAlignment="1">
      <alignment horizontal="center" vertical="center" wrapText="1"/>
    </xf>
    <xf numFmtId="0" fontId="22" fillId="3" borderId="57" xfId="12" applyFont="1" applyFill="1" applyBorder="1" applyAlignment="1">
      <alignment horizontal="center" vertical="center" wrapText="1"/>
    </xf>
    <xf numFmtId="0" fontId="40" fillId="0" borderId="0" xfId="7" applyFont="1" applyAlignment="1">
      <alignment horizontal="left" vertical="center" wrapText="1"/>
    </xf>
    <xf numFmtId="0" fontId="39" fillId="0" borderId="58" xfId="7" applyFont="1" applyBorder="1" applyAlignment="1">
      <alignment horizontal="center" vertical="center" wrapText="1"/>
    </xf>
    <xf numFmtId="0" fontId="39" fillId="0" borderId="59" xfId="7" applyFont="1" applyBorder="1" applyAlignment="1">
      <alignment horizontal="center" vertical="center" wrapText="1"/>
    </xf>
    <xf numFmtId="0" fontId="39" fillId="0" borderId="60" xfId="7" applyFont="1" applyBorder="1" applyAlignment="1">
      <alignment horizontal="center" vertical="center" wrapText="1"/>
    </xf>
    <xf numFmtId="0" fontId="41" fillId="0" borderId="58" xfId="7" applyFont="1" applyBorder="1" applyAlignment="1">
      <alignment horizontal="center" vertical="center" wrapText="1"/>
    </xf>
    <xf numFmtId="0" fontId="41" fillId="0" borderId="59" xfId="7" applyFont="1" applyBorder="1" applyAlignment="1">
      <alignment horizontal="center" vertical="center" wrapText="1"/>
    </xf>
    <xf numFmtId="0" fontId="41" fillId="0" borderId="60" xfId="7" applyFont="1" applyBorder="1" applyAlignment="1">
      <alignment horizontal="center" vertical="center" wrapText="1"/>
    </xf>
    <xf numFmtId="0" fontId="40" fillId="0" borderId="58" xfId="7" quotePrefix="1" applyFont="1" applyBorder="1" applyAlignment="1">
      <alignment horizontal="justify" vertical="center"/>
    </xf>
    <xf numFmtId="0" fontId="40" fillId="0" borderId="59" xfId="7" quotePrefix="1" applyFont="1" applyBorder="1" applyAlignment="1">
      <alignment horizontal="justify" vertical="center"/>
    </xf>
    <xf numFmtId="0" fontId="40" fillId="0" borderId="60" xfId="7" quotePrefix="1" applyFont="1" applyBorder="1" applyAlignment="1">
      <alignment horizontal="justify" vertical="center"/>
    </xf>
    <xf numFmtId="0" fontId="39" fillId="12" borderId="68" xfId="7" applyFont="1" applyFill="1" applyBorder="1" applyAlignment="1">
      <alignment horizontal="right" vertical="center"/>
    </xf>
    <xf numFmtId="0" fontId="39" fillId="12" borderId="69" xfId="7" applyFont="1" applyFill="1" applyBorder="1" applyAlignment="1">
      <alignment horizontal="right" vertical="center"/>
    </xf>
    <xf numFmtId="0" fontId="24" fillId="0" borderId="69" xfId="13" applyFont="1" applyBorder="1" applyAlignment="1">
      <alignment horizontal="right" vertical="center" wrapText="1"/>
    </xf>
    <xf numFmtId="0" fontId="22" fillId="3" borderId="70" xfId="12" applyFont="1" applyFill="1" applyBorder="1" applyAlignment="1">
      <alignment horizontal="center" vertical="center" wrapText="1"/>
    </xf>
    <xf numFmtId="0" fontId="22" fillId="3" borderId="78" xfId="12" applyFont="1" applyFill="1" applyBorder="1" applyAlignment="1">
      <alignment horizontal="center" vertical="center" wrapText="1"/>
    </xf>
    <xf numFmtId="0" fontId="51" fillId="0" borderId="74" xfId="28" applyFont="1" applyBorder="1" applyAlignment="1">
      <alignment horizontal="center" vertical="center" wrapText="1"/>
    </xf>
    <xf numFmtId="0" fontId="51" fillId="0" borderId="75" xfId="28" applyFont="1" applyBorder="1" applyAlignment="1">
      <alignment horizontal="center" vertical="center" wrapText="1"/>
    </xf>
    <xf numFmtId="0" fontId="51" fillId="0" borderId="76" xfId="28" applyFont="1" applyBorder="1" applyAlignment="1">
      <alignment horizontal="center" vertical="center" wrapText="1"/>
    </xf>
    <xf numFmtId="0" fontId="53" fillId="0" borderId="8" xfId="34" applyFont="1" applyBorder="1" applyAlignment="1">
      <alignment horizontal="center" vertical="top" wrapText="1"/>
    </xf>
    <xf numFmtId="0" fontId="53" fillId="0" borderId="9" xfId="34" applyFont="1" applyBorder="1" applyAlignment="1">
      <alignment horizontal="center" vertical="top" wrapText="1"/>
    </xf>
    <xf numFmtId="0" fontId="53" fillId="0" borderId="10" xfId="34" applyFont="1" applyBorder="1" applyAlignment="1">
      <alignment horizontal="center" vertical="top" wrapText="1"/>
    </xf>
    <xf numFmtId="0" fontId="54" fillId="14" borderId="35" xfId="34" applyFont="1" applyFill="1" applyBorder="1" applyAlignment="1">
      <alignment horizontal="center" vertical="top" wrapText="1"/>
    </xf>
    <xf numFmtId="0" fontId="53" fillId="14" borderId="72" xfId="34" applyFont="1" applyFill="1" applyBorder="1" applyAlignment="1">
      <alignment horizontal="center" vertical="top" wrapText="1"/>
    </xf>
    <xf numFmtId="0" fontId="53" fillId="14" borderId="35" xfId="34" applyFont="1" applyFill="1" applyBorder="1" applyAlignment="1">
      <alignment horizontal="center" vertical="top" wrapText="1"/>
    </xf>
    <xf numFmtId="0" fontId="53" fillId="14" borderId="57" xfId="34" applyFont="1" applyFill="1" applyBorder="1" applyAlignment="1">
      <alignment horizontal="center" vertical="top" wrapText="1"/>
    </xf>
    <xf numFmtId="0" fontId="39" fillId="2" borderId="1" xfId="36" applyFont="1" applyFill="1" applyBorder="1" applyAlignment="1" applyProtection="1">
      <alignment horizontal="center" vertical="center"/>
      <protection locked="0"/>
    </xf>
    <xf numFmtId="0" fontId="32" fillId="0" borderId="36" xfId="10" applyFont="1" applyBorder="1" applyAlignment="1">
      <alignment horizontal="center" vertical="center" wrapText="1"/>
    </xf>
    <xf numFmtId="173" fontId="24" fillId="0" borderId="80" xfId="13" applyNumberFormat="1" applyFont="1" applyBorder="1" applyAlignment="1">
      <alignment vertical="center" wrapText="1"/>
    </xf>
  </cellXfs>
  <cellStyles count="37">
    <cellStyle name="Comma" xfId="4" builtinId="3"/>
    <cellStyle name="Comma 10" xfId="31"/>
    <cellStyle name="Comma 10 2" xfId="32"/>
    <cellStyle name="Comma 2" xfId="6"/>
    <cellStyle name="Comma 2 2" xfId="14"/>
    <cellStyle name="Comma 2 2 2" xfId="24"/>
    <cellStyle name="Comma 2 2 2 5" xfId="16"/>
    <cellStyle name="Comma 2 3" xfId="21"/>
    <cellStyle name="Comma 2 5" xfId="27"/>
    <cellStyle name="Comma 3" xfId="19"/>
    <cellStyle name="Comma 4" xfId="30"/>
    <cellStyle name="Comma 84" xfId="18"/>
    <cellStyle name="Comma 84 2" xfId="25"/>
    <cellStyle name="Excel Built-in Explanatory Text" xfId="3"/>
    <cellStyle name="Excel Built-in Explanatory Text 2" xfId="9"/>
    <cellStyle name="Explanatory Text" xfId="1" builtinId="53" customBuiltin="1"/>
    <cellStyle name="Normal" xfId="0" builtinId="0"/>
    <cellStyle name="Normal - Style1" xfId="36"/>
    <cellStyle name="Normal 10 2" xfId="7"/>
    <cellStyle name="Normal 11" xfId="34"/>
    <cellStyle name="Normal 13" xfId="11"/>
    <cellStyle name="Normal 14 2" xfId="8"/>
    <cellStyle name="Normal 14 2 2" xfId="22"/>
    <cellStyle name="Normal 15" xfId="2"/>
    <cellStyle name="Normal 2" xfId="5"/>
    <cellStyle name="Normal 2 1" xfId="13"/>
    <cellStyle name="Normal 2 2" xfId="17"/>
    <cellStyle name="Normal 2 3" xfId="20"/>
    <cellStyle name="Normal 2 3 2" xfId="28"/>
    <cellStyle name="Normal 2 4" xfId="26"/>
    <cellStyle name="Normal 3" xfId="12"/>
    <cellStyle name="Normal 3 2" xfId="23"/>
    <cellStyle name="Normal 4" xfId="10"/>
    <cellStyle name="Normal_costing sheet" xfId="15"/>
    <cellStyle name="Normal_KFC MYSORE -FIRE SPRINKLER BOQ-22-06-08-R1" xfId="35"/>
    <cellStyle name="Normal_Sheet1" xfId="29"/>
    <cellStyle name="Style 1" xfId="33"/>
  </cellStyles>
  <dxfs count="40">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externalLink" Target="externalLinks/externalLink57.xml"/><Relationship Id="rId5" Type="http://schemas.openxmlformats.org/officeDocument/2006/relationships/worksheet" Target="worksheets/sheet5.xml"/><Relationship Id="rId61" Type="http://schemas.openxmlformats.org/officeDocument/2006/relationships/externalLink" Target="externalLinks/externalLink52.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 Type="http://schemas.openxmlformats.org/officeDocument/2006/relationships/worksheet" Target="worksheets/sheet7.xml"/><Relationship Id="rId71"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952500</xdr:colOff>
      <xdr:row>17</xdr:row>
      <xdr:rowOff>0</xdr:rowOff>
    </xdr:from>
    <xdr:to>
      <xdr:col>1</xdr:col>
      <xdr:colOff>952500</xdr:colOff>
      <xdr:row>17</xdr:row>
      <xdr:rowOff>0</xdr:rowOff>
    </xdr:to>
    <xdr:sp macro="" textlink="">
      <xdr:nvSpPr>
        <xdr:cNvPr id="2" name="Line 545">
          <a:extLst>
            <a:ext uri="{FF2B5EF4-FFF2-40B4-BE49-F238E27FC236}">
              <a16:creationId xmlns:a16="http://schemas.microsoft.com/office/drawing/2014/main" id="{247B50D3-3F00-4E9C-B7F8-DD5E9450FD5D}"/>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3" name="Line 546">
          <a:extLst>
            <a:ext uri="{FF2B5EF4-FFF2-40B4-BE49-F238E27FC236}">
              <a16:creationId xmlns:a16="http://schemas.microsoft.com/office/drawing/2014/main" id="{86F7AB92-2692-4F50-9868-0052707FAD94}"/>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4" name="Line 547">
          <a:extLst>
            <a:ext uri="{FF2B5EF4-FFF2-40B4-BE49-F238E27FC236}">
              <a16:creationId xmlns:a16="http://schemas.microsoft.com/office/drawing/2014/main" id="{9FD6171C-CB59-4480-B4BB-63AE9094722B}"/>
            </a:ext>
          </a:extLst>
        </xdr:cNvPr>
        <xdr:cNvSpPr>
          <a:spLocks noChangeShapeType="1"/>
        </xdr:cNvSpPr>
      </xdr:nvSpPr>
      <xdr:spPr bwMode="auto">
        <a:xfrm>
          <a:off x="1571625"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5" name="Line 548">
          <a:extLst>
            <a:ext uri="{FF2B5EF4-FFF2-40B4-BE49-F238E27FC236}">
              <a16:creationId xmlns:a16="http://schemas.microsoft.com/office/drawing/2014/main" id="{D9192D87-7FC6-4EF5-B612-220848217BDD}"/>
            </a:ext>
          </a:extLst>
        </xdr:cNvPr>
        <xdr:cNvSpPr>
          <a:spLocks noChangeShapeType="1"/>
        </xdr:cNvSpPr>
      </xdr:nvSpPr>
      <xdr:spPr bwMode="auto">
        <a:xfrm>
          <a:off x="1571625"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6" name="Line 1843">
          <a:extLst>
            <a:ext uri="{FF2B5EF4-FFF2-40B4-BE49-F238E27FC236}">
              <a16:creationId xmlns:a16="http://schemas.microsoft.com/office/drawing/2014/main" id="{96D9D745-745D-4258-A6F2-C18DFF8F337B}"/>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7" name="Line 1844">
          <a:extLst>
            <a:ext uri="{FF2B5EF4-FFF2-40B4-BE49-F238E27FC236}">
              <a16:creationId xmlns:a16="http://schemas.microsoft.com/office/drawing/2014/main" id="{5DE11A64-01BA-4DD7-B886-083AAFD46C5D}"/>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144202</xdr:colOff>
      <xdr:row>9</xdr:row>
      <xdr:rowOff>50226</xdr:rowOff>
    </xdr:from>
    <xdr:to>
      <xdr:col>2</xdr:col>
      <xdr:colOff>1292088</xdr:colOff>
      <xdr:row>9</xdr:row>
      <xdr:rowOff>624094</xdr:rowOff>
    </xdr:to>
    <xdr:pic>
      <xdr:nvPicPr>
        <xdr:cNvPr id="2" name="Graphics 1">
          <a:extLst>
            <a:ext uri="{FF2B5EF4-FFF2-40B4-BE49-F238E27FC236}">
              <a16:creationId xmlns:a16="http://schemas.microsoft.com/office/drawing/2014/main" id="{1211038B-5B61-42FE-AD8E-682EBF5C8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7652" y="4384101"/>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4</xdr:row>
      <xdr:rowOff>106433</xdr:rowOff>
    </xdr:from>
    <xdr:to>
      <xdr:col>2</xdr:col>
      <xdr:colOff>1267239</xdr:colOff>
      <xdr:row>4</xdr:row>
      <xdr:rowOff>889966</xdr:rowOff>
    </xdr:to>
    <xdr:pic>
      <xdr:nvPicPr>
        <xdr:cNvPr id="3" name="Graphics 2">
          <a:extLst>
            <a:ext uri="{FF2B5EF4-FFF2-40B4-BE49-F238E27FC236}">
              <a16:creationId xmlns:a16="http://schemas.microsoft.com/office/drawing/2014/main" id="{3D57995B-17AA-4844-87D0-F269D4C49D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40906" y="117323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6</xdr:row>
      <xdr:rowOff>273325</xdr:rowOff>
    </xdr:from>
    <xdr:to>
      <xdr:col>2</xdr:col>
      <xdr:colOff>1343503</xdr:colOff>
      <xdr:row>6</xdr:row>
      <xdr:rowOff>1179857</xdr:rowOff>
    </xdr:to>
    <xdr:pic>
      <xdr:nvPicPr>
        <xdr:cNvPr id="4" name="Graphics 3">
          <a:extLst>
            <a:ext uri="{FF2B5EF4-FFF2-40B4-BE49-F238E27FC236}">
              <a16:creationId xmlns:a16="http://schemas.microsoft.com/office/drawing/2014/main" id="{C8B34938-C8A7-4907-9F31-06F72DDD82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2935" y="2778400"/>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11</xdr:row>
      <xdr:rowOff>202919</xdr:rowOff>
    </xdr:from>
    <xdr:to>
      <xdr:col>2</xdr:col>
      <xdr:colOff>1321549</xdr:colOff>
      <xdr:row>11</xdr:row>
      <xdr:rowOff>1025770</xdr:rowOff>
    </xdr:to>
    <xdr:pic>
      <xdr:nvPicPr>
        <xdr:cNvPr id="5" name="Graphics 4">
          <a:extLst>
            <a:ext uri="{FF2B5EF4-FFF2-40B4-BE49-F238E27FC236}">
              <a16:creationId xmlns:a16="http://schemas.microsoft.com/office/drawing/2014/main" id="{D30588F1-49E8-48E1-B22D-E6D6B4A025B3}"/>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2662" y="5775044"/>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13</xdr:row>
      <xdr:rowOff>67063</xdr:rowOff>
    </xdr:from>
    <xdr:to>
      <xdr:col>2</xdr:col>
      <xdr:colOff>1284219</xdr:colOff>
      <xdr:row>13</xdr:row>
      <xdr:rowOff>683314</xdr:rowOff>
    </xdr:to>
    <xdr:pic>
      <xdr:nvPicPr>
        <xdr:cNvPr id="6" name="Graphics 6">
          <a:extLst>
            <a:ext uri="{FF2B5EF4-FFF2-40B4-BE49-F238E27FC236}">
              <a16:creationId xmlns:a16="http://schemas.microsoft.com/office/drawing/2014/main" id="{036A4578-0DF6-47AE-A0A7-B444DB944FA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7081" y="706793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20</xdr:row>
      <xdr:rowOff>11310</xdr:rowOff>
    </xdr:from>
    <xdr:to>
      <xdr:col>2</xdr:col>
      <xdr:colOff>1228012</xdr:colOff>
      <xdr:row>20</xdr:row>
      <xdr:rowOff>857250</xdr:rowOff>
    </xdr:to>
    <xdr:pic>
      <xdr:nvPicPr>
        <xdr:cNvPr id="7" name="Graphics 7">
          <a:extLst>
            <a:ext uri="{FF2B5EF4-FFF2-40B4-BE49-F238E27FC236}">
              <a16:creationId xmlns:a16="http://schemas.microsoft.com/office/drawing/2014/main" id="{9E05CFA2-E26B-4EF9-B537-5A5142C9991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4911969" y="11469885"/>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21</xdr:row>
      <xdr:rowOff>98745</xdr:rowOff>
    </xdr:from>
    <xdr:to>
      <xdr:col>2</xdr:col>
      <xdr:colOff>1200473</xdr:colOff>
      <xdr:row>21</xdr:row>
      <xdr:rowOff>981807</xdr:rowOff>
    </xdr:to>
    <xdr:pic>
      <xdr:nvPicPr>
        <xdr:cNvPr id="8" name="Graphics 5">
          <a:extLst>
            <a:ext uri="{FF2B5EF4-FFF2-40B4-BE49-F238E27FC236}">
              <a16:creationId xmlns:a16="http://schemas.microsoft.com/office/drawing/2014/main" id="{EC5BDCB9-5EA6-452D-A646-B11DEA4F814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05944" y="12471720"/>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17</xdr:row>
      <xdr:rowOff>295663</xdr:rowOff>
    </xdr:from>
    <xdr:to>
      <xdr:col>2</xdr:col>
      <xdr:colOff>1233419</xdr:colOff>
      <xdr:row>17</xdr:row>
      <xdr:rowOff>911914</xdr:rowOff>
    </xdr:to>
    <xdr:pic>
      <xdr:nvPicPr>
        <xdr:cNvPr id="9" name="Graphics 6">
          <a:extLst>
            <a:ext uri="{FF2B5EF4-FFF2-40B4-BE49-F238E27FC236}">
              <a16:creationId xmlns:a16="http://schemas.microsoft.com/office/drawing/2014/main" id="{C32C9250-472F-4D99-A695-ADAE7A874D1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6281" y="1003021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22</xdr:row>
      <xdr:rowOff>112059</xdr:rowOff>
    </xdr:from>
    <xdr:to>
      <xdr:col>2</xdr:col>
      <xdr:colOff>1100629</xdr:colOff>
      <xdr:row>22</xdr:row>
      <xdr:rowOff>1080715</xdr:rowOff>
    </xdr:to>
    <xdr:pic>
      <xdr:nvPicPr>
        <xdr:cNvPr id="10" name="Picture 9">
          <a:extLst>
            <a:ext uri="{FF2B5EF4-FFF2-40B4-BE49-F238E27FC236}">
              <a16:creationId xmlns:a16="http://schemas.microsoft.com/office/drawing/2014/main" id="{10B6FEA8-98CE-40B6-9C24-1709B56E7DD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0819" y="13523259"/>
          <a:ext cx="703260" cy="968656"/>
        </a:xfrm>
        <a:prstGeom prst="rect">
          <a:avLst/>
        </a:prstGeom>
      </xdr:spPr>
    </xdr:pic>
    <xdr:clientData/>
  </xdr:twoCellAnchor>
  <xdr:twoCellAnchor editAs="oneCell">
    <xdr:from>
      <xdr:col>2</xdr:col>
      <xdr:colOff>300404</xdr:colOff>
      <xdr:row>23</xdr:row>
      <xdr:rowOff>14655</xdr:rowOff>
    </xdr:from>
    <xdr:to>
      <xdr:col>2</xdr:col>
      <xdr:colOff>1230924</xdr:colOff>
      <xdr:row>23</xdr:row>
      <xdr:rowOff>945175</xdr:rowOff>
    </xdr:to>
    <xdr:pic>
      <xdr:nvPicPr>
        <xdr:cNvPr id="11" name="Picture 10">
          <a:extLst>
            <a:ext uri="{FF2B5EF4-FFF2-40B4-BE49-F238E27FC236}">
              <a16:creationId xmlns:a16="http://schemas.microsoft.com/office/drawing/2014/main" id="{8DB3EB30-F3EF-454E-9F34-431E70C8A89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3854" y="14597430"/>
          <a:ext cx="930520" cy="930520"/>
        </a:xfrm>
        <a:prstGeom prst="rect">
          <a:avLst/>
        </a:prstGeom>
      </xdr:spPr>
    </xdr:pic>
    <xdr:clientData/>
  </xdr:twoCellAnchor>
  <xdr:twoCellAnchor editAs="oneCell">
    <xdr:from>
      <xdr:col>2</xdr:col>
      <xdr:colOff>351692</xdr:colOff>
      <xdr:row>24</xdr:row>
      <xdr:rowOff>19317</xdr:rowOff>
    </xdr:from>
    <xdr:to>
      <xdr:col>2</xdr:col>
      <xdr:colOff>1172308</xdr:colOff>
      <xdr:row>24</xdr:row>
      <xdr:rowOff>1076450</xdr:rowOff>
    </xdr:to>
    <xdr:pic>
      <xdr:nvPicPr>
        <xdr:cNvPr id="12" name="Picture 11">
          <a:extLst>
            <a:ext uri="{FF2B5EF4-FFF2-40B4-BE49-F238E27FC236}">
              <a16:creationId xmlns:a16="http://schemas.microsoft.com/office/drawing/2014/main" id="{E02AE1AF-D430-4BE4-8071-7498FAEBD342}"/>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4737" r="14008" b="8711"/>
        <a:stretch/>
      </xdr:blipFill>
      <xdr:spPr>
        <a:xfrm>
          <a:off x="5095142" y="15592692"/>
          <a:ext cx="820616" cy="1057133"/>
        </a:xfrm>
        <a:prstGeom prst="rect">
          <a:avLst/>
        </a:prstGeom>
      </xdr:spPr>
    </xdr:pic>
    <xdr:clientData/>
  </xdr:twoCellAnchor>
  <xdr:twoCellAnchor>
    <xdr:from>
      <xdr:col>2</xdr:col>
      <xdr:colOff>172831</xdr:colOff>
      <xdr:row>15</xdr:row>
      <xdr:rowOff>295663</xdr:rowOff>
    </xdr:from>
    <xdr:to>
      <xdr:col>2</xdr:col>
      <xdr:colOff>1233419</xdr:colOff>
      <xdr:row>15</xdr:row>
      <xdr:rowOff>911914</xdr:rowOff>
    </xdr:to>
    <xdr:pic>
      <xdr:nvPicPr>
        <xdr:cNvPr id="13" name="Graphics 6">
          <a:extLst>
            <a:ext uri="{FF2B5EF4-FFF2-40B4-BE49-F238E27FC236}">
              <a16:creationId xmlns:a16="http://schemas.microsoft.com/office/drawing/2014/main" id="{42E30876-A6CC-4A66-9E51-517B1E4DF76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6281" y="863003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25</xdr:row>
      <xdr:rowOff>171450</xdr:rowOff>
    </xdr:from>
    <xdr:to>
      <xdr:col>2</xdr:col>
      <xdr:colOff>1352551</xdr:colOff>
      <xdr:row>25</xdr:row>
      <xdr:rowOff>925663</xdr:rowOff>
    </xdr:to>
    <xdr:pic>
      <xdr:nvPicPr>
        <xdr:cNvPr id="14" name="Picture 13" descr="https://m.media-amazon.com/images/I/81odGvuXu1L._SL1500_.jpg">
          <a:extLst>
            <a:ext uri="{FF2B5EF4-FFF2-40B4-BE49-F238E27FC236}">
              <a16:creationId xmlns:a16="http://schemas.microsoft.com/office/drawing/2014/main" id="{BE209893-A032-421B-A98A-0F58A41D308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oan-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V\HERITAGE\tec\NSW\ACCL\CLOSING-SEB\Q-2003-2004\MONTHLY\June-03-(2003-2004)-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Shares-1\sheba%20files\hyd%20-%20mg%20rd\New%20Unit%20Model%202004%20final%20-%20MG%20Roa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entor%20meeting%20Feb%20vs%20Mar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DOWS\TEMP\C.Lotus.Notes.Data\InterimFinancial%20statements3009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terimFinancial%20statements3006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Atul\Downloads\Anandagarwal\d\WINDOWS\TEMP\Actual%20Con_CP%20Nov%2005%20(Sudeep)as%20on%20(13-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Ideal%20Food%20Cost-Dec,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Shares-1\ssydvfp01\homedir\My%20Documents\Temp\Forecast%202001%20Revenue%20v4.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COSTA\Bussiness%20Review%202010\Bussiness%20Review%20June%2010\Ideal%20Food%20Cost-%20Jan'%201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20%20March%202001%20Budget\Forecast%20Europe%20v11.0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rver\Shares-1\ssydvfp01\homedir\rgupta\Reporting\Monthly%20Reporting\2002\Jan2002\BTLS%20Management%20Pack%20-%20January%202002(Version%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Sept%2001%20Refresh\September%20revision%20v2.02\Europe%20working%20Summary%20sept%20v2.02.xls"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Annotated-2003-2004-Apr-Jan-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Users\Atul\Downloads\Srinarayan\c\weekly%20Report\Report%202001.12.2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rver\Shares-1\ssydvfp01\homedir\Documents%20and%20Settings\emusselman\Desktop\submit-a-site%20August%202001%20final%20report%20detai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Shares-1\ssydvfp01\homedir\Data\Year%20End%202001\BTLS%20Management%20Pack%20-%20December%202001%20(Final%20Working%20Version)%20Dec%201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NT\Profiles\in00041742\Local%20Settings\Temporary%20Internet%20Files\OLK5BD\ecb.syndication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erver\Shares-1\ssydvfp01\homedir\My%20Documents\Temp\Reforecast%20Q3%20v2.1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erver\Shares-1\Pdc\rm\rohit\Mobility%20Business%20Plan%202003-04%20-%20Ver%204.5%20-%20Final%20-%20KP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abhishek\meeting\apr\mntor\mentor%20meeting%20april%2008.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erver\Shares-1\Pdc\rm\DOCUME~1\APARNA~1\LOCALS~1\Temp\South%20Central\Detailed%20Circle%20MAPA%20-%20AP.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eeder"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ntor\mentor%20meeting%20april%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Atul\Downloads\pradeep\pradeep\Documents%20and%20Settings\pradeepjain\Local%20Settings\Temp\wzba26\Ideal%20Food%20Cost(May%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HEET"/>
      <sheetName val="goiwbln"/>
      <sheetName val="WB0203-OLDLOAN"/>
      <sheetName val="WBLOLDLOAN-ACCRD"/>
      <sheetName val="BAASIALOAN"/>
      <sheetName val="SBI-BAHRAIN"/>
      <sheetName val="intsch"/>
      <sheetName val="ACCRSCH"/>
      <sheetName val="SWAP"/>
      <sheetName val="erv"/>
      <sheetName val="ERVCAP"/>
      <sheetName val="Sheet10"/>
      <sheetName val="Sheet11"/>
      <sheetName val="Sheet12"/>
      <sheetName val="Sheet13"/>
      <sheetName val="Sheet14"/>
      <sheetName val="Sheet15"/>
      <sheetName val="Sheet16"/>
      <sheetName val="Sheet1"/>
    </sheetNames>
    <sheetDataSet>
      <sheetData sheetId="0"/>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JUNE-2003-8thjul"/>
      <sheetName val="COA-IPCL"/>
      <sheetName val="SMRY"/>
      <sheetName val="Stt-A"/>
      <sheetName val="Stt-B"/>
      <sheetName val="Stt-C"/>
      <sheetName val="Stt-D"/>
      <sheetName val="Stt-E"/>
      <sheetName val="Stt-F"/>
      <sheetName val="Stt-G"/>
      <sheetName val="Stt-H"/>
      <sheetName val="Stt-I"/>
      <sheetName val="Inv"/>
      <sheetName val="dtl reqd"/>
      <sheetName val="SC-E"/>
      <sheetName val="SC-E-02-03"/>
      <sheetName val="GRPLED"/>
      <sheetName val="Sec Unsecloan"/>
      <sheetName val="5NC"/>
      <sheetName val="5GC"/>
      <sheetName val="5BC"/>
      <sheetName val="FUNDFLOW"/>
      <sheetName val="fundflow sum"/>
      <sheetName val="HOformat"/>
      <sheetName val="MIS"/>
      <sheetName val="TB-JUNE-2003-18.7.03"/>
      <sheetName val="CENVAT Rec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v>37711</v>
          </cell>
          <cell r="D4">
            <v>37772</v>
          </cell>
          <cell r="E4" t="str">
            <v>Additions</v>
          </cell>
        </row>
        <row r="6">
          <cell r="C6">
            <v>-13090620</v>
          </cell>
          <cell r="D6">
            <v>-13410085</v>
          </cell>
          <cell r="E6">
            <v>-319465</v>
          </cell>
          <cell r="F6" t="str">
            <v>LL-P</v>
          </cell>
        </row>
        <row r="7">
          <cell r="C7">
            <v>-254321947.38999999</v>
          </cell>
          <cell r="D7">
            <v>-268765907.38999999</v>
          </cell>
          <cell r="E7">
            <v>-14443960</v>
          </cell>
          <cell r="F7" t="str">
            <v>B-P</v>
          </cell>
        </row>
        <row r="8">
          <cell r="C8">
            <v>-10066556336.5</v>
          </cell>
          <cell r="D8">
            <v>-10719420687.5</v>
          </cell>
          <cell r="E8">
            <v>-652864351</v>
          </cell>
          <cell r="F8" t="str">
            <v>P-P</v>
          </cell>
        </row>
        <row r="9">
          <cell r="C9">
            <v>-99623652.349999994</v>
          </cell>
          <cell r="D9">
            <v>-103715386.20999999</v>
          </cell>
          <cell r="E9">
            <v>-4091733.8599999994</v>
          </cell>
          <cell r="F9" t="str">
            <v>F-P</v>
          </cell>
        </row>
        <row r="10">
          <cell r="C10">
            <v>-14816756.939999999</v>
          </cell>
          <cell r="D10">
            <v>-15394197.939999999</v>
          </cell>
          <cell r="E10">
            <v>-577441</v>
          </cell>
          <cell r="F10" t="str">
            <v>V-P</v>
          </cell>
        </row>
        <row r="11">
          <cell r="C11">
            <v>-397163197.38</v>
          </cell>
          <cell r="D11">
            <v>-409432762.38</v>
          </cell>
          <cell r="E11">
            <v>-12269565</v>
          </cell>
          <cell r="F11" t="str">
            <v>J-P</v>
          </cell>
        </row>
        <row r="13">
          <cell r="C13">
            <v>-10845572510.559999</v>
          </cell>
          <cell r="D13">
            <v>-11530139026.419998</v>
          </cell>
          <cell r="E13">
            <v>-684566515.86000001</v>
          </cell>
        </row>
        <row r="15">
          <cell r="C15">
            <v>126867959</v>
          </cell>
          <cell r="D15">
            <v>126867959</v>
          </cell>
          <cell r="E15">
            <v>0</v>
          </cell>
          <cell r="F15" t="str">
            <v>LL-G</v>
          </cell>
        </row>
        <row r="16">
          <cell r="C16">
            <v>430835312</v>
          </cell>
          <cell r="D16">
            <v>430835312</v>
          </cell>
          <cell r="E16">
            <v>0</v>
          </cell>
          <cell r="F16" t="str">
            <v>LF-G</v>
          </cell>
        </row>
        <row r="17">
          <cell r="C17">
            <v>2705754761.23</v>
          </cell>
          <cell r="D17">
            <v>2705754761.23</v>
          </cell>
          <cell r="E17">
            <v>0</v>
          </cell>
          <cell r="F17" t="str">
            <v>B-G</v>
          </cell>
        </row>
        <row r="18">
          <cell r="C18">
            <v>849763.2</v>
          </cell>
          <cell r="D18">
            <v>1290640.76</v>
          </cell>
          <cell r="E18">
            <v>440877.56000000006</v>
          </cell>
          <cell r="F18" t="str">
            <v>P-G</v>
          </cell>
        </row>
        <row r="19">
          <cell r="C19">
            <v>49430776341.860001</v>
          </cell>
          <cell r="D19">
            <v>49379420063.860001</v>
          </cell>
          <cell r="E19">
            <v>-51356278</v>
          </cell>
          <cell r="F19" t="str">
            <v>P-G</v>
          </cell>
        </row>
        <row r="20">
          <cell r="C20">
            <v>13846000.869999999</v>
          </cell>
          <cell r="D20">
            <v>13846000.869999999</v>
          </cell>
          <cell r="E20">
            <v>0</v>
          </cell>
          <cell r="F20" t="str">
            <v>P-G</v>
          </cell>
        </row>
        <row r="21">
          <cell r="C21">
            <v>3583080.89</v>
          </cell>
          <cell r="D21">
            <v>6798853.4199999999</v>
          </cell>
          <cell r="E21">
            <v>3215772.53</v>
          </cell>
          <cell r="F21" t="str">
            <v>P-G</v>
          </cell>
        </row>
        <row r="22">
          <cell r="C22">
            <v>53746088</v>
          </cell>
          <cell r="D22">
            <v>53746088</v>
          </cell>
          <cell r="E22">
            <v>0</v>
          </cell>
          <cell r="F22" t="str">
            <v>P-G</v>
          </cell>
        </row>
        <row r="23">
          <cell r="C23">
            <v>1111071.45</v>
          </cell>
          <cell r="D23">
            <v>5881987.7599999998</v>
          </cell>
          <cell r="E23">
            <v>4770916.3099999996</v>
          </cell>
          <cell r="F23" t="str">
            <v>F-G</v>
          </cell>
        </row>
        <row r="24">
          <cell r="C24">
            <v>167387219.22999999</v>
          </cell>
          <cell r="D24">
            <v>167791416.22999999</v>
          </cell>
          <cell r="E24">
            <v>404197</v>
          </cell>
          <cell r="F24" t="str">
            <v>F-G</v>
          </cell>
        </row>
        <row r="25">
          <cell r="C25">
            <v>21240159.940000001</v>
          </cell>
          <cell r="D25">
            <v>21240159.940000001</v>
          </cell>
          <cell r="E25">
            <v>0</v>
          </cell>
          <cell r="F25" t="str">
            <v>V-G</v>
          </cell>
        </row>
        <row r="26">
          <cell r="C26">
            <v>555701032.70000005</v>
          </cell>
          <cell r="D26">
            <v>555701032.70000005</v>
          </cell>
          <cell r="E26">
            <v>0</v>
          </cell>
          <cell r="F26" t="str">
            <v>J-G</v>
          </cell>
        </row>
        <row r="27">
          <cell r="C27">
            <v>48817255.609999999</v>
          </cell>
          <cell r="D27">
            <v>51066966.609999999</v>
          </cell>
          <cell r="E27">
            <v>2249711</v>
          </cell>
          <cell r="F27" t="str">
            <v>W-G</v>
          </cell>
        </row>
        <row r="28">
          <cell r="C28">
            <v>4046966</v>
          </cell>
          <cell r="D28">
            <v>4046966</v>
          </cell>
          <cell r="E28">
            <v>0</v>
          </cell>
          <cell r="F28" t="str">
            <v>W-G</v>
          </cell>
        </row>
        <row r="30">
          <cell r="C30">
            <v>53564563011.980003</v>
          </cell>
          <cell r="D30">
            <v>53524288208.380005</v>
          </cell>
          <cell r="E30">
            <v>-40274803.599999994</v>
          </cell>
        </row>
        <row r="32">
          <cell r="C32">
            <v>1281367</v>
          </cell>
          <cell r="D32">
            <v>319465</v>
          </cell>
          <cell r="E32">
            <v>319465</v>
          </cell>
          <cell r="F32" t="str">
            <v>LL-D</v>
          </cell>
        </row>
        <row r="33">
          <cell r="C33">
            <v>58571663.219999999</v>
          </cell>
          <cell r="D33">
            <v>14435633</v>
          </cell>
          <cell r="E33">
            <v>14435633</v>
          </cell>
          <cell r="F33" t="str">
            <v>B-D</v>
          </cell>
        </row>
        <row r="34">
          <cell r="C34">
            <v>2520980707.6999998</v>
          </cell>
          <cell r="D34">
            <v>628294057</v>
          </cell>
          <cell r="E34">
            <v>628294057</v>
          </cell>
          <cell r="F34" t="str">
            <v>P-D</v>
          </cell>
        </row>
        <row r="35">
          <cell r="D35">
            <v>3131851</v>
          </cell>
          <cell r="E35">
            <v>3131851</v>
          </cell>
          <cell r="F35" t="str">
            <v>P-D</v>
          </cell>
        </row>
        <row r="36">
          <cell r="C36">
            <v>15997955</v>
          </cell>
          <cell r="D36">
            <v>959882.86</v>
          </cell>
          <cell r="E36">
            <v>959882.86</v>
          </cell>
          <cell r="F36" t="str">
            <v>F-D</v>
          </cell>
        </row>
        <row r="37">
          <cell r="C37">
            <v>2316115</v>
          </cell>
          <cell r="D37">
            <v>577441</v>
          </cell>
          <cell r="E37">
            <v>577441</v>
          </cell>
          <cell r="F37" t="str">
            <v>V-D</v>
          </cell>
        </row>
        <row r="38">
          <cell r="C38">
            <v>49213090</v>
          </cell>
          <cell r="D38">
            <v>12269565</v>
          </cell>
          <cell r="E38">
            <v>12269565</v>
          </cell>
          <cell r="F38" t="str">
            <v>J-D</v>
          </cell>
        </row>
        <row r="40">
          <cell r="C40">
            <v>2648360897.9199996</v>
          </cell>
          <cell r="D40">
            <v>659987894.86000001</v>
          </cell>
          <cell r="E40">
            <v>659987894.86000001</v>
          </cell>
        </row>
        <row r="42">
          <cell r="C42" t="str">
            <v>depn Vs addn in Cum Depn</v>
          </cell>
          <cell r="E42">
            <v>-245.78621000000001</v>
          </cell>
        </row>
        <row r="43">
          <cell r="C43" t="str">
            <v>Diff</v>
          </cell>
          <cell r="E43">
            <v>6851.8756486000002</v>
          </cell>
        </row>
        <row r="44">
          <cell r="E44">
            <v>-6845.6651585999998</v>
          </cell>
        </row>
        <row r="45">
          <cell r="E45">
            <v>6.2104900000003909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B7">
            <v>1000</v>
          </cell>
          <cell r="C7" t="str">
            <v>Funds Transfers</v>
          </cell>
          <cell r="E7">
            <v>4400000</v>
          </cell>
          <cell r="F7">
            <v>-4400000</v>
          </cell>
        </row>
        <row r="8">
          <cell r="B8">
            <v>3000</v>
          </cell>
          <cell r="C8" t="str">
            <v>Other Transfers</v>
          </cell>
          <cell r="F8">
            <v>0</v>
          </cell>
        </row>
        <row r="9">
          <cell r="B9">
            <v>3100</v>
          </cell>
          <cell r="C9" t="str">
            <v>Other Transfers - Stock</v>
          </cell>
          <cell r="D9">
            <v>4498.1000000000004</v>
          </cell>
          <cell r="F9">
            <v>4498.1000000000004</v>
          </cell>
        </row>
        <row r="10">
          <cell r="B10">
            <v>9000</v>
          </cell>
          <cell r="C10" t="str">
            <v>Upload from legacy system Control Account</v>
          </cell>
          <cell r="F10">
            <v>0</v>
          </cell>
        </row>
        <row r="11">
          <cell r="B11">
            <v>9997</v>
          </cell>
          <cell r="C11" t="str">
            <v>Excise Control Account - Initial upload</v>
          </cell>
          <cell r="F11">
            <v>0</v>
          </cell>
        </row>
        <row r="12">
          <cell r="B12">
            <v>9999</v>
          </cell>
          <cell r="C12" t="str">
            <v>Stock Control Account - Trf from legacy system</v>
          </cell>
          <cell r="F12">
            <v>0</v>
          </cell>
        </row>
        <row r="13">
          <cell r="B13">
            <v>1115000</v>
          </cell>
          <cell r="C13" t="str">
            <v>Share Premium On Issue Of Shares</v>
          </cell>
          <cell r="D13">
            <v>25806950</v>
          </cell>
          <cell r="F13">
            <v>25806950</v>
          </cell>
        </row>
        <row r="14">
          <cell r="B14">
            <v>1135000</v>
          </cell>
          <cell r="C14" t="str">
            <v>General Reserve</v>
          </cell>
          <cell r="D14">
            <v>149583</v>
          </cell>
          <cell r="F14">
            <v>149583</v>
          </cell>
        </row>
        <row r="15">
          <cell r="B15">
            <v>1140000</v>
          </cell>
          <cell r="C15" t="str">
            <v>Profit And Loss Account</v>
          </cell>
          <cell r="D15">
            <v>1046334104.83</v>
          </cell>
          <cell r="F15">
            <v>1046334104.83</v>
          </cell>
        </row>
        <row r="16">
          <cell r="B16">
            <v>1500000</v>
          </cell>
          <cell r="C16" t="str">
            <v>Secured Deb-Non Convertible-INR</v>
          </cell>
          <cell r="E16">
            <v>5846669500</v>
          </cell>
          <cell r="F16">
            <v>-5846669500</v>
          </cell>
        </row>
        <row r="17">
          <cell r="B17">
            <v>2300770</v>
          </cell>
          <cell r="C17" t="str">
            <v>HDFC Bank - A/c 300110000011 - Main</v>
          </cell>
          <cell r="E17">
            <v>13624494.1</v>
          </cell>
          <cell r="F17">
            <v>-13624494.1</v>
          </cell>
        </row>
        <row r="18">
          <cell r="B18">
            <v>2300771</v>
          </cell>
          <cell r="C18" t="str">
            <v>HDFC Bank - A/c 300110000011 - Payments</v>
          </cell>
          <cell r="E18">
            <v>5003660</v>
          </cell>
          <cell r="F18">
            <v>-5003660</v>
          </cell>
        </row>
        <row r="19">
          <cell r="B19">
            <v>2300772</v>
          </cell>
          <cell r="C19" t="str">
            <v>HDFC Bank - A/c 300110000011 - Receipts</v>
          </cell>
          <cell r="F19">
            <v>0</v>
          </cell>
        </row>
        <row r="20">
          <cell r="B20">
            <v>2300780</v>
          </cell>
          <cell r="C20" t="str">
            <v>State Bank of India -  A/c 1608050071 - Main</v>
          </cell>
          <cell r="E20">
            <v>15533113.720000001</v>
          </cell>
          <cell r="F20">
            <v>-15533113.720000001</v>
          </cell>
        </row>
        <row r="21">
          <cell r="B21">
            <v>2300781</v>
          </cell>
          <cell r="C21" t="str">
            <v>State Bank of India -  A/c 1608050071 - Payment</v>
          </cell>
          <cell r="E21">
            <v>7740028</v>
          </cell>
          <cell r="F21">
            <v>-7740028</v>
          </cell>
        </row>
        <row r="22">
          <cell r="B22">
            <v>2300782</v>
          </cell>
          <cell r="C22" t="str">
            <v>State Bank of India -  A/c 1608050071 - Receipt</v>
          </cell>
          <cell r="D22">
            <v>14000</v>
          </cell>
          <cell r="F22">
            <v>14000</v>
          </cell>
        </row>
        <row r="23">
          <cell r="B23">
            <v>2300900</v>
          </cell>
          <cell r="C23" t="str">
            <v>(IPCL) SBI - 01600050682 - Bharuch - Main</v>
          </cell>
          <cell r="E23">
            <v>12666340.699999999</v>
          </cell>
          <cell r="F23">
            <v>-12666340.699999999</v>
          </cell>
        </row>
        <row r="24">
          <cell r="B24">
            <v>2300901</v>
          </cell>
          <cell r="C24" t="str">
            <v>(IPCL) SBI - 01600050682 - Bharuch - Payment</v>
          </cell>
          <cell r="E24">
            <v>429313</v>
          </cell>
          <cell r="F24">
            <v>-429313</v>
          </cell>
        </row>
        <row r="25">
          <cell r="B25">
            <v>2300902</v>
          </cell>
          <cell r="C25" t="str">
            <v>(IPCL) SBI - 01600050682 - Bharuch - Receipt</v>
          </cell>
          <cell r="F25">
            <v>0</v>
          </cell>
        </row>
        <row r="26">
          <cell r="B26">
            <v>2550100</v>
          </cell>
          <cell r="C26" t="str">
            <v>Unsecured Fixed Rate Bonds</v>
          </cell>
          <cell r="E26">
            <v>4850000000</v>
          </cell>
          <cell r="F26">
            <v>-4850000000</v>
          </cell>
        </row>
        <row r="27">
          <cell r="B27">
            <v>2600500</v>
          </cell>
          <cell r="C27" t="str">
            <v>Unsecured Term Loans fm Banks-FC</v>
          </cell>
          <cell r="E27">
            <v>2942364511.96</v>
          </cell>
          <cell r="F27">
            <v>-2942364511.96</v>
          </cell>
        </row>
        <row r="28">
          <cell r="B28">
            <v>2710000</v>
          </cell>
          <cell r="C28" t="str">
            <v>Unsecured Short Term Loans fm Financial Inst</v>
          </cell>
          <cell r="E28">
            <v>500000000</v>
          </cell>
          <cell r="F28">
            <v>-500000000</v>
          </cell>
        </row>
        <row r="29">
          <cell r="B29">
            <v>3000000</v>
          </cell>
          <cell r="C29" t="str">
            <v>Sundry Creditors - Supplies (Domestic)</v>
          </cell>
          <cell r="E29">
            <v>407673255.69</v>
          </cell>
          <cell r="F29">
            <v>-407673255.69</v>
          </cell>
        </row>
        <row r="30">
          <cell r="B30">
            <v>3000100</v>
          </cell>
          <cell r="C30" t="str">
            <v>Retention Payable - Supplies (Domestic)</v>
          </cell>
          <cell r="E30">
            <v>31157819.43</v>
          </cell>
          <cell r="F30">
            <v>-31157819.43</v>
          </cell>
        </row>
        <row r="31">
          <cell r="B31">
            <v>3005000</v>
          </cell>
          <cell r="C31" t="str">
            <v>Sundry Creditors - Supplies (Foreign)</v>
          </cell>
          <cell r="E31">
            <v>530955918.43000001</v>
          </cell>
          <cell r="F31">
            <v>-530955918.43000001</v>
          </cell>
        </row>
        <row r="32">
          <cell r="B32">
            <v>3005100</v>
          </cell>
          <cell r="C32" t="str">
            <v>Retention Payable - Supplies (Foreign)</v>
          </cell>
          <cell r="E32">
            <v>84697</v>
          </cell>
          <cell r="F32">
            <v>-84697</v>
          </cell>
        </row>
        <row r="33">
          <cell r="B33">
            <v>3010000</v>
          </cell>
          <cell r="C33" t="str">
            <v>Sundry Creditors - Govt. Agencies</v>
          </cell>
          <cell r="E33">
            <v>5275088.9400000004</v>
          </cell>
          <cell r="F33">
            <v>-5275088.9400000004</v>
          </cell>
        </row>
        <row r="34">
          <cell r="B34">
            <v>3015000</v>
          </cell>
          <cell r="C34" t="str">
            <v>Sundry Creditors - Transporters</v>
          </cell>
          <cell r="D34">
            <v>1819247</v>
          </cell>
          <cell r="F34">
            <v>1819247</v>
          </cell>
        </row>
        <row r="35">
          <cell r="B35">
            <v>3020000</v>
          </cell>
          <cell r="C35" t="str">
            <v>Sundry Creditors - Services ( Local )</v>
          </cell>
          <cell r="E35">
            <v>524937586.26999998</v>
          </cell>
          <cell r="F35">
            <v>-524937586.26999998</v>
          </cell>
        </row>
        <row r="36">
          <cell r="B36">
            <v>3020100</v>
          </cell>
          <cell r="C36" t="str">
            <v>Retention Payable - Services (Local)</v>
          </cell>
          <cell r="E36">
            <v>29455850.09</v>
          </cell>
          <cell r="F36">
            <v>-29455850.09</v>
          </cell>
        </row>
        <row r="37">
          <cell r="B37">
            <v>3025000</v>
          </cell>
          <cell r="C37" t="str">
            <v>Sundry Creditors - Services ( Foreign )</v>
          </cell>
          <cell r="E37">
            <v>66302068.43</v>
          </cell>
          <cell r="F37">
            <v>-66302068.43</v>
          </cell>
        </row>
        <row r="38">
          <cell r="B38">
            <v>3025100</v>
          </cell>
          <cell r="C38" t="str">
            <v>Retention Payable - Services (Foreign)</v>
          </cell>
          <cell r="E38">
            <v>626459</v>
          </cell>
          <cell r="F38">
            <v>-626459</v>
          </cell>
        </row>
        <row r="39">
          <cell r="B39">
            <v>3026550</v>
          </cell>
          <cell r="C39" t="str">
            <v>Sundry Creditors Control - Outside SAP</v>
          </cell>
          <cell r="E39">
            <v>33100598</v>
          </cell>
          <cell r="F39">
            <v>-33100598</v>
          </cell>
        </row>
        <row r="40">
          <cell r="B40">
            <v>3027000</v>
          </cell>
          <cell r="C40" t="str">
            <v>Sundry Creditors - Inter Divisional Purchases</v>
          </cell>
          <cell r="E40">
            <v>6451997716.5200005</v>
          </cell>
          <cell r="F40">
            <v>-6451997716.5200005</v>
          </cell>
        </row>
        <row r="41">
          <cell r="B41">
            <v>3035000</v>
          </cell>
          <cell r="C41" t="str">
            <v>Sundry Creditors - Buyers' Credit</v>
          </cell>
          <cell r="E41">
            <v>506542036.63</v>
          </cell>
          <cell r="F41">
            <v>-506542036.63</v>
          </cell>
        </row>
        <row r="42">
          <cell r="B42">
            <v>3040000</v>
          </cell>
          <cell r="C42" t="str">
            <v>Prov liab-Raw Matls (other than crude)(GR/IR)</v>
          </cell>
          <cell r="E42">
            <v>12188685.369999999</v>
          </cell>
          <cell r="F42">
            <v>-12188685.369999999</v>
          </cell>
        </row>
        <row r="43">
          <cell r="B43">
            <v>3040010</v>
          </cell>
          <cell r="C43" t="str">
            <v>Prov liab-Stores &amp; Spares (GR/IR)</v>
          </cell>
          <cell r="E43">
            <v>35250215.539999999</v>
          </cell>
          <cell r="F43">
            <v>-35250215.539999999</v>
          </cell>
        </row>
        <row r="44">
          <cell r="B44">
            <v>3040020</v>
          </cell>
          <cell r="C44" t="str">
            <v>Prov liab-Chemicals &amp; Catalysts (GR/IR)</v>
          </cell>
          <cell r="E44">
            <v>31189761.579999998</v>
          </cell>
          <cell r="F44">
            <v>-31189761.579999998</v>
          </cell>
        </row>
        <row r="45">
          <cell r="B45">
            <v>3040030</v>
          </cell>
          <cell r="C45" t="str">
            <v>Provisional liability for Packing Materials(GR/</v>
          </cell>
          <cell r="E45">
            <v>9631625.4600000009</v>
          </cell>
          <cell r="F45">
            <v>-9631625.4600000009</v>
          </cell>
        </row>
        <row r="46">
          <cell r="B46">
            <v>3040040</v>
          </cell>
          <cell r="C46" t="str">
            <v>Provisional liability for Capital Goods (GR/IR)</v>
          </cell>
          <cell r="E46">
            <v>125051.74</v>
          </cell>
          <cell r="F46">
            <v>-125051.74</v>
          </cell>
        </row>
        <row r="47">
          <cell r="B47">
            <v>3040060</v>
          </cell>
          <cell r="C47" t="str">
            <v>Prov liab-Lab Chem &amp; Consumbl (GR/IR)</v>
          </cell>
          <cell r="E47">
            <v>424670.39</v>
          </cell>
          <cell r="F47">
            <v>-424670.39</v>
          </cell>
        </row>
        <row r="48">
          <cell r="B48">
            <v>3040070</v>
          </cell>
          <cell r="C48" t="str">
            <v>Prov liab-Fuel (GR/IR)</v>
          </cell>
          <cell r="E48">
            <v>40667712.799999997</v>
          </cell>
          <cell r="F48">
            <v>-40667712.799999997</v>
          </cell>
        </row>
        <row r="49">
          <cell r="B49">
            <v>3040080</v>
          </cell>
          <cell r="C49" t="str">
            <v>Prov liab for Inter Divisional Purchases - (GR/</v>
          </cell>
          <cell r="E49">
            <v>1142134.3400000001</v>
          </cell>
          <cell r="F49">
            <v>-1142134.3400000001</v>
          </cell>
        </row>
        <row r="50">
          <cell r="B50">
            <v>3040090</v>
          </cell>
          <cell r="C50" t="str">
            <v>Prov liab-Emergency Purchases (GR/IR)</v>
          </cell>
          <cell r="D50">
            <v>19737.310000000001</v>
          </cell>
          <cell r="F50">
            <v>19737.310000000001</v>
          </cell>
        </row>
        <row r="51">
          <cell r="B51">
            <v>3040300</v>
          </cell>
          <cell r="C51" t="str">
            <v>Prov liab-Services (SR/IR)</v>
          </cell>
          <cell r="E51">
            <v>10705290.609999999</v>
          </cell>
          <cell r="F51">
            <v>-10705290.609999999</v>
          </cell>
        </row>
        <row r="52">
          <cell r="B52">
            <v>3040355</v>
          </cell>
          <cell r="C52" t="str">
            <v>Provisional liability for services-Contra for T</v>
          </cell>
          <cell r="D52">
            <v>131966</v>
          </cell>
          <cell r="F52">
            <v>131966</v>
          </cell>
        </row>
        <row r="53">
          <cell r="B53">
            <v>3040500</v>
          </cell>
          <cell r="C53" t="str">
            <v>Prov Freight-Raw Mtrls (Oth than crude)</v>
          </cell>
          <cell r="E53">
            <v>140143</v>
          </cell>
          <cell r="F53">
            <v>-140143</v>
          </cell>
        </row>
        <row r="54">
          <cell r="B54">
            <v>3040502</v>
          </cell>
          <cell r="C54" t="str">
            <v>Prov for Duty/Tax-Raw Materials (Other than cru</v>
          </cell>
          <cell r="E54">
            <v>2945406.02</v>
          </cell>
          <cell r="F54">
            <v>-2945406.02</v>
          </cell>
        </row>
        <row r="55">
          <cell r="B55">
            <v>3040510</v>
          </cell>
          <cell r="C55" t="str">
            <v>Prov Freight - Stores &amp; Spares</v>
          </cell>
          <cell r="E55">
            <v>76586</v>
          </cell>
          <cell r="F55">
            <v>-76586</v>
          </cell>
        </row>
        <row r="56">
          <cell r="B56">
            <v>3040512</v>
          </cell>
          <cell r="C56" t="str">
            <v>Prov-Duty/Tax - Stores &amp; Spares</v>
          </cell>
          <cell r="E56">
            <v>2786301.86</v>
          </cell>
          <cell r="F56">
            <v>-2786301.86</v>
          </cell>
        </row>
        <row r="57">
          <cell r="B57">
            <v>3040514</v>
          </cell>
          <cell r="C57" t="str">
            <v>Prov-Other Expenses - Stores &amp; Spares</v>
          </cell>
          <cell r="E57">
            <v>1997.51</v>
          </cell>
          <cell r="F57">
            <v>-1997.51</v>
          </cell>
        </row>
        <row r="58">
          <cell r="B58">
            <v>3040520</v>
          </cell>
          <cell r="C58" t="str">
            <v>Prov-Freight - Chem &amp; Catalysts</v>
          </cell>
          <cell r="E58">
            <v>392199.74</v>
          </cell>
          <cell r="F58">
            <v>-392199.74</v>
          </cell>
        </row>
        <row r="59">
          <cell r="B59">
            <v>3040522</v>
          </cell>
          <cell r="C59" t="str">
            <v>Prov-Duty/Tax - Chem &amp; Catalysts</v>
          </cell>
          <cell r="E59">
            <v>2590954.4900000002</v>
          </cell>
          <cell r="F59">
            <v>-2590954.4900000002</v>
          </cell>
        </row>
        <row r="60">
          <cell r="B60">
            <v>3040524</v>
          </cell>
          <cell r="C60" t="str">
            <v>Prov- Other Exp - Chem &amp; Catalysts</v>
          </cell>
          <cell r="E60">
            <v>7806.9</v>
          </cell>
          <cell r="F60">
            <v>-7806.9</v>
          </cell>
        </row>
        <row r="61">
          <cell r="B61">
            <v>3040530</v>
          </cell>
          <cell r="C61" t="str">
            <v>Provision for Freight - Packing Materials</v>
          </cell>
          <cell r="E61">
            <v>10822.5</v>
          </cell>
          <cell r="F61">
            <v>-10822.5</v>
          </cell>
        </row>
        <row r="62">
          <cell r="B62">
            <v>3040560</v>
          </cell>
          <cell r="C62" t="str">
            <v>Provision for Freight - Non Stock</v>
          </cell>
          <cell r="E62">
            <v>12181.06</v>
          </cell>
          <cell r="F62">
            <v>-12181.06</v>
          </cell>
        </row>
        <row r="63">
          <cell r="B63">
            <v>3040564</v>
          </cell>
          <cell r="C63" t="str">
            <v>Provision for Other Expenses - Non Stock</v>
          </cell>
          <cell r="F63">
            <v>0</v>
          </cell>
        </row>
        <row r="64">
          <cell r="B64">
            <v>3040570</v>
          </cell>
          <cell r="C64" t="str">
            <v>Provision for Freight - Fuel</v>
          </cell>
          <cell r="F64">
            <v>0</v>
          </cell>
        </row>
        <row r="65">
          <cell r="B65">
            <v>3040950</v>
          </cell>
          <cell r="C65" t="str">
            <v>Prov liab-Supplies-ED Modvatable</v>
          </cell>
          <cell r="D65">
            <v>183987360.25999999</v>
          </cell>
          <cell r="F65">
            <v>183987360.25999999</v>
          </cell>
        </row>
        <row r="66">
          <cell r="B66">
            <v>3050000</v>
          </cell>
          <cell r="C66" t="str">
            <v>Materials Taken On Loan</v>
          </cell>
          <cell r="E66">
            <v>36940792.259999998</v>
          </cell>
          <cell r="F66">
            <v>-36940792.259999998</v>
          </cell>
        </row>
        <row r="67">
          <cell r="B67">
            <v>3050100</v>
          </cell>
          <cell r="C67" t="str">
            <v>Materials Taken On Loan Finished Goods &amp; Interm</v>
          </cell>
          <cell r="E67">
            <v>376400</v>
          </cell>
          <cell r="F67">
            <v>-376400</v>
          </cell>
        </row>
        <row r="68">
          <cell r="B68">
            <v>3070000</v>
          </cell>
          <cell r="C68" t="str">
            <v>Outstanding Liabilities Against Exp.-Revenue</v>
          </cell>
          <cell r="E68">
            <v>810341724</v>
          </cell>
          <cell r="F68">
            <v>-810341724</v>
          </cell>
        </row>
        <row r="69">
          <cell r="B69">
            <v>3070200</v>
          </cell>
          <cell r="C69" t="str">
            <v>O/s Liabilities - Transporter - Year End</v>
          </cell>
          <cell r="D69">
            <v>33687918.670000002</v>
          </cell>
          <cell r="F69">
            <v>33687918.670000002</v>
          </cell>
        </row>
        <row r="70">
          <cell r="B70">
            <v>3070500</v>
          </cell>
          <cell r="C70" t="str">
            <v>Outstanding Liabilities Against Exp. - Projects</v>
          </cell>
          <cell r="E70">
            <v>1672646.86</v>
          </cell>
          <cell r="F70">
            <v>-1672646.86</v>
          </cell>
        </row>
        <row r="71">
          <cell r="B71">
            <v>3100000</v>
          </cell>
          <cell r="C71" t="str">
            <v>Salaries Payable</v>
          </cell>
          <cell r="F71">
            <v>0</v>
          </cell>
        </row>
        <row r="72">
          <cell r="B72">
            <v>3100020</v>
          </cell>
          <cell r="C72" t="str">
            <v>Ex Gratia Payable</v>
          </cell>
          <cell r="E72">
            <v>11015000</v>
          </cell>
          <cell r="F72">
            <v>-11015000</v>
          </cell>
        </row>
        <row r="73">
          <cell r="B73">
            <v>3100040</v>
          </cell>
          <cell r="C73" t="str">
            <v>Unclaimed Wages Payable</v>
          </cell>
          <cell r="E73">
            <v>378270</v>
          </cell>
          <cell r="F73">
            <v>-378270</v>
          </cell>
        </row>
        <row r="74">
          <cell r="B74">
            <v>3210000</v>
          </cell>
          <cell r="C74" t="str">
            <v>Advances from Customers</v>
          </cell>
          <cell r="E74">
            <v>6144108.5999999996</v>
          </cell>
          <cell r="F74">
            <v>-6144108.5999999996</v>
          </cell>
        </row>
        <row r="75">
          <cell r="B75">
            <v>3210100</v>
          </cell>
          <cell r="C75" t="str">
            <v>Advances from Customers (Claims Withheld)</v>
          </cell>
          <cell r="E75">
            <v>5441111.5199999996</v>
          </cell>
          <cell r="F75">
            <v>-5441111.5199999996</v>
          </cell>
        </row>
        <row r="76">
          <cell r="B76">
            <v>3210500</v>
          </cell>
          <cell r="C76" t="str">
            <v>Trade Debtors - Credit Balances</v>
          </cell>
          <cell r="F76">
            <v>0</v>
          </cell>
        </row>
        <row r="77">
          <cell r="B77">
            <v>3220000</v>
          </cell>
          <cell r="C77" t="str">
            <v>Security Deposits From Customers-Dom.</v>
          </cell>
          <cell r="E77">
            <v>285157</v>
          </cell>
          <cell r="F77">
            <v>-285157</v>
          </cell>
        </row>
        <row r="78">
          <cell r="B78">
            <v>3220500</v>
          </cell>
          <cell r="C78" t="str">
            <v>Security Deposit For Material Given On Loan</v>
          </cell>
          <cell r="E78">
            <v>64233513</v>
          </cell>
          <cell r="F78">
            <v>-64233513</v>
          </cell>
        </row>
        <row r="79">
          <cell r="B79">
            <v>3220600</v>
          </cell>
          <cell r="C79" t="str">
            <v>Security Deposits From Vendors</v>
          </cell>
          <cell r="E79">
            <v>7463087.5099999998</v>
          </cell>
          <cell r="F79">
            <v>-7463087.5099999998</v>
          </cell>
        </row>
        <row r="80">
          <cell r="B80">
            <v>3220900</v>
          </cell>
          <cell r="C80" t="str">
            <v>Security Deposits - Others</v>
          </cell>
          <cell r="E80">
            <v>25000</v>
          </cell>
          <cell r="F80">
            <v>-25000</v>
          </cell>
        </row>
        <row r="81">
          <cell r="B81">
            <v>3235100</v>
          </cell>
          <cell r="C81" t="str">
            <v>Provision for Customs Duty - DEPB</v>
          </cell>
          <cell r="E81">
            <v>20343541</v>
          </cell>
          <cell r="F81">
            <v>-20343541</v>
          </cell>
        </row>
        <row r="82">
          <cell r="B82">
            <v>3235200</v>
          </cell>
          <cell r="C82" t="str">
            <v>Provision for Customs Duty - Advance Licence</v>
          </cell>
          <cell r="E82">
            <v>8266474</v>
          </cell>
          <cell r="F82">
            <v>-8266474</v>
          </cell>
        </row>
        <row r="83">
          <cell r="B83">
            <v>3235300</v>
          </cell>
          <cell r="C83" t="str">
            <v>Provision for Customs Duty - EPCG Licence</v>
          </cell>
          <cell r="E83">
            <v>2891723</v>
          </cell>
          <cell r="F83">
            <v>-2891723</v>
          </cell>
        </row>
        <row r="84">
          <cell r="B84">
            <v>3240092</v>
          </cell>
          <cell r="C84" t="str">
            <v>CENVAT Payable - GC</v>
          </cell>
          <cell r="E84">
            <v>310225687</v>
          </cell>
          <cell r="F84">
            <v>-310225687</v>
          </cell>
        </row>
        <row r="85">
          <cell r="B85">
            <v>3240500</v>
          </cell>
          <cell r="C85" t="str">
            <v>Provn for Excise Duty on Finished Goods under B</v>
          </cell>
          <cell r="E85">
            <v>117609436.01000001</v>
          </cell>
          <cell r="F85">
            <v>-117609436.01000001</v>
          </cell>
        </row>
        <row r="86">
          <cell r="B86">
            <v>3245000</v>
          </cell>
          <cell r="C86" t="str">
            <v>Gujarat Sales Tax Payable - Domestic Sales</v>
          </cell>
          <cell r="E86">
            <v>5891250</v>
          </cell>
          <cell r="F86">
            <v>-5891250</v>
          </cell>
        </row>
        <row r="87">
          <cell r="B87">
            <v>3245010</v>
          </cell>
          <cell r="C87" t="str">
            <v>Additional Tax on GST Payable - Domestic Sales</v>
          </cell>
          <cell r="E87">
            <v>31871</v>
          </cell>
          <cell r="F87">
            <v>-31871</v>
          </cell>
        </row>
        <row r="88">
          <cell r="B88">
            <v>3245100</v>
          </cell>
          <cell r="C88" t="str">
            <v>Central Sales Tax Payable - Domestic Sales</v>
          </cell>
          <cell r="D88">
            <v>515050</v>
          </cell>
          <cell r="F88">
            <v>515050</v>
          </cell>
        </row>
        <row r="89">
          <cell r="B89">
            <v>3245101</v>
          </cell>
          <cell r="C89" t="str">
            <v>Gujarat CST Payable - Domestic Sales</v>
          </cell>
          <cell r="E89">
            <v>5424229</v>
          </cell>
          <cell r="F89">
            <v>-5424229</v>
          </cell>
        </row>
        <row r="90">
          <cell r="B90">
            <v>3245102</v>
          </cell>
          <cell r="C90" t="str">
            <v>Maharashtra CST Payable - Domestic Sales</v>
          </cell>
          <cell r="E90">
            <v>321434</v>
          </cell>
          <cell r="F90">
            <v>-321434</v>
          </cell>
        </row>
        <row r="91">
          <cell r="B91">
            <v>3245200</v>
          </cell>
          <cell r="C91" t="str">
            <v>Maharashtra Sales Tax Payable - Domestic Sales</v>
          </cell>
          <cell r="E91">
            <v>1382188.02</v>
          </cell>
          <cell r="F91">
            <v>-1382188.02</v>
          </cell>
        </row>
        <row r="92">
          <cell r="B92">
            <v>3245300</v>
          </cell>
          <cell r="C92" t="str">
            <v>Purchase Tax Payable</v>
          </cell>
          <cell r="E92">
            <v>1500000</v>
          </cell>
          <cell r="F92">
            <v>-1500000</v>
          </cell>
        </row>
        <row r="93">
          <cell r="B93">
            <v>3245400</v>
          </cell>
          <cell r="C93" t="str">
            <v>Turnover Tax Payable</v>
          </cell>
          <cell r="F93">
            <v>0</v>
          </cell>
        </row>
        <row r="94">
          <cell r="B94">
            <v>3245510</v>
          </cell>
          <cell r="C94" t="str">
            <v>Haryana Sales Tax Payable - Domestic Sales</v>
          </cell>
          <cell r="E94">
            <v>150769</v>
          </cell>
          <cell r="F94">
            <v>-150769</v>
          </cell>
        </row>
        <row r="95">
          <cell r="B95">
            <v>3245520</v>
          </cell>
          <cell r="C95" t="str">
            <v>Uttar Pradesh Sales Tax Payable - Domestic Sale</v>
          </cell>
          <cell r="E95">
            <v>714403</v>
          </cell>
          <cell r="F95">
            <v>-714403</v>
          </cell>
        </row>
        <row r="96">
          <cell r="B96">
            <v>3245530</v>
          </cell>
          <cell r="C96" t="str">
            <v>Karnataka Sales Tax Payable - Domestic Sales</v>
          </cell>
          <cell r="E96">
            <v>1774826</v>
          </cell>
          <cell r="F96">
            <v>-1774826</v>
          </cell>
        </row>
        <row r="97">
          <cell r="B97">
            <v>3245550</v>
          </cell>
          <cell r="C97" t="str">
            <v>Silvassa Sales Tax Payable - Domestic Sales</v>
          </cell>
          <cell r="E97">
            <v>1542262</v>
          </cell>
          <cell r="F97">
            <v>-1542262</v>
          </cell>
        </row>
        <row r="98">
          <cell r="B98">
            <v>3245560</v>
          </cell>
          <cell r="C98" t="str">
            <v>Daman Sales Tax Payable - Domestic Sales</v>
          </cell>
          <cell r="E98">
            <v>2447318</v>
          </cell>
          <cell r="F98">
            <v>-2447318</v>
          </cell>
        </row>
        <row r="99">
          <cell r="B99">
            <v>3245570</v>
          </cell>
          <cell r="C99" t="str">
            <v>West Bengal Sales Tax Payable - Domestic Sales</v>
          </cell>
          <cell r="E99">
            <v>393513</v>
          </cell>
          <cell r="F99">
            <v>-393513</v>
          </cell>
        </row>
        <row r="100">
          <cell r="B100">
            <v>3245580</v>
          </cell>
          <cell r="C100" t="str">
            <v>Delhi Sales Tax Payable - Domestic Sales</v>
          </cell>
          <cell r="E100">
            <v>87371</v>
          </cell>
          <cell r="F100">
            <v>-87371</v>
          </cell>
        </row>
        <row r="101">
          <cell r="B101">
            <v>3245590</v>
          </cell>
          <cell r="C101" t="str">
            <v>Andra Pradesh Sales Tax Payable - Domestic Sale</v>
          </cell>
          <cell r="E101">
            <v>3224522</v>
          </cell>
          <cell r="F101">
            <v>-3224522</v>
          </cell>
        </row>
        <row r="102">
          <cell r="B102">
            <v>3245640</v>
          </cell>
          <cell r="C102" t="str">
            <v>Madhya Pradesh Sales Tax Payable - Domestic Sal</v>
          </cell>
          <cell r="E102">
            <v>76078</v>
          </cell>
          <cell r="F102">
            <v>-76078</v>
          </cell>
        </row>
        <row r="103">
          <cell r="B103">
            <v>3255015</v>
          </cell>
          <cell r="C103" t="str">
            <v>TDS - Payments to Contractors</v>
          </cell>
          <cell r="E103">
            <v>1617315</v>
          </cell>
          <cell r="F103">
            <v>-1617315</v>
          </cell>
        </row>
        <row r="104">
          <cell r="B104">
            <v>3255025</v>
          </cell>
          <cell r="C104" t="str">
            <v>TDS - Other Interest</v>
          </cell>
          <cell r="E104">
            <v>1417253</v>
          </cell>
          <cell r="F104">
            <v>-1417253</v>
          </cell>
        </row>
        <row r="105">
          <cell r="B105">
            <v>3255040</v>
          </cell>
          <cell r="C105" t="str">
            <v>TDS - Technical Know How (DTA)</v>
          </cell>
          <cell r="F105">
            <v>0</v>
          </cell>
        </row>
        <row r="106">
          <cell r="B106">
            <v>3255045</v>
          </cell>
          <cell r="C106" t="str">
            <v>TDS - Other Payments (NR)</v>
          </cell>
          <cell r="E106">
            <v>2041167</v>
          </cell>
          <cell r="F106">
            <v>-2041167</v>
          </cell>
        </row>
        <row r="107">
          <cell r="B107">
            <v>3255055</v>
          </cell>
          <cell r="C107" t="str">
            <v>TDS - Rent</v>
          </cell>
          <cell r="E107">
            <v>22173</v>
          </cell>
          <cell r="F107">
            <v>-22173</v>
          </cell>
        </row>
        <row r="108">
          <cell r="B108">
            <v>3255065</v>
          </cell>
          <cell r="C108" t="str">
            <v>TDS - Professional Fees</v>
          </cell>
          <cell r="E108">
            <v>38783</v>
          </cell>
          <cell r="F108">
            <v>-38783</v>
          </cell>
        </row>
        <row r="109">
          <cell r="B109">
            <v>3255075</v>
          </cell>
          <cell r="C109" t="str">
            <v>TDS - Brokerage &amp; Commission</v>
          </cell>
          <cell r="F109">
            <v>0</v>
          </cell>
        </row>
        <row r="110">
          <cell r="B110">
            <v>3255500</v>
          </cell>
          <cell r="C110" t="str">
            <v>Collection of Tax at Source on Specified Goods</v>
          </cell>
          <cell r="E110">
            <v>30907</v>
          </cell>
          <cell r="F110">
            <v>-30907</v>
          </cell>
        </row>
        <row r="111">
          <cell r="B111">
            <v>3275010</v>
          </cell>
          <cell r="C111" t="str">
            <v>Interest Payable - Accrued But Not Due (Non TRT</v>
          </cell>
          <cell r="E111">
            <v>383123512.91000003</v>
          </cell>
          <cell r="F111">
            <v>-383123512.91000003</v>
          </cell>
        </row>
        <row r="112">
          <cell r="B112">
            <v>3290570</v>
          </cell>
          <cell r="C112" t="str">
            <v>Liability for Financial Lease</v>
          </cell>
          <cell r="E112">
            <v>5552060505</v>
          </cell>
          <cell r="F112">
            <v>-5552060505</v>
          </cell>
        </row>
        <row r="113">
          <cell r="B113">
            <v>3601100</v>
          </cell>
          <cell r="C113" t="str">
            <v>Cum.Depn - Leasehold Land - Manual Posting</v>
          </cell>
          <cell r="E113">
            <v>13410085</v>
          </cell>
          <cell r="F113">
            <v>-13410085</v>
          </cell>
        </row>
        <row r="114">
          <cell r="B114">
            <v>3605100</v>
          </cell>
          <cell r="C114" t="str">
            <v>Cum.Depn - Buildings manual posting</v>
          </cell>
          <cell r="E114">
            <v>268765907.38999999</v>
          </cell>
          <cell r="F114">
            <v>-268765907.38999999</v>
          </cell>
        </row>
        <row r="115">
          <cell r="B115">
            <v>3606100</v>
          </cell>
          <cell r="C115" t="str">
            <v>Cum.Depn - Plant &amp; Machinery - Manual Posting</v>
          </cell>
          <cell r="E115">
            <v>10719420687.5</v>
          </cell>
          <cell r="F115">
            <v>-10719420687.5</v>
          </cell>
        </row>
        <row r="116">
          <cell r="B116">
            <v>3609100</v>
          </cell>
          <cell r="C116" t="str">
            <v>Cum.Depn - Furniture &amp; Fixtures - Manual Postin</v>
          </cell>
          <cell r="E116">
            <v>103715386.20999999</v>
          </cell>
          <cell r="F116">
            <v>-103715386.20999999</v>
          </cell>
        </row>
        <row r="117">
          <cell r="B117">
            <v>3610100</v>
          </cell>
          <cell r="C117" t="str">
            <v>Cum.Depn - Vehicles - Manual Posting</v>
          </cell>
          <cell r="E117">
            <v>15394197.939999999</v>
          </cell>
          <cell r="F117">
            <v>-15394197.939999999</v>
          </cell>
        </row>
        <row r="118">
          <cell r="B118">
            <v>3613100</v>
          </cell>
          <cell r="C118" t="str">
            <v>Cum.Depn - Jetties - Manual Posting</v>
          </cell>
          <cell r="E118">
            <v>409432762.38</v>
          </cell>
          <cell r="F118">
            <v>-409432762.38</v>
          </cell>
        </row>
        <row r="119">
          <cell r="B119">
            <v>4001100</v>
          </cell>
          <cell r="C119" t="str">
            <v>Gross Block-Leasehold Land - Manual Posting</v>
          </cell>
          <cell r="D119">
            <v>126867959</v>
          </cell>
          <cell r="F119">
            <v>126867959</v>
          </cell>
        </row>
        <row r="120">
          <cell r="B120">
            <v>4002100</v>
          </cell>
          <cell r="C120" t="str">
            <v>Gross Block-Freehold Land - Manual Posting</v>
          </cell>
          <cell r="D120">
            <v>430835312</v>
          </cell>
          <cell r="F120">
            <v>430835312</v>
          </cell>
        </row>
        <row r="121">
          <cell r="B121">
            <v>4005100</v>
          </cell>
          <cell r="C121" t="str">
            <v>Gross Block-Buildings - Manual Posting</v>
          </cell>
          <cell r="D121">
            <v>2705754761.23</v>
          </cell>
          <cell r="F121">
            <v>2705754761.23</v>
          </cell>
        </row>
        <row r="122">
          <cell r="B122">
            <v>4006000</v>
          </cell>
          <cell r="C122" t="str">
            <v>Gross Block-Plant &amp; Machinery</v>
          </cell>
          <cell r="D122">
            <v>1290640.76</v>
          </cell>
          <cell r="F122">
            <v>1290640.76</v>
          </cell>
        </row>
        <row r="123">
          <cell r="B123">
            <v>4006100</v>
          </cell>
          <cell r="C123" t="str">
            <v>Gross Block-Plant &amp; Machinery - Manual Posting</v>
          </cell>
          <cell r="D123">
            <v>49379420063.860001</v>
          </cell>
          <cell r="F123">
            <v>49379420063.860001</v>
          </cell>
        </row>
        <row r="124">
          <cell r="B124">
            <v>4007100</v>
          </cell>
          <cell r="C124" t="str">
            <v>Gross Block-Electrical Instns.- Manual Posting</v>
          </cell>
          <cell r="D124">
            <v>13846000.869999999</v>
          </cell>
          <cell r="F124">
            <v>13846000.869999999</v>
          </cell>
        </row>
        <row r="125">
          <cell r="B125">
            <v>4008000</v>
          </cell>
          <cell r="C125" t="str">
            <v>Gross Block-Equipments</v>
          </cell>
          <cell r="D125">
            <v>6798853.4199999999</v>
          </cell>
          <cell r="F125">
            <v>6798853.4199999999</v>
          </cell>
        </row>
        <row r="126">
          <cell r="B126">
            <v>4008100</v>
          </cell>
          <cell r="C126" t="str">
            <v>Gross Block-Equipments - Manual Posting</v>
          </cell>
          <cell r="D126">
            <v>53746088</v>
          </cell>
          <cell r="F126">
            <v>53746088</v>
          </cell>
        </row>
        <row r="127">
          <cell r="B127">
            <v>4009000</v>
          </cell>
          <cell r="C127" t="str">
            <v>Gross Block-Furniture &amp; Fixtures</v>
          </cell>
          <cell r="D127">
            <v>5881987.7599999998</v>
          </cell>
          <cell r="F127">
            <v>5881987.7599999998</v>
          </cell>
        </row>
        <row r="128">
          <cell r="B128">
            <v>4009100</v>
          </cell>
          <cell r="C128" t="str">
            <v>Gross Block-Furniture &amp; Fixtures - Manual Posti</v>
          </cell>
          <cell r="D128">
            <v>167791416.22999999</v>
          </cell>
          <cell r="F128">
            <v>167791416.22999999</v>
          </cell>
        </row>
        <row r="129">
          <cell r="B129">
            <v>4010100</v>
          </cell>
          <cell r="C129" t="str">
            <v>Gross Block - Vehicles - Manual Posting</v>
          </cell>
          <cell r="D129">
            <v>21240159.940000001</v>
          </cell>
          <cell r="F129">
            <v>21240159.940000001</v>
          </cell>
        </row>
        <row r="130">
          <cell r="B130">
            <v>4013100</v>
          </cell>
          <cell r="C130" t="str">
            <v>Gross Block-Jetties -Manual Posting</v>
          </cell>
          <cell r="D130">
            <v>555701032.70000005</v>
          </cell>
          <cell r="F130">
            <v>555701032.70000005</v>
          </cell>
        </row>
        <row r="131">
          <cell r="B131">
            <v>4200010</v>
          </cell>
          <cell r="C131" t="str">
            <v>Capital Work In Progress - Manual Posting</v>
          </cell>
          <cell r="D131">
            <v>51066966.609999999</v>
          </cell>
          <cell r="F131">
            <v>51066966.609999999</v>
          </cell>
        </row>
        <row r="132">
          <cell r="B132">
            <v>4205000</v>
          </cell>
          <cell r="C132" t="str">
            <v>Capital Goods Inventory</v>
          </cell>
          <cell r="D132">
            <v>141295.76</v>
          </cell>
          <cell r="F132">
            <v>141295.76</v>
          </cell>
        </row>
        <row r="133">
          <cell r="B133">
            <v>4210100</v>
          </cell>
          <cell r="C133" t="str">
            <v>Other Preoperative Expenses</v>
          </cell>
          <cell r="D133">
            <v>4046966</v>
          </cell>
          <cell r="F133">
            <v>4046966</v>
          </cell>
        </row>
        <row r="134">
          <cell r="B134">
            <v>4500400</v>
          </cell>
          <cell r="C134" t="str">
            <v>LT-INS-Other approved securities</v>
          </cell>
          <cell r="D134">
            <v>817366231</v>
          </cell>
          <cell r="F134">
            <v>817366231</v>
          </cell>
        </row>
        <row r="135">
          <cell r="B135">
            <v>5000000</v>
          </cell>
          <cell r="C135" t="str">
            <v>Interest Accrued On Investment-Due</v>
          </cell>
          <cell r="D135">
            <v>47442</v>
          </cell>
          <cell r="F135">
            <v>47442</v>
          </cell>
        </row>
        <row r="136">
          <cell r="B136">
            <v>5100000</v>
          </cell>
          <cell r="C136" t="str">
            <v>Inventories - Stores &amp; Spares - Mech.</v>
          </cell>
          <cell r="D136">
            <v>363540361.81</v>
          </cell>
          <cell r="F136">
            <v>363540361.81</v>
          </cell>
        </row>
        <row r="137">
          <cell r="B137">
            <v>5100100</v>
          </cell>
          <cell r="C137" t="str">
            <v>Inventories - Stores &amp; Spares - Elect.</v>
          </cell>
          <cell r="D137">
            <v>94134440.959999993</v>
          </cell>
          <cell r="F137">
            <v>94134440.959999993</v>
          </cell>
        </row>
        <row r="138">
          <cell r="B138">
            <v>5100200</v>
          </cell>
          <cell r="C138" t="str">
            <v>Inventories - Stores &amp; Spares - Inst.</v>
          </cell>
          <cell r="D138">
            <v>118499523.31999999</v>
          </cell>
          <cell r="F138">
            <v>118499523.31999999</v>
          </cell>
        </row>
        <row r="139">
          <cell r="B139">
            <v>5100400</v>
          </cell>
          <cell r="C139" t="str">
            <v>Inventories - Lubes, Oils and Greases</v>
          </cell>
          <cell r="D139">
            <v>3968069.62</v>
          </cell>
          <cell r="F139">
            <v>3968069.62</v>
          </cell>
        </row>
        <row r="140">
          <cell r="B140">
            <v>5100500</v>
          </cell>
          <cell r="C140" t="str">
            <v>Inventories - Other consumables</v>
          </cell>
          <cell r="D140">
            <v>647217202.94000006</v>
          </cell>
          <cell r="F140">
            <v>647217202.94000006</v>
          </cell>
        </row>
        <row r="141">
          <cell r="B141">
            <v>5100510</v>
          </cell>
          <cell r="C141" t="str">
            <v>Inventories - Other consumables - Manual Postin</v>
          </cell>
          <cell r="E141">
            <v>47939816</v>
          </cell>
          <cell r="F141">
            <v>-47939816</v>
          </cell>
        </row>
        <row r="142">
          <cell r="B142">
            <v>5100600</v>
          </cell>
          <cell r="C142" t="str">
            <v>Provision in Dimunition in Value - Stores &amp; Spa</v>
          </cell>
          <cell r="E142">
            <v>17054867</v>
          </cell>
          <cell r="F142">
            <v>-17054867</v>
          </cell>
        </row>
        <row r="143">
          <cell r="B143">
            <v>5100700</v>
          </cell>
          <cell r="C143" t="str">
            <v>Contra for reval of inven-Stores &amp; Sp.</v>
          </cell>
          <cell r="E143">
            <v>164454157.72</v>
          </cell>
          <cell r="F143">
            <v>-164454157.72</v>
          </cell>
        </row>
        <row r="144">
          <cell r="B144">
            <v>5100850</v>
          </cell>
          <cell r="C144" t="str">
            <v>Inventories - Stores &amp; Spares - Adjustment</v>
          </cell>
          <cell r="D144">
            <v>136524014.66</v>
          </cell>
          <cell r="F144">
            <v>136524014.66</v>
          </cell>
        </row>
        <row r="145">
          <cell r="B145">
            <v>5100950</v>
          </cell>
          <cell r="C145" t="str">
            <v>Inventories - Stores &amp; Spares - Electronics</v>
          </cell>
          <cell r="D145">
            <v>729440.59</v>
          </cell>
          <cell r="F145">
            <v>729440.59</v>
          </cell>
        </row>
        <row r="146">
          <cell r="B146">
            <v>5110000</v>
          </cell>
          <cell r="C146" t="str">
            <v>Inventories - Chemicals &amp; Catalysts</v>
          </cell>
          <cell r="D146">
            <v>101948926.78</v>
          </cell>
          <cell r="F146">
            <v>101948926.78</v>
          </cell>
        </row>
        <row r="147">
          <cell r="B147">
            <v>5110010</v>
          </cell>
          <cell r="C147" t="str">
            <v>Inventories - Chemicals &amp; Catalysts - Manual Po</v>
          </cell>
          <cell r="D147">
            <v>2013252.88</v>
          </cell>
          <cell r="F147">
            <v>2013252.88</v>
          </cell>
        </row>
        <row r="148">
          <cell r="B148">
            <v>5115000</v>
          </cell>
          <cell r="C148" t="str">
            <v>Inventories - Fuels</v>
          </cell>
          <cell r="D148">
            <v>101345277.37</v>
          </cell>
          <cell r="F148">
            <v>101345277.37</v>
          </cell>
        </row>
        <row r="149">
          <cell r="B149">
            <v>5120000</v>
          </cell>
          <cell r="C149" t="str">
            <v>Inventories - Packing Materials</v>
          </cell>
          <cell r="D149">
            <v>12281283.01</v>
          </cell>
          <cell r="F149">
            <v>12281283.01</v>
          </cell>
        </row>
        <row r="150">
          <cell r="B150">
            <v>5130000</v>
          </cell>
          <cell r="C150" t="str">
            <v>Inventories-Raw Matls (Other than Crude)</v>
          </cell>
          <cell r="D150">
            <v>402104899.64999998</v>
          </cell>
          <cell r="F150">
            <v>402104899.64999998</v>
          </cell>
        </row>
        <row r="151">
          <cell r="B151">
            <v>5130850</v>
          </cell>
          <cell r="C151" t="str">
            <v>Inventories - Raw Materials (Other than Crude)-</v>
          </cell>
          <cell r="E151">
            <v>2008821</v>
          </cell>
          <cell r="F151">
            <v>-2008821</v>
          </cell>
        </row>
        <row r="152">
          <cell r="B152">
            <v>5140000</v>
          </cell>
          <cell r="C152" t="str">
            <v>Inventories - Stock In Process (Autopost)</v>
          </cell>
          <cell r="D152">
            <v>64478746.579999998</v>
          </cell>
          <cell r="F152">
            <v>64478746.579999998</v>
          </cell>
        </row>
        <row r="153">
          <cell r="B153">
            <v>5140120</v>
          </cell>
          <cell r="C153" t="str">
            <v>Inventories - Stock In Process-Autopost from CO</v>
          </cell>
          <cell r="E153">
            <v>18376740.5</v>
          </cell>
          <cell r="F153">
            <v>-18376740.5</v>
          </cell>
        </row>
        <row r="154">
          <cell r="B154">
            <v>5140130</v>
          </cell>
          <cell r="C154" t="str">
            <v>Inventories - Stock In Process-Others (MP)</v>
          </cell>
          <cell r="F154">
            <v>0</v>
          </cell>
        </row>
        <row r="155">
          <cell r="B155">
            <v>5150000</v>
          </cell>
          <cell r="C155" t="str">
            <v>Inventories - Finished Goods</v>
          </cell>
          <cell r="D155">
            <v>709877651.79999995</v>
          </cell>
          <cell r="F155">
            <v>709877651.79999995</v>
          </cell>
        </row>
        <row r="156">
          <cell r="B156">
            <v>5150010</v>
          </cell>
          <cell r="C156" t="str">
            <v>Inventories - Finished Goods - Manual Posting</v>
          </cell>
          <cell r="E156">
            <v>12254280.689999999</v>
          </cell>
          <cell r="F156">
            <v>-12254280.689999999</v>
          </cell>
        </row>
        <row r="157">
          <cell r="B157">
            <v>5150100</v>
          </cell>
          <cell r="C157" t="str">
            <v>Excise Duty on Finished Goods under Bond</v>
          </cell>
          <cell r="D157">
            <v>162303706.69</v>
          </cell>
          <cell r="F157">
            <v>162303706.69</v>
          </cell>
        </row>
        <row r="158">
          <cell r="B158">
            <v>5150200</v>
          </cell>
          <cell r="C158" t="str">
            <v>Inventories - By Products</v>
          </cell>
          <cell r="D158">
            <v>51784539.350000001</v>
          </cell>
          <cell r="F158">
            <v>51784539.350000001</v>
          </cell>
        </row>
        <row r="159">
          <cell r="B159">
            <v>5190000</v>
          </cell>
          <cell r="C159" t="str">
            <v>Material in Transit</v>
          </cell>
          <cell r="F159">
            <v>0</v>
          </cell>
        </row>
        <row r="160">
          <cell r="B160">
            <v>5190010</v>
          </cell>
          <cell r="C160" t="str">
            <v>Material in Transit - Manual Posting</v>
          </cell>
          <cell r="D160">
            <v>197695006</v>
          </cell>
          <cell r="F160">
            <v>197695006</v>
          </cell>
        </row>
        <row r="161">
          <cell r="B161">
            <v>5300000</v>
          </cell>
          <cell r="C161" t="str">
            <v>Sundry Debtors-Domestic</v>
          </cell>
          <cell r="D161">
            <v>481754313.52999997</v>
          </cell>
          <cell r="F161">
            <v>481754313.52999997</v>
          </cell>
        </row>
        <row r="162">
          <cell r="B162">
            <v>5300999</v>
          </cell>
          <cell r="C162" t="str">
            <v>Sundry Debtors - Manual Posting</v>
          </cell>
          <cell r="E162">
            <v>185485.03</v>
          </cell>
          <cell r="F162">
            <v>-185485.03</v>
          </cell>
        </row>
        <row r="163">
          <cell r="B163">
            <v>5305000</v>
          </cell>
          <cell r="C163" t="str">
            <v>Sundry Debtors-Foreign</v>
          </cell>
          <cell r="D163">
            <v>417.31</v>
          </cell>
          <cell r="F163">
            <v>417.31</v>
          </cell>
        </row>
        <row r="164">
          <cell r="B164">
            <v>5310000</v>
          </cell>
          <cell r="C164" t="str">
            <v>Sundry Debtors-Inter Divisional Sales</v>
          </cell>
          <cell r="D164">
            <v>6973990298.6899996</v>
          </cell>
          <cell r="F164">
            <v>6973990298.6899996</v>
          </cell>
        </row>
        <row r="165">
          <cell r="B165">
            <v>5400820</v>
          </cell>
          <cell r="C165" t="str">
            <v>Cash in Hand - Gandhar</v>
          </cell>
          <cell r="D165">
            <v>29468</v>
          </cell>
          <cell r="F165">
            <v>29468</v>
          </cell>
        </row>
        <row r="166">
          <cell r="B166">
            <v>5505830</v>
          </cell>
          <cell r="C166" t="str">
            <v>State Bank of India -  A/c 10000050072- Main</v>
          </cell>
          <cell r="D166">
            <v>4496</v>
          </cell>
          <cell r="F166">
            <v>4496</v>
          </cell>
        </row>
        <row r="167">
          <cell r="B167">
            <v>5505831</v>
          </cell>
          <cell r="C167" t="str">
            <v>State Bank of India -  A/c 10000050072- Payment</v>
          </cell>
          <cell r="F167">
            <v>0</v>
          </cell>
        </row>
        <row r="168">
          <cell r="B168">
            <v>5620000</v>
          </cell>
          <cell r="C168" t="str">
            <v>Advances to Vendors</v>
          </cell>
          <cell r="D168">
            <v>291631062.94</v>
          </cell>
          <cell r="F168">
            <v>291631062.94</v>
          </cell>
        </row>
        <row r="169">
          <cell r="B169">
            <v>5625070</v>
          </cell>
          <cell r="C169" t="str">
            <v>Loans To Employees-Vehicle</v>
          </cell>
          <cell r="D169">
            <v>10</v>
          </cell>
          <cell r="F169">
            <v>10</v>
          </cell>
        </row>
        <row r="170">
          <cell r="B170">
            <v>5625075</v>
          </cell>
          <cell r="C170" t="str">
            <v>Loans To Employees-Medical Loan</v>
          </cell>
          <cell r="F170">
            <v>0</v>
          </cell>
        </row>
        <row r="171">
          <cell r="B171">
            <v>5625520</v>
          </cell>
          <cell r="C171" t="str">
            <v>Advance To Employees -Travel</v>
          </cell>
          <cell r="D171">
            <v>88500</v>
          </cell>
          <cell r="F171">
            <v>88500</v>
          </cell>
        </row>
        <row r="172">
          <cell r="B172">
            <v>5625530</v>
          </cell>
          <cell r="C172" t="str">
            <v>Advance To Employees -Medical</v>
          </cell>
          <cell r="D172">
            <v>22000</v>
          </cell>
          <cell r="F172">
            <v>22000</v>
          </cell>
        </row>
        <row r="173">
          <cell r="B173">
            <v>5625590</v>
          </cell>
          <cell r="C173" t="str">
            <v>Advance To Employees -Others Including Imprest</v>
          </cell>
          <cell r="D173">
            <v>44956</v>
          </cell>
          <cell r="F173">
            <v>44956</v>
          </cell>
        </row>
        <row r="174">
          <cell r="B174">
            <v>5625620</v>
          </cell>
          <cell r="C174" t="str">
            <v>Advance To Employees - Tempaorary Advance</v>
          </cell>
          <cell r="D174">
            <v>386260</v>
          </cell>
          <cell r="F174">
            <v>386260</v>
          </cell>
        </row>
        <row r="175">
          <cell r="B175">
            <v>5625730</v>
          </cell>
          <cell r="C175" t="str">
            <v>Advance To Employees - Reimbursements</v>
          </cell>
          <cell r="D175">
            <v>58213</v>
          </cell>
          <cell r="F175">
            <v>58213</v>
          </cell>
        </row>
        <row r="176">
          <cell r="B176">
            <v>5630009</v>
          </cell>
          <cell r="C176" t="str">
            <v>MODVAT Credit Recoverable - RG 23A (BED)-IPCL-B</v>
          </cell>
          <cell r="D176">
            <v>78339069.400000006</v>
          </cell>
          <cell r="F176">
            <v>78339069.400000006</v>
          </cell>
        </row>
        <row r="177">
          <cell r="B177">
            <v>5630012</v>
          </cell>
          <cell r="C177" t="str">
            <v>MODVAT Credit Recoverable - RG 23A (BED)- GC</v>
          </cell>
          <cell r="D177">
            <v>75097773</v>
          </cell>
          <cell r="F177">
            <v>75097773</v>
          </cell>
        </row>
        <row r="178">
          <cell r="B178">
            <v>5630014</v>
          </cell>
          <cell r="C178" t="str">
            <v>MODVAT Credit Recoverable - RG 23A (BED)-CC</v>
          </cell>
          <cell r="D178">
            <v>48392</v>
          </cell>
          <cell r="F178">
            <v>48392</v>
          </cell>
        </row>
        <row r="179">
          <cell r="B179">
            <v>5630112</v>
          </cell>
          <cell r="C179" t="str">
            <v>MODVAT Credit Recoverable - RG 23A (SED)- GC</v>
          </cell>
          <cell r="F179">
            <v>0</v>
          </cell>
        </row>
        <row r="180">
          <cell r="B180">
            <v>5630212</v>
          </cell>
          <cell r="C180" t="str">
            <v>MODVAT Credit Recoverable - RG 23A (AED)- GC</v>
          </cell>
          <cell r="D180">
            <v>6600</v>
          </cell>
          <cell r="F180">
            <v>6600</v>
          </cell>
        </row>
        <row r="181">
          <cell r="B181">
            <v>5630312</v>
          </cell>
          <cell r="C181" t="str">
            <v>MODVAT Credit Recoverable - RG 23C (BED)- GC</v>
          </cell>
          <cell r="D181">
            <v>2192279.2599999998</v>
          </cell>
          <cell r="F181">
            <v>2192279.2599999998</v>
          </cell>
        </row>
        <row r="182">
          <cell r="B182">
            <v>5630910</v>
          </cell>
          <cell r="C182" t="str">
            <v>Uncleared Modvat Credit</v>
          </cell>
          <cell r="F182">
            <v>0</v>
          </cell>
        </row>
        <row r="183">
          <cell r="B183">
            <v>5630912</v>
          </cell>
          <cell r="C183" t="str">
            <v>Modvat Recoverable  -  Credit to be taken - GC</v>
          </cell>
          <cell r="D183">
            <v>15262996.82</v>
          </cell>
          <cell r="F183">
            <v>15262996.82</v>
          </cell>
        </row>
        <row r="184">
          <cell r="B184">
            <v>5640200</v>
          </cell>
          <cell r="C184" t="str">
            <v>Claims Receivable - Insurance</v>
          </cell>
          <cell r="D184">
            <v>1027619</v>
          </cell>
          <cell r="F184">
            <v>1027619</v>
          </cell>
        </row>
        <row r="185">
          <cell r="B185">
            <v>5640210</v>
          </cell>
          <cell r="C185" t="str">
            <v>Claims Receivable - Insurance - Contra</v>
          </cell>
          <cell r="E185">
            <v>1027619</v>
          </cell>
          <cell r="F185">
            <v>-1027619</v>
          </cell>
        </row>
        <row r="186">
          <cell r="B186">
            <v>5650100</v>
          </cell>
          <cell r="C186" t="str">
            <v>Prepaid Insurance</v>
          </cell>
          <cell r="D186">
            <v>36371122</v>
          </cell>
          <cell r="F186">
            <v>36371122</v>
          </cell>
        </row>
        <row r="187">
          <cell r="B187">
            <v>5650900</v>
          </cell>
          <cell r="C187" t="str">
            <v>Other Prepaid Expenses</v>
          </cell>
          <cell r="D187">
            <v>10783369</v>
          </cell>
          <cell r="F187">
            <v>10783369</v>
          </cell>
        </row>
        <row r="188">
          <cell r="B188">
            <v>5660500</v>
          </cell>
          <cell r="C188" t="str">
            <v>Materials Given On Loan</v>
          </cell>
          <cell r="D188">
            <v>52114155.119999997</v>
          </cell>
          <cell r="F188">
            <v>52114155.119999997</v>
          </cell>
        </row>
        <row r="189">
          <cell r="B189">
            <v>5680190</v>
          </cell>
          <cell r="C189" t="str">
            <v>TDS On Interest Received - Others</v>
          </cell>
          <cell r="D189">
            <v>996252</v>
          </cell>
          <cell r="F189">
            <v>996252</v>
          </cell>
        </row>
        <row r="190">
          <cell r="B190">
            <v>5680400</v>
          </cell>
          <cell r="C190" t="str">
            <v>TDS On Operational Incomes</v>
          </cell>
          <cell r="D190">
            <v>354100</v>
          </cell>
          <cell r="F190">
            <v>354100</v>
          </cell>
        </row>
        <row r="191">
          <cell r="B191">
            <v>5700300</v>
          </cell>
          <cell r="C191" t="str">
            <v>DEPB Licenses Receivables</v>
          </cell>
          <cell r="D191">
            <v>25381387.07</v>
          </cell>
          <cell r="F191">
            <v>25381387.07</v>
          </cell>
        </row>
        <row r="192">
          <cell r="B192">
            <v>5700330</v>
          </cell>
          <cell r="C192" t="str">
            <v>DEPB License in hand - Own</v>
          </cell>
          <cell r="D192">
            <v>21817643</v>
          </cell>
          <cell r="F192">
            <v>21817643</v>
          </cell>
        </row>
        <row r="193">
          <cell r="B193">
            <v>5710012</v>
          </cell>
          <cell r="C193" t="str">
            <v>Deposits With Excise - PLA (BED) - GC</v>
          </cell>
          <cell r="F193">
            <v>0</v>
          </cell>
        </row>
        <row r="194">
          <cell r="B194">
            <v>5710912</v>
          </cell>
          <cell r="C194" t="str">
            <v>PLA Deposits - Credit to be taken - GC</v>
          </cell>
          <cell r="F194">
            <v>0</v>
          </cell>
        </row>
        <row r="195">
          <cell r="B195">
            <v>5720000</v>
          </cell>
          <cell r="C195" t="str">
            <v>Deposits For Telephones - Telecom Department</v>
          </cell>
          <cell r="D195">
            <v>151356</v>
          </cell>
          <cell r="F195">
            <v>151356</v>
          </cell>
        </row>
        <row r="196">
          <cell r="B196">
            <v>5720025</v>
          </cell>
          <cell r="C196" t="str">
            <v>Deposits With Government Authorities</v>
          </cell>
          <cell r="D196">
            <v>32927136</v>
          </cell>
          <cell r="F196">
            <v>32927136</v>
          </cell>
        </row>
        <row r="197">
          <cell r="B197">
            <v>5720040</v>
          </cell>
          <cell r="C197" t="str">
            <v>Deposits To Others</v>
          </cell>
          <cell r="D197">
            <v>361755</v>
          </cell>
          <cell r="F197">
            <v>361755</v>
          </cell>
        </row>
        <row r="198">
          <cell r="B198">
            <v>5750910</v>
          </cell>
          <cell r="C198" t="str">
            <v>Deposits Paid - Others - Control - Legacy uploa</v>
          </cell>
          <cell r="F198">
            <v>0</v>
          </cell>
        </row>
        <row r="199">
          <cell r="B199">
            <v>5800000</v>
          </cell>
          <cell r="C199" t="str">
            <v>Misc Exp.to the extent not w/off-Preliminary Ex</v>
          </cell>
          <cell r="D199">
            <v>175886793.13</v>
          </cell>
          <cell r="F199">
            <v>175886793.13</v>
          </cell>
        </row>
        <row r="200">
          <cell r="B200">
            <v>6000000</v>
          </cell>
          <cell r="C200" t="str">
            <v>Sales - Domestic</v>
          </cell>
          <cell r="E200">
            <v>4163145700.0799999</v>
          </cell>
          <cell r="F200">
            <v>-4163145700.0799999</v>
          </cell>
        </row>
        <row r="201">
          <cell r="B201">
            <v>6000300</v>
          </cell>
          <cell r="C201" t="str">
            <v>Sales Tax Recovered (Domestic Sales)</v>
          </cell>
          <cell r="E201">
            <v>37709749</v>
          </cell>
          <cell r="F201">
            <v>-37709749</v>
          </cell>
        </row>
        <row r="202">
          <cell r="B202">
            <v>6000500</v>
          </cell>
          <cell r="C202" t="str">
            <v>Excise Duty Recovered (Domestic Sales)</v>
          </cell>
          <cell r="E202">
            <v>665898044.86000001</v>
          </cell>
          <cell r="F202">
            <v>-665898044.86000001</v>
          </cell>
        </row>
        <row r="203">
          <cell r="B203">
            <v>6010000</v>
          </cell>
          <cell r="C203" t="str">
            <v>Inter Divisional Sales</v>
          </cell>
          <cell r="E203">
            <v>4619318618.21</v>
          </cell>
          <cell r="F203">
            <v>-4619318618.21</v>
          </cell>
        </row>
        <row r="204">
          <cell r="B204">
            <v>6010010</v>
          </cell>
          <cell r="C204" t="str">
            <v>Inter Divisional Sales - Manual Posting</v>
          </cell>
          <cell r="E204">
            <v>816030771.55999994</v>
          </cell>
          <cell r="F204">
            <v>-816030771.55999994</v>
          </cell>
        </row>
        <row r="205">
          <cell r="B205">
            <v>6010500</v>
          </cell>
          <cell r="C205" t="str">
            <v>Excise Duty Recovered (Inter Divisional)</v>
          </cell>
          <cell r="E205">
            <v>96601</v>
          </cell>
          <cell r="F205">
            <v>-96601</v>
          </cell>
        </row>
        <row r="206">
          <cell r="B206">
            <v>6020000</v>
          </cell>
          <cell r="C206" t="str">
            <v>Sales - By Products</v>
          </cell>
          <cell r="E206">
            <v>27657471.09</v>
          </cell>
          <cell r="F206">
            <v>-27657471.09</v>
          </cell>
        </row>
        <row r="207">
          <cell r="B207">
            <v>6020300</v>
          </cell>
          <cell r="C207" t="str">
            <v>Sales Tax Recovered (By Product Sales)</v>
          </cell>
          <cell r="E207">
            <v>1581143</v>
          </cell>
          <cell r="F207">
            <v>-1581143</v>
          </cell>
        </row>
        <row r="208">
          <cell r="B208">
            <v>6020500</v>
          </cell>
          <cell r="C208" t="str">
            <v>Excise Duty Recovered (By Product Sales)</v>
          </cell>
          <cell r="E208">
            <v>4448926</v>
          </cell>
          <cell r="F208">
            <v>-4448926</v>
          </cell>
        </row>
        <row r="209">
          <cell r="B209">
            <v>6030000</v>
          </cell>
          <cell r="C209" t="str">
            <v>Sales - Exports</v>
          </cell>
          <cell r="E209">
            <v>456170134.43000001</v>
          </cell>
          <cell r="F209">
            <v>-456170134.43000001</v>
          </cell>
        </row>
        <row r="210">
          <cell r="B210">
            <v>6030010</v>
          </cell>
          <cell r="C210" t="str">
            <v>Sales - Exports - Manual Posting</v>
          </cell>
          <cell r="E210">
            <v>251962</v>
          </cell>
          <cell r="F210">
            <v>-251962</v>
          </cell>
        </row>
        <row r="211">
          <cell r="B211">
            <v>6030100</v>
          </cell>
          <cell r="C211" t="str">
            <v>Byproduct Sale - Exports</v>
          </cell>
          <cell r="E211">
            <v>58433610.630000003</v>
          </cell>
          <cell r="F211">
            <v>-58433610.630000003</v>
          </cell>
        </row>
        <row r="212">
          <cell r="B212">
            <v>6050000</v>
          </cell>
          <cell r="C212" t="str">
            <v>Sales - Deemed Exports</v>
          </cell>
          <cell r="E212">
            <v>39416174</v>
          </cell>
          <cell r="F212">
            <v>-39416174</v>
          </cell>
        </row>
        <row r="213">
          <cell r="B213">
            <v>6050300</v>
          </cell>
          <cell r="C213" t="str">
            <v>Sales Tax Recovered (Deemed Exports)</v>
          </cell>
          <cell r="E213">
            <v>441924</v>
          </cell>
          <cell r="F213">
            <v>-441924</v>
          </cell>
        </row>
        <row r="214">
          <cell r="B214">
            <v>6050500</v>
          </cell>
          <cell r="C214" t="str">
            <v>Excise Duty Recovered (Deemed Exports)</v>
          </cell>
          <cell r="E214">
            <v>6192110</v>
          </cell>
          <cell r="F214">
            <v>-6192110</v>
          </cell>
        </row>
        <row r="215">
          <cell r="B215">
            <v>6300020</v>
          </cell>
          <cell r="C215" t="str">
            <v>Export Incentives-DEPB</v>
          </cell>
          <cell r="E215">
            <v>37823508.969999999</v>
          </cell>
          <cell r="F215">
            <v>-37823508.969999999</v>
          </cell>
        </row>
        <row r="216">
          <cell r="B216">
            <v>6335020</v>
          </cell>
          <cell r="C216" t="str">
            <v>Interest Income-Customer Dues</v>
          </cell>
          <cell r="E216">
            <v>22800</v>
          </cell>
          <cell r="F216">
            <v>-22800</v>
          </cell>
        </row>
        <row r="217">
          <cell r="B217">
            <v>6335900</v>
          </cell>
          <cell r="C217" t="str">
            <v>Interest Received - Others</v>
          </cell>
          <cell r="E217">
            <v>17989479</v>
          </cell>
          <cell r="F217">
            <v>-17989479</v>
          </cell>
        </row>
        <row r="218">
          <cell r="B218">
            <v>6365000</v>
          </cell>
          <cell r="C218" t="str">
            <v>Sale Of Scrap</v>
          </cell>
          <cell r="E218">
            <v>2860318</v>
          </cell>
          <cell r="F218">
            <v>-2860318</v>
          </cell>
        </row>
        <row r="219">
          <cell r="B219">
            <v>6365010</v>
          </cell>
          <cell r="C219" t="str">
            <v>Excise Duty Recovered (Scrap Sales)</v>
          </cell>
          <cell r="E219">
            <v>367733</v>
          </cell>
          <cell r="F219">
            <v>-367733</v>
          </cell>
        </row>
        <row r="220">
          <cell r="B220">
            <v>6365020</v>
          </cell>
          <cell r="C220" t="str">
            <v>Sales Tax Recovered (Scrap Sales)</v>
          </cell>
          <cell r="E220">
            <v>163424</v>
          </cell>
          <cell r="F220">
            <v>-163424</v>
          </cell>
        </row>
        <row r="221">
          <cell r="B221">
            <v>6365100</v>
          </cell>
          <cell r="C221" t="str">
            <v>Sale Of Product Waste</v>
          </cell>
          <cell r="E221">
            <v>1931530</v>
          </cell>
          <cell r="F221">
            <v>-1931530</v>
          </cell>
        </row>
        <row r="222">
          <cell r="B222">
            <v>6365110</v>
          </cell>
          <cell r="C222" t="str">
            <v>Excise Duty Recovered (Product Waste)</v>
          </cell>
          <cell r="E222">
            <v>309044</v>
          </cell>
          <cell r="F222">
            <v>-309044</v>
          </cell>
        </row>
        <row r="223">
          <cell r="B223">
            <v>6365120</v>
          </cell>
          <cell r="C223" t="str">
            <v>Sales Tax Recovered (Product Waste)</v>
          </cell>
          <cell r="E223">
            <v>64563</v>
          </cell>
          <cell r="F223">
            <v>-64563</v>
          </cell>
        </row>
        <row r="224">
          <cell r="B224">
            <v>6370000</v>
          </cell>
          <cell r="C224" t="str">
            <v>Recoveries from Employees</v>
          </cell>
          <cell r="E224">
            <v>92205</v>
          </cell>
          <cell r="F224">
            <v>-92205</v>
          </cell>
        </row>
        <row r="225">
          <cell r="B225">
            <v>6370100</v>
          </cell>
          <cell r="C225" t="str">
            <v>Recoveries from Transporters</v>
          </cell>
          <cell r="D225">
            <v>2485.4699999999998</v>
          </cell>
          <cell r="F225">
            <v>2485.4699999999998</v>
          </cell>
        </row>
        <row r="226">
          <cell r="B226">
            <v>6370110</v>
          </cell>
          <cell r="C226" t="str">
            <v>Penalty Recovered From Contractors</v>
          </cell>
          <cell r="E226">
            <v>2085981</v>
          </cell>
          <cell r="F226">
            <v>-2085981</v>
          </cell>
        </row>
        <row r="227">
          <cell r="B227">
            <v>6370500</v>
          </cell>
          <cell r="C227" t="str">
            <v>Insurance Claims Received</v>
          </cell>
          <cell r="E227">
            <v>3246</v>
          </cell>
          <cell r="F227">
            <v>-3246</v>
          </cell>
        </row>
        <row r="228">
          <cell r="B228">
            <v>6370850</v>
          </cell>
          <cell r="C228" t="str">
            <v>Miscellaneous Recoveries</v>
          </cell>
          <cell r="E228">
            <v>86190</v>
          </cell>
          <cell r="F228">
            <v>-86190</v>
          </cell>
        </row>
        <row r="229">
          <cell r="B229">
            <v>6370900</v>
          </cell>
          <cell r="C229" t="str">
            <v>Miscellaneous Income - Others</v>
          </cell>
          <cell r="E229">
            <v>1058615.1399999999</v>
          </cell>
          <cell r="F229">
            <v>-1058615.1399999999</v>
          </cell>
        </row>
        <row r="230">
          <cell r="B230">
            <v>6400000</v>
          </cell>
          <cell r="C230" t="str">
            <v>Realised Forex Gain - Settlement of Cred</v>
          </cell>
          <cell r="E230">
            <v>1593878.67</v>
          </cell>
          <cell r="F230">
            <v>-1593878.67</v>
          </cell>
        </row>
        <row r="231">
          <cell r="B231">
            <v>6405000</v>
          </cell>
          <cell r="C231" t="str">
            <v>Unrealised Forex Gain - Revaluation of C</v>
          </cell>
          <cell r="D231">
            <v>5378876</v>
          </cell>
          <cell r="F231">
            <v>5378876</v>
          </cell>
        </row>
        <row r="232">
          <cell r="B232">
            <v>6800000</v>
          </cell>
          <cell r="C232" t="str">
            <v>Variation In Stock- FG(Production)</v>
          </cell>
          <cell r="E232">
            <v>9145297286.1000004</v>
          </cell>
          <cell r="F232">
            <v>-9145297286.1000004</v>
          </cell>
        </row>
        <row r="233">
          <cell r="B233">
            <v>6800010</v>
          </cell>
          <cell r="C233" t="str">
            <v>Variation In Stock - Fin Goods (Sold)</v>
          </cell>
          <cell r="D233">
            <v>8323261523.5200005</v>
          </cell>
          <cell r="F233">
            <v>8323261523.5200005</v>
          </cell>
        </row>
        <row r="234">
          <cell r="B234">
            <v>6800020</v>
          </cell>
          <cell r="C234" t="str">
            <v>Internal Consumption- FG</v>
          </cell>
          <cell r="D234">
            <v>1055413362.17</v>
          </cell>
          <cell r="F234">
            <v>1055413362.17</v>
          </cell>
        </row>
        <row r="235">
          <cell r="B235">
            <v>6800030</v>
          </cell>
          <cell r="C235" t="str">
            <v>Variation In Stock - Finished Goods (Dif</v>
          </cell>
          <cell r="D235">
            <v>97790747.120000005</v>
          </cell>
          <cell r="F235">
            <v>97790747.120000005</v>
          </cell>
        </row>
        <row r="236">
          <cell r="B236">
            <v>6800040</v>
          </cell>
          <cell r="C236" t="str">
            <v>Variation In Stock - Finished Goods (Rev</v>
          </cell>
          <cell r="D236">
            <v>15675464.08</v>
          </cell>
          <cell r="F236">
            <v>15675464.08</v>
          </cell>
        </row>
        <row r="237">
          <cell r="B237">
            <v>6800050</v>
          </cell>
          <cell r="C237" t="str">
            <v>Variation In Stock - Finished Goods (ED Provisi</v>
          </cell>
          <cell r="D237">
            <v>117881578.31999999</v>
          </cell>
          <cell r="F237">
            <v>117881578.31999999</v>
          </cell>
        </row>
        <row r="238">
          <cell r="B238">
            <v>6800200</v>
          </cell>
          <cell r="C238" t="str">
            <v>Variation In Stock - Finished Goods - Job Worke</v>
          </cell>
          <cell r="D238">
            <v>50056.51</v>
          </cell>
          <cell r="F238">
            <v>50056.51</v>
          </cell>
        </row>
        <row r="239">
          <cell r="B239">
            <v>6800300</v>
          </cell>
          <cell r="C239" t="str">
            <v>Variation In Stock - By Products (Stock)</v>
          </cell>
          <cell r="E239">
            <v>231348772.87</v>
          </cell>
          <cell r="F239">
            <v>-231348772.87</v>
          </cell>
        </row>
        <row r="240">
          <cell r="B240">
            <v>6800310</v>
          </cell>
          <cell r="C240" t="str">
            <v>Variation In Stock - By Products (Sold)</v>
          </cell>
          <cell r="D240">
            <v>155504244.21000001</v>
          </cell>
          <cell r="F240">
            <v>155504244.21000001</v>
          </cell>
        </row>
        <row r="241">
          <cell r="B241">
            <v>6800320</v>
          </cell>
          <cell r="C241" t="str">
            <v>Internal Consumption - By Products</v>
          </cell>
          <cell r="D241">
            <v>66148149</v>
          </cell>
          <cell r="F241">
            <v>66148149</v>
          </cell>
        </row>
        <row r="242">
          <cell r="B242">
            <v>6800330</v>
          </cell>
          <cell r="C242" t="str">
            <v>Variation In Stock - By Products (Diff.)</v>
          </cell>
          <cell r="E242">
            <v>58077504.979999997</v>
          </cell>
          <cell r="F242">
            <v>-58077504.979999997</v>
          </cell>
        </row>
        <row r="243">
          <cell r="B243">
            <v>6800340</v>
          </cell>
          <cell r="C243" t="str">
            <v>Variation In Stock - By Products (Revalu</v>
          </cell>
          <cell r="D243">
            <v>5146544.9000000004</v>
          </cell>
          <cell r="F243">
            <v>5146544.9000000004</v>
          </cell>
        </row>
        <row r="244">
          <cell r="B244">
            <v>6800500</v>
          </cell>
          <cell r="C244" t="str">
            <v>Variation In Stock - WIP</v>
          </cell>
          <cell r="E244">
            <v>1021349949.6799999</v>
          </cell>
          <cell r="F244">
            <v>-1021349949.6799999</v>
          </cell>
        </row>
        <row r="245">
          <cell r="B245">
            <v>6800515</v>
          </cell>
          <cell r="C245" t="str">
            <v>Variation In Stock - Work In Progress-Ot</v>
          </cell>
          <cell r="D245">
            <v>130801</v>
          </cell>
          <cell r="F245">
            <v>130801</v>
          </cell>
        </row>
        <row r="246">
          <cell r="B246">
            <v>6800550</v>
          </cell>
          <cell r="C246" t="str">
            <v>Internal Consumption - Work In Progress</v>
          </cell>
          <cell r="D246">
            <v>978532137.96000004</v>
          </cell>
          <cell r="F246">
            <v>978532137.96000004</v>
          </cell>
        </row>
        <row r="247">
          <cell r="B247">
            <v>6800560</v>
          </cell>
          <cell r="C247" t="str">
            <v>Variation In Stock - Work In Progress (D</v>
          </cell>
          <cell r="D247">
            <v>344764.8</v>
          </cell>
          <cell r="F247">
            <v>344764.8</v>
          </cell>
        </row>
        <row r="248">
          <cell r="B248">
            <v>6800570</v>
          </cell>
          <cell r="C248" t="str">
            <v>Variation In Stock - Work In Progress (R</v>
          </cell>
          <cell r="E248">
            <v>3442296.63</v>
          </cell>
          <cell r="F248">
            <v>-3442296.63</v>
          </cell>
        </row>
        <row r="249">
          <cell r="B249">
            <v>7000000</v>
          </cell>
          <cell r="C249" t="str">
            <v>Raw Materials Consumed</v>
          </cell>
          <cell r="D249">
            <v>1626599102.6400001</v>
          </cell>
          <cell r="F249">
            <v>1626599102.6400001</v>
          </cell>
        </row>
        <row r="250">
          <cell r="B250">
            <v>7000300</v>
          </cell>
          <cell r="C250" t="str">
            <v>Differential costs - Raw Materials (Othe</v>
          </cell>
          <cell r="D250">
            <v>26802049.890000001</v>
          </cell>
          <cell r="F250">
            <v>26802049.890000001</v>
          </cell>
        </row>
        <row r="251">
          <cell r="B251">
            <v>7000400</v>
          </cell>
          <cell r="C251" t="str">
            <v>Raw Materials Consumed (Other than Crude</v>
          </cell>
          <cell r="E251">
            <v>14050894</v>
          </cell>
          <cell r="F251">
            <v>-14050894</v>
          </cell>
        </row>
        <row r="252">
          <cell r="B252">
            <v>7000900</v>
          </cell>
          <cell r="C252" t="str">
            <v>Modvat Credit on Internal Consumption</v>
          </cell>
          <cell r="E252">
            <v>115333802</v>
          </cell>
          <cell r="F252">
            <v>-115333802</v>
          </cell>
        </row>
        <row r="253">
          <cell r="B253">
            <v>7010000</v>
          </cell>
          <cell r="C253" t="str">
            <v>Traded Goods Consumption</v>
          </cell>
          <cell r="D253">
            <v>2805224.83</v>
          </cell>
          <cell r="F253">
            <v>2805224.83</v>
          </cell>
        </row>
        <row r="254">
          <cell r="B254">
            <v>7020000</v>
          </cell>
          <cell r="C254" t="str">
            <v>Inter Divisional Purchases</v>
          </cell>
          <cell r="D254">
            <v>5039146217.1999998</v>
          </cell>
          <cell r="F254">
            <v>5039146217.1999998</v>
          </cell>
        </row>
        <row r="255">
          <cell r="B255">
            <v>7030000</v>
          </cell>
          <cell r="C255" t="str">
            <v>Production Variance</v>
          </cell>
          <cell r="D255">
            <v>136536594.88999999</v>
          </cell>
          <cell r="F255">
            <v>136536594.88999999</v>
          </cell>
        </row>
        <row r="256">
          <cell r="B256">
            <v>7030200</v>
          </cell>
          <cell r="C256" t="str">
            <v>Production Variance - Work in Progress (</v>
          </cell>
          <cell r="D256">
            <v>14195454.380000001</v>
          </cell>
          <cell r="F256">
            <v>14195454.380000001</v>
          </cell>
        </row>
        <row r="257">
          <cell r="B257">
            <v>7100000</v>
          </cell>
          <cell r="C257" t="str">
            <v>Stores &amp; Spares Consumed - Mechanical</v>
          </cell>
          <cell r="D257">
            <v>60909672.170000002</v>
          </cell>
          <cell r="F257">
            <v>60909672.170000002</v>
          </cell>
        </row>
        <row r="258">
          <cell r="B258">
            <v>7100050</v>
          </cell>
          <cell r="C258" t="str">
            <v>Detention/Demmurage Charges - Stores &amp; S</v>
          </cell>
          <cell r="F258">
            <v>0</v>
          </cell>
        </row>
        <row r="259">
          <cell r="B259">
            <v>7100070</v>
          </cell>
          <cell r="C259" t="str">
            <v>Stores &amp; Spares Consumed - Mechanical -T</v>
          </cell>
          <cell r="D259">
            <v>2731500</v>
          </cell>
          <cell r="F259">
            <v>2731500</v>
          </cell>
        </row>
        <row r="260">
          <cell r="B260">
            <v>7100090</v>
          </cell>
          <cell r="C260" t="str">
            <v>Differential Costs - Stores &amp; Spares - M</v>
          </cell>
          <cell r="E260">
            <v>1039593.9</v>
          </cell>
          <cell r="F260">
            <v>-1039593.9</v>
          </cell>
        </row>
        <row r="261">
          <cell r="B261">
            <v>7100100</v>
          </cell>
          <cell r="C261" t="str">
            <v>Stores &amp; Spares Consumed - Electrical</v>
          </cell>
          <cell r="D261">
            <v>3707607.05</v>
          </cell>
          <cell r="F261">
            <v>3707607.05</v>
          </cell>
        </row>
        <row r="262">
          <cell r="B262">
            <v>7100190</v>
          </cell>
          <cell r="C262" t="str">
            <v>Differential Costs - Stores &amp; Spares - E</v>
          </cell>
          <cell r="E262">
            <v>2152.88</v>
          </cell>
          <cell r="F262">
            <v>-2152.88</v>
          </cell>
        </row>
        <row r="263">
          <cell r="B263">
            <v>7100200</v>
          </cell>
          <cell r="C263" t="str">
            <v>Stores &amp; Spares Consumed-Instrumentation</v>
          </cell>
          <cell r="D263">
            <v>15439117.09</v>
          </cell>
          <cell r="F263">
            <v>15439117.09</v>
          </cell>
        </row>
        <row r="264">
          <cell r="B264">
            <v>7100290</v>
          </cell>
          <cell r="C264" t="str">
            <v>Differential Costs - Stores &amp; Spares - I</v>
          </cell>
          <cell r="D264">
            <v>659015.31999999995</v>
          </cell>
          <cell r="F264">
            <v>659015.31999999995</v>
          </cell>
        </row>
        <row r="265">
          <cell r="B265">
            <v>7100350</v>
          </cell>
          <cell r="C265" t="str">
            <v>Detention/Demmurage Charges - Stores &amp; S</v>
          </cell>
          <cell r="D265">
            <v>58946.51</v>
          </cell>
          <cell r="F265">
            <v>58946.51</v>
          </cell>
        </row>
        <row r="266">
          <cell r="B266">
            <v>7100400</v>
          </cell>
          <cell r="C266" t="str">
            <v>Lubes, Oils &amp; Greases consumed</v>
          </cell>
          <cell r="D266">
            <v>3567835.45</v>
          </cell>
          <cell r="F266">
            <v>3567835.45</v>
          </cell>
        </row>
        <row r="267">
          <cell r="B267">
            <v>7100470</v>
          </cell>
          <cell r="C267" t="str">
            <v>Lubes &amp; Greases Consumed - Trf posting</v>
          </cell>
          <cell r="D267">
            <v>298.2</v>
          </cell>
          <cell r="F267">
            <v>298.2</v>
          </cell>
        </row>
        <row r="268">
          <cell r="B268">
            <v>7100490</v>
          </cell>
          <cell r="C268" t="str">
            <v>Differential Costs - Lubes, Oils &amp; Greas</v>
          </cell>
          <cell r="E268">
            <v>406.16</v>
          </cell>
          <cell r="F268">
            <v>-406.16</v>
          </cell>
        </row>
        <row r="269">
          <cell r="B269">
            <v>7100500</v>
          </cell>
          <cell r="C269" t="str">
            <v>Other consumables - consumed</v>
          </cell>
          <cell r="D269">
            <v>18188010.48</v>
          </cell>
          <cell r="F269">
            <v>18188010.48</v>
          </cell>
        </row>
        <row r="270">
          <cell r="B270">
            <v>7100570</v>
          </cell>
          <cell r="C270" t="str">
            <v>Other Consumables consumed - Transfer po</v>
          </cell>
          <cell r="D270">
            <v>71368</v>
          </cell>
          <cell r="F270">
            <v>71368</v>
          </cell>
        </row>
        <row r="271">
          <cell r="B271">
            <v>7100590</v>
          </cell>
          <cell r="C271" t="str">
            <v>Differential Costs - Other consumables</v>
          </cell>
          <cell r="D271">
            <v>127386.98</v>
          </cell>
          <cell r="F271">
            <v>127386.98</v>
          </cell>
        </row>
        <row r="272">
          <cell r="B272">
            <v>7100800</v>
          </cell>
          <cell r="C272" t="str">
            <v>Stores &amp; Spares Consumed - Electronics</v>
          </cell>
          <cell r="D272">
            <v>904060.4</v>
          </cell>
          <cell r="F272">
            <v>904060.4</v>
          </cell>
        </row>
        <row r="273">
          <cell r="B273">
            <v>7101000</v>
          </cell>
          <cell r="C273" t="str">
            <v>Project Material Consumption</v>
          </cell>
          <cell r="D273">
            <v>48392.15</v>
          </cell>
          <cell r="F273">
            <v>48392.15</v>
          </cell>
        </row>
        <row r="274">
          <cell r="B274">
            <v>7105000</v>
          </cell>
          <cell r="C274" t="str">
            <v>Chemicals &amp; Catalysts Consumed</v>
          </cell>
          <cell r="D274">
            <v>89332426.719999999</v>
          </cell>
          <cell r="F274">
            <v>89332426.719999999</v>
          </cell>
        </row>
        <row r="275">
          <cell r="B275">
            <v>7105200</v>
          </cell>
          <cell r="C275" t="str">
            <v>Detention/Demmurage Charges - Chemicals</v>
          </cell>
          <cell r="D275">
            <v>335072</v>
          </cell>
          <cell r="F275">
            <v>335072</v>
          </cell>
        </row>
        <row r="276">
          <cell r="B276">
            <v>7105300</v>
          </cell>
          <cell r="C276" t="str">
            <v>Differential Costs - Chemicals &amp; Catalys</v>
          </cell>
          <cell r="E276">
            <v>43758.86</v>
          </cell>
          <cell r="F276">
            <v>-43758.86</v>
          </cell>
        </row>
        <row r="277">
          <cell r="B277">
            <v>7105400</v>
          </cell>
          <cell r="C277" t="str">
            <v>Chemicals &amp; Catalysts Consumed - Transfe</v>
          </cell>
          <cell r="D277">
            <v>14659506</v>
          </cell>
          <cell r="F277">
            <v>14659506</v>
          </cell>
        </row>
        <row r="278">
          <cell r="B278">
            <v>7110000</v>
          </cell>
          <cell r="C278" t="str">
            <v>Packing Materials Consumed</v>
          </cell>
          <cell r="D278">
            <v>29065348.420000002</v>
          </cell>
          <cell r="F278">
            <v>29065348.420000002</v>
          </cell>
        </row>
        <row r="279">
          <cell r="B279">
            <v>7110300</v>
          </cell>
          <cell r="C279" t="str">
            <v>Differential Costs - Packing Materials</v>
          </cell>
          <cell r="E279">
            <v>5346</v>
          </cell>
          <cell r="F279">
            <v>-5346</v>
          </cell>
        </row>
        <row r="280">
          <cell r="B280">
            <v>7110400</v>
          </cell>
          <cell r="C280" t="str">
            <v>Packing Material Consumed - Transfer pos</v>
          </cell>
          <cell r="D280">
            <v>34447</v>
          </cell>
          <cell r="F280">
            <v>34447</v>
          </cell>
        </row>
        <row r="281">
          <cell r="B281">
            <v>7115000</v>
          </cell>
          <cell r="C281" t="str">
            <v>Non-Stock Items Consumed</v>
          </cell>
          <cell r="D281">
            <v>575827.47</v>
          </cell>
          <cell r="F281">
            <v>575827.47</v>
          </cell>
        </row>
        <row r="282">
          <cell r="B282">
            <v>7120100</v>
          </cell>
          <cell r="C282" t="str">
            <v>Raw Water Purchased</v>
          </cell>
          <cell r="D282">
            <v>12458365</v>
          </cell>
          <cell r="F282">
            <v>12458365</v>
          </cell>
        </row>
        <row r="283">
          <cell r="B283">
            <v>7125000</v>
          </cell>
          <cell r="C283" t="str">
            <v>Fuel Consumed</v>
          </cell>
          <cell r="D283">
            <v>976655075.72000003</v>
          </cell>
          <cell r="F283">
            <v>976655075.72000003</v>
          </cell>
        </row>
        <row r="284">
          <cell r="B284">
            <v>7125300</v>
          </cell>
          <cell r="C284" t="str">
            <v>Differential Costs - Fuel</v>
          </cell>
          <cell r="D284">
            <v>7643761.8600000003</v>
          </cell>
          <cell r="F284">
            <v>7643761.8600000003</v>
          </cell>
        </row>
        <row r="285">
          <cell r="B285">
            <v>7130100</v>
          </cell>
          <cell r="C285" t="str">
            <v>Electricity Duty</v>
          </cell>
          <cell r="D285">
            <v>901068</v>
          </cell>
          <cell r="F285">
            <v>901068</v>
          </cell>
        </row>
        <row r="286">
          <cell r="B286">
            <v>7130110</v>
          </cell>
          <cell r="C286" t="str">
            <v>Energy Charges</v>
          </cell>
          <cell r="D286">
            <v>8049231</v>
          </cell>
          <cell r="F286">
            <v>8049231</v>
          </cell>
        </row>
        <row r="287">
          <cell r="B287">
            <v>7130120</v>
          </cell>
          <cell r="C287" t="str">
            <v>Demand Charges</v>
          </cell>
          <cell r="D287">
            <v>18956850.760000002</v>
          </cell>
          <cell r="F287">
            <v>18956850.760000002</v>
          </cell>
        </row>
        <row r="288">
          <cell r="B288">
            <v>7135000</v>
          </cell>
          <cell r="C288" t="str">
            <v>Excise Duty Paid - Sales</v>
          </cell>
          <cell r="D288">
            <v>821204718.17999995</v>
          </cell>
          <cell r="F288">
            <v>821204718.17999995</v>
          </cell>
        </row>
        <row r="289">
          <cell r="B289">
            <v>7135500</v>
          </cell>
          <cell r="C289" t="str">
            <v>Excise Duty Paid - Finished Goods in Bon</v>
          </cell>
          <cell r="E289">
            <v>141614872.99000001</v>
          </cell>
          <cell r="F289">
            <v>-141614872.99000001</v>
          </cell>
        </row>
        <row r="290">
          <cell r="B290">
            <v>7140600</v>
          </cell>
          <cell r="C290" t="str">
            <v>Tug Operation Expenses</v>
          </cell>
          <cell r="D290">
            <v>4856174</v>
          </cell>
          <cell r="F290">
            <v>4856174</v>
          </cell>
        </row>
        <row r="291">
          <cell r="B291">
            <v>7142010</v>
          </cell>
          <cell r="C291" t="str">
            <v>Inward Freight on Stock Transfer - Other</v>
          </cell>
          <cell r="D291">
            <v>3981924.92</v>
          </cell>
          <cell r="F291">
            <v>3981924.92</v>
          </cell>
        </row>
        <row r="292">
          <cell r="B292">
            <v>7142030</v>
          </cell>
          <cell r="C292" t="str">
            <v>Inward Freight on Local Purchases</v>
          </cell>
          <cell r="D292">
            <v>6689.6</v>
          </cell>
          <cell r="F292">
            <v>6689.6</v>
          </cell>
        </row>
        <row r="293">
          <cell r="B293">
            <v>7142510</v>
          </cell>
          <cell r="C293" t="str">
            <v>Inward Freight/DC on Purchases - Other R</v>
          </cell>
          <cell r="D293">
            <v>23212.18</v>
          </cell>
          <cell r="F293">
            <v>23212.18</v>
          </cell>
        </row>
        <row r="294">
          <cell r="B294">
            <v>7142530</v>
          </cell>
          <cell r="C294" t="str">
            <v>Inward Freight/Delivery Costs on Purchas</v>
          </cell>
          <cell r="D294">
            <v>3729825.92</v>
          </cell>
          <cell r="F294">
            <v>3729825.92</v>
          </cell>
        </row>
        <row r="295">
          <cell r="B295">
            <v>7142540</v>
          </cell>
          <cell r="C295" t="str">
            <v>Inward Freight/Delivery Costs on Purchas</v>
          </cell>
          <cell r="E295">
            <v>199786.57</v>
          </cell>
          <cell r="F295">
            <v>-199786.57</v>
          </cell>
        </row>
        <row r="296">
          <cell r="B296">
            <v>7142560</v>
          </cell>
          <cell r="C296" t="str">
            <v>Inward Freight/Delivery Cost on Pur.-Non</v>
          </cell>
          <cell r="F296">
            <v>0</v>
          </cell>
        </row>
        <row r="297">
          <cell r="B297">
            <v>7142570</v>
          </cell>
          <cell r="C297" t="str">
            <v>Inward Freight on Pur. - Transit Loss an</v>
          </cell>
          <cell r="E297">
            <v>552398.71</v>
          </cell>
          <cell r="F297">
            <v>-552398.71</v>
          </cell>
        </row>
        <row r="298">
          <cell r="B298">
            <v>7145000</v>
          </cell>
          <cell r="C298" t="str">
            <v>Repairs and Maintenance - Plant &amp; Machin</v>
          </cell>
          <cell r="D298">
            <v>6934953.6799999997</v>
          </cell>
          <cell r="F298">
            <v>6934953.6799999997</v>
          </cell>
        </row>
        <row r="299">
          <cell r="B299">
            <v>7145100</v>
          </cell>
          <cell r="C299" t="str">
            <v>Repairs and Maintenance - Plant &amp; Machin</v>
          </cell>
          <cell r="D299">
            <v>64674581.210000001</v>
          </cell>
          <cell r="F299">
            <v>64674581.210000001</v>
          </cell>
        </row>
        <row r="300">
          <cell r="B300">
            <v>7145200</v>
          </cell>
          <cell r="C300" t="str">
            <v>Repairs and Maintenance-Plant &amp; Machiner</v>
          </cell>
          <cell r="D300">
            <v>13653258.439999999</v>
          </cell>
          <cell r="F300">
            <v>13653258.439999999</v>
          </cell>
        </row>
        <row r="301">
          <cell r="B301">
            <v>7145300</v>
          </cell>
          <cell r="C301" t="str">
            <v>Repairs and Maintenance-Plant &amp; Mach-Int</v>
          </cell>
          <cell r="D301">
            <v>2889135.63</v>
          </cell>
          <cell r="F301">
            <v>2889135.63</v>
          </cell>
        </row>
        <row r="302">
          <cell r="B302">
            <v>7145400</v>
          </cell>
          <cell r="C302" t="str">
            <v>Repairs &amp; Maintenance-CES-Electrical</v>
          </cell>
          <cell r="E302">
            <v>721228.66</v>
          </cell>
          <cell r="F302">
            <v>-721228.66</v>
          </cell>
        </row>
        <row r="303">
          <cell r="B303">
            <v>7145500</v>
          </cell>
          <cell r="C303" t="str">
            <v>Repairs &amp; Maintenance-CES-Mechanical</v>
          </cell>
          <cell r="E303">
            <v>2052376</v>
          </cell>
          <cell r="F303">
            <v>-2052376</v>
          </cell>
        </row>
        <row r="304">
          <cell r="B304">
            <v>7145600</v>
          </cell>
          <cell r="C304" t="str">
            <v>Repairs and Maintenance-CES-Intrumentati</v>
          </cell>
          <cell r="E304">
            <v>150000</v>
          </cell>
          <cell r="F304">
            <v>-150000</v>
          </cell>
        </row>
        <row r="305">
          <cell r="B305">
            <v>7146000</v>
          </cell>
          <cell r="C305" t="str">
            <v>Repairs &amp; Maintenance - Factory Building</v>
          </cell>
          <cell r="D305">
            <v>1163517.56</v>
          </cell>
          <cell r="F305">
            <v>1163517.56</v>
          </cell>
        </row>
        <row r="306">
          <cell r="B306">
            <v>7147000</v>
          </cell>
          <cell r="C306" t="str">
            <v>Repairs &amp; Maintenance - Others (Manufact</v>
          </cell>
          <cell r="E306">
            <v>160495.70000000001</v>
          </cell>
          <cell r="F306">
            <v>-160495.70000000001</v>
          </cell>
        </row>
        <row r="307">
          <cell r="B307">
            <v>7155000</v>
          </cell>
          <cell r="C307" t="str">
            <v>Hire Chgs - Plant &amp; Machinery</v>
          </cell>
          <cell r="D307">
            <v>643530.1</v>
          </cell>
          <cell r="F307">
            <v>643530.1</v>
          </cell>
        </row>
        <row r="308">
          <cell r="B308">
            <v>7155200</v>
          </cell>
          <cell r="C308" t="str">
            <v>Hire Chgs - Tankages</v>
          </cell>
          <cell r="D308">
            <v>675069</v>
          </cell>
          <cell r="F308">
            <v>675069</v>
          </cell>
        </row>
        <row r="309">
          <cell r="B309">
            <v>7155300</v>
          </cell>
          <cell r="C309" t="str">
            <v>Hire Charges - Contracted Services (Oper</v>
          </cell>
          <cell r="D309">
            <v>2945885.92</v>
          </cell>
          <cell r="F309">
            <v>2945885.92</v>
          </cell>
        </row>
        <row r="310">
          <cell r="B310">
            <v>7155900</v>
          </cell>
          <cell r="C310" t="str">
            <v>Hire Chgs - Others</v>
          </cell>
          <cell r="D310">
            <v>127975.32</v>
          </cell>
          <cell r="F310">
            <v>127975.32</v>
          </cell>
        </row>
        <row r="311">
          <cell r="B311">
            <v>7165000</v>
          </cell>
          <cell r="C311" t="str">
            <v>Lease Rent - Plant &amp; Machinery</v>
          </cell>
          <cell r="D311">
            <v>205762565</v>
          </cell>
          <cell r="F311">
            <v>205762565</v>
          </cell>
        </row>
        <row r="312">
          <cell r="B312">
            <v>7200000</v>
          </cell>
          <cell r="C312" t="str">
            <v>Import Purchase Account</v>
          </cell>
          <cell r="D312">
            <v>1082511703.6400001</v>
          </cell>
          <cell r="F312">
            <v>1082511703.6400001</v>
          </cell>
        </row>
        <row r="313">
          <cell r="B313">
            <v>7200010</v>
          </cell>
          <cell r="C313" t="str">
            <v>Import  - Insurance</v>
          </cell>
          <cell r="D313">
            <v>335934</v>
          </cell>
          <cell r="F313">
            <v>335934</v>
          </cell>
        </row>
        <row r="314">
          <cell r="B314">
            <v>7200015</v>
          </cell>
          <cell r="C314" t="str">
            <v>Import  - Ocean Freight - RM (Other than</v>
          </cell>
          <cell r="D314">
            <v>43583691.509999998</v>
          </cell>
          <cell r="F314">
            <v>43583691.509999998</v>
          </cell>
        </row>
        <row r="315">
          <cell r="B315">
            <v>7200020</v>
          </cell>
          <cell r="C315" t="str">
            <v>Import  - Customs Duty - RM (Other than</v>
          </cell>
          <cell r="D315">
            <v>129869548</v>
          </cell>
          <cell r="F315">
            <v>129869548</v>
          </cell>
        </row>
        <row r="316">
          <cell r="B316">
            <v>7200025</v>
          </cell>
          <cell r="C316" t="str">
            <v>Import  - Wharfage Charges - RM (Other t</v>
          </cell>
          <cell r="D316">
            <v>161700</v>
          </cell>
          <cell r="F316">
            <v>161700</v>
          </cell>
        </row>
        <row r="317">
          <cell r="B317">
            <v>7200030</v>
          </cell>
          <cell r="C317" t="str">
            <v>Import  - Port Charges - RM (Other than</v>
          </cell>
          <cell r="D317">
            <v>163519021</v>
          </cell>
          <cell r="F317">
            <v>163519021</v>
          </cell>
        </row>
        <row r="318">
          <cell r="B318">
            <v>7200040</v>
          </cell>
          <cell r="C318" t="str">
            <v>Import  - Disport Survey Fees - RM (Othe</v>
          </cell>
          <cell r="D318">
            <v>47792.95</v>
          </cell>
          <cell r="F318">
            <v>47792.95</v>
          </cell>
        </row>
        <row r="319">
          <cell r="B319">
            <v>7200055</v>
          </cell>
          <cell r="C319" t="str">
            <v>Import  -  Agents Commission - RM (Other</v>
          </cell>
          <cell r="D319">
            <v>297501</v>
          </cell>
          <cell r="F319">
            <v>297501</v>
          </cell>
        </row>
        <row r="320">
          <cell r="B320">
            <v>7200090</v>
          </cell>
          <cell r="C320" t="str">
            <v>Imp-Other Sundry Chgs-RM(Oth than crude)</v>
          </cell>
          <cell r="E320">
            <v>236.24</v>
          </cell>
          <cell r="F320">
            <v>-236.24</v>
          </cell>
        </row>
        <row r="321">
          <cell r="B321">
            <v>7201000</v>
          </cell>
          <cell r="C321" t="str">
            <v>Shipment Control Account</v>
          </cell>
          <cell r="E321">
            <v>1420326655.8599999</v>
          </cell>
          <cell r="F321">
            <v>-1420326655.8599999</v>
          </cell>
        </row>
        <row r="322">
          <cell r="B322">
            <v>7202000</v>
          </cell>
          <cell r="C322" t="str">
            <v>Import Purchases - Transfer to MIT</v>
          </cell>
          <cell r="F322">
            <v>0</v>
          </cell>
        </row>
        <row r="323">
          <cell r="B323">
            <v>7300000</v>
          </cell>
          <cell r="C323" t="str">
            <v>Salary And Wages</v>
          </cell>
          <cell r="D323">
            <v>74821633.599999994</v>
          </cell>
          <cell r="F323">
            <v>74821633.599999994</v>
          </cell>
        </row>
        <row r="324">
          <cell r="B324">
            <v>7300100</v>
          </cell>
          <cell r="C324" t="str">
            <v>Salaries &amp; Wages - Contractors</v>
          </cell>
          <cell r="D324">
            <v>2030488.41</v>
          </cell>
          <cell r="F324">
            <v>2030488.41</v>
          </cell>
        </row>
        <row r="325">
          <cell r="B325">
            <v>7325000</v>
          </cell>
          <cell r="C325" t="str">
            <v>Co. Contribution To Provident Fund</v>
          </cell>
          <cell r="D325">
            <v>3746220</v>
          </cell>
          <cell r="F325">
            <v>3746220</v>
          </cell>
        </row>
        <row r="326">
          <cell r="B326">
            <v>7325020</v>
          </cell>
          <cell r="C326" t="str">
            <v>Co. Contribution To Pension Scheme</v>
          </cell>
          <cell r="D326">
            <v>2187999</v>
          </cell>
          <cell r="F326">
            <v>2187999</v>
          </cell>
        </row>
        <row r="327">
          <cell r="B327">
            <v>7330000</v>
          </cell>
          <cell r="C327" t="str">
            <v>Leave Travel Allowance</v>
          </cell>
          <cell r="D327">
            <v>1939893</v>
          </cell>
          <cell r="F327">
            <v>1939893</v>
          </cell>
        </row>
        <row r="328">
          <cell r="B328">
            <v>7330010</v>
          </cell>
          <cell r="C328" t="str">
            <v>Medical Exps Reimbursement</v>
          </cell>
          <cell r="D328">
            <v>2544090</v>
          </cell>
          <cell r="F328">
            <v>2544090</v>
          </cell>
        </row>
        <row r="329">
          <cell r="B329">
            <v>7330020</v>
          </cell>
          <cell r="C329" t="str">
            <v>Medical Exp - Others</v>
          </cell>
          <cell r="D329">
            <v>6250</v>
          </cell>
          <cell r="F329">
            <v>6250</v>
          </cell>
        </row>
        <row r="330">
          <cell r="B330">
            <v>7330030</v>
          </cell>
          <cell r="C330" t="str">
            <v>Catering/Lunch/Canteen Expenses</v>
          </cell>
          <cell r="D330">
            <v>3673746</v>
          </cell>
          <cell r="F330">
            <v>3673746</v>
          </cell>
        </row>
        <row r="331">
          <cell r="B331">
            <v>7330040</v>
          </cell>
          <cell r="C331" t="str">
            <v>Uniform and Clothing</v>
          </cell>
          <cell r="D331">
            <v>76915</v>
          </cell>
          <cell r="F331">
            <v>76915</v>
          </cell>
        </row>
        <row r="332">
          <cell r="B332">
            <v>7330900</v>
          </cell>
          <cell r="C332" t="str">
            <v>Other Employee Welfare &amp; Amenities</v>
          </cell>
          <cell r="D332">
            <v>376204</v>
          </cell>
          <cell r="F332">
            <v>376204</v>
          </cell>
        </row>
        <row r="333">
          <cell r="B333">
            <v>7330901</v>
          </cell>
          <cell r="C333" t="str">
            <v>Other Employee Welfare &amp; Amenities Reimb</v>
          </cell>
          <cell r="D333">
            <v>407293</v>
          </cell>
          <cell r="F333">
            <v>407293</v>
          </cell>
        </row>
        <row r="334">
          <cell r="B334">
            <v>7415000</v>
          </cell>
          <cell r="C334" t="str">
            <v>Brokerage &amp; Commission On Sales</v>
          </cell>
          <cell r="D334">
            <v>29679.8</v>
          </cell>
          <cell r="F334">
            <v>29679.8</v>
          </cell>
        </row>
        <row r="335">
          <cell r="B335">
            <v>7415200</v>
          </cell>
          <cell r="C335" t="str">
            <v>Brokerage &amp; Commission - Dealers</v>
          </cell>
          <cell r="E335">
            <v>11185300</v>
          </cell>
          <cell r="F335">
            <v>-11185300</v>
          </cell>
        </row>
        <row r="336">
          <cell r="B336">
            <v>7420000</v>
          </cell>
          <cell r="C336" t="str">
            <v>Freight &amp; Forwarding - Road Transport Ch</v>
          </cell>
          <cell r="D336">
            <v>10155174.380000001</v>
          </cell>
          <cell r="F336">
            <v>10155174.380000001</v>
          </cell>
        </row>
        <row r="337">
          <cell r="B337">
            <v>7420050</v>
          </cell>
          <cell r="C337" t="str">
            <v>Freight &amp; Forwarding - Recovery Account</v>
          </cell>
          <cell r="E337">
            <v>70993725</v>
          </cell>
          <cell r="F337">
            <v>-70993725</v>
          </cell>
        </row>
        <row r="338">
          <cell r="B338">
            <v>7420300</v>
          </cell>
          <cell r="C338" t="str">
            <v>Clearing &amp; Forwarding Charges</v>
          </cell>
          <cell r="E338">
            <v>285407</v>
          </cell>
          <cell r="F338">
            <v>-285407</v>
          </cell>
        </row>
        <row r="339">
          <cell r="B339">
            <v>7440000</v>
          </cell>
          <cell r="C339" t="str">
            <v>Quantity Discount</v>
          </cell>
          <cell r="D339">
            <v>49589984</v>
          </cell>
          <cell r="F339">
            <v>49589984</v>
          </cell>
        </row>
        <row r="340">
          <cell r="B340">
            <v>7440005</v>
          </cell>
          <cell r="C340" t="str">
            <v>Quantity Discount - Manual Posting</v>
          </cell>
          <cell r="E340">
            <v>53180575.789999999</v>
          </cell>
          <cell r="F340">
            <v>-53180575.789999999</v>
          </cell>
        </row>
        <row r="341">
          <cell r="B341">
            <v>7440100</v>
          </cell>
          <cell r="C341" t="str">
            <v>Trade Discount</v>
          </cell>
          <cell r="D341">
            <v>3846209</v>
          </cell>
          <cell r="F341">
            <v>3846209</v>
          </cell>
        </row>
        <row r="342">
          <cell r="B342">
            <v>7440200</v>
          </cell>
          <cell r="C342" t="str">
            <v>Cash Discount</v>
          </cell>
          <cell r="D342">
            <v>50188090</v>
          </cell>
          <cell r="F342">
            <v>50188090</v>
          </cell>
        </row>
        <row r="343">
          <cell r="B343">
            <v>7440205</v>
          </cell>
          <cell r="C343" t="str">
            <v>Cash Discount - Manual Posting</v>
          </cell>
          <cell r="E343">
            <v>4320092</v>
          </cell>
          <cell r="F343">
            <v>-4320092</v>
          </cell>
        </row>
        <row r="344">
          <cell r="B344">
            <v>7440300</v>
          </cell>
          <cell r="C344" t="str">
            <v>Rate Difference-Sales</v>
          </cell>
          <cell r="D344">
            <v>92043754.400000006</v>
          </cell>
          <cell r="F344">
            <v>92043754.400000006</v>
          </cell>
        </row>
        <row r="345">
          <cell r="B345">
            <v>7440320</v>
          </cell>
          <cell r="C345" t="str">
            <v>Regional Discount</v>
          </cell>
          <cell r="D345">
            <v>7098568.2999999998</v>
          </cell>
          <cell r="F345">
            <v>7098568.2999999998</v>
          </cell>
        </row>
        <row r="346">
          <cell r="B346">
            <v>7440550</v>
          </cell>
          <cell r="C346" t="str">
            <v>Shortweight Claims</v>
          </cell>
          <cell r="D346">
            <v>958</v>
          </cell>
          <cell r="F346">
            <v>958</v>
          </cell>
        </row>
        <row r="347">
          <cell r="B347">
            <v>7445600</v>
          </cell>
          <cell r="C347" t="str">
            <v>Sales Tax</v>
          </cell>
          <cell r="D347">
            <v>39960803</v>
          </cell>
          <cell r="F347">
            <v>39960803</v>
          </cell>
        </row>
        <row r="348">
          <cell r="B348">
            <v>7445610</v>
          </cell>
          <cell r="C348" t="str">
            <v>Sales Tax - Maunual Posting</v>
          </cell>
          <cell r="D348">
            <v>2862367.2</v>
          </cell>
          <cell r="F348">
            <v>2862367.2</v>
          </cell>
        </row>
        <row r="349">
          <cell r="B349">
            <v>7500000</v>
          </cell>
          <cell r="C349" t="str">
            <v>Insurance On Fixed Assets</v>
          </cell>
          <cell r="D349">
            <v>21549874</v>
          </cell>
          <cell r="F349">
            <v>21549874</v>
          </cell>
        </row>
        <row r="350">
          <cell r="B350">
            <v>7500010</v>
          </cell>
          <cell r="C350" t="str">
            <v>Insurance On Stocks</v>
          </cell>
          <cell r="D350">
            <v>1842081</v>
          </cell>
          <cell r="F350">
            <v>1842081</v>
          </cell>
        </row>
        <row r="351">
          <cell r="B351">
            <v>7500020</v>
          </cell>
          <cell r="C351" t="str">
            <v>Insurance For Loss Of Profit</v>
          </cell>
          <cell r="D351">
            <v>2715783</v>
          </cell>
          <cell r="F351">
            <v>2715783</v>
          </cell>
        </row>
        <row r="352">
          <cell r="B352">
            <v>7500040</v>
          </cell>
          <cell r="C352" t="str">
            <v>Insurance - Vehicles</v>
          </cell>
          <cell r="D352">
            <v>88364</v>
          </cell>
          <cell r="F352">
            <v>88364</v>
          </cell>
        </row>
        <row r="353">
          <cell r="B353">
            <v>7500900</v>
          </cell>
          <cell r="C353" t="str">
            <v>Insurance - Others</v>
          </cell>
          <cell r="D353">
            <v>4923369</v>
          </cell>
          <cell r="F353">
            <v>4923369</v>
          </cell>
        </row>
        <row r="354">
          <cell r="B354">
            <v>7505900</v>
          </cell>
          <cell r="C354" t="str">
            <v>Rent - Others</v>
          </cell>
          <cell r="D354">
            <v>58000</v>
          </cell>
          <cell r="F354">
            <v>58000</v>
          </cell>
        </row>
        <row r="355">
          <cell r="B355">
            <v>7510100</v>
          </cell>
          <cell r="C355" t="str">
            <v>Rates &amp; Taxes - Others</v>
          </cell>
          <cell r="D355">
            <v>1912640</v>
          </cell>
          <cell r="F355">
            <v>1912640</v>
          </cell>
        </row>
        <row r="356">
          <cell r="B356">
            <v>7510400</v>
          </cell>
          <cell r="C356" t="str">
            <v>Inspection Fees</v>
          </cell>
          <cell r="D356">
            <v>159611.1</v>
          </cell>
          <cell r="F356">
            <v>159611.1</v>
          </cell>
        </row>
        <row r="357">
          <cell r="B357">
            <v>7515020</v>
          </cell>
          <cell r="C357" t="str">
            <v>Repairs &amp; Maintenance  - Residential Bui</v>
          </cell>
          <cell r="D357">
            <v>1250292.02</v>
          </cell>
          <cell r="F357">
            <v>1250292.02</v>
          </cell>
        </row>
        <row r="358">
          <cell r="B358">
            <v>7515030</v>
          </cell>
          <cell r="C358" t="str">
            <v>Repairs &amp; Maintenance - Construction Equ</v>
          </cell>
          <cell r="D358">
            <v>45575.94</v>
          </cell>
          <cell r="F358">
            <v>45575.94</v>
          </cell>
        </row>
        <row r="359">
          <cell r="B359">
            <v>7515040</v>
          </cell>
          <cell r="C359" t="str">
            <v>Repairs &amp; Maintenance - Computers</v>
          </cell>
          <cell r="E359">
            <v>198500</v>
          </cell>
          <cell r="F359">
            <v>-198500</v>
          </cell>
        </row>
        <row r="360">
          <cell r="B360">
            <v>7515120</v>
          </cell>
          <cell r="C360" t="str">
            <v>Repair To Other Vehicles</v>
          </cell>
          <cell r="D360">
            <v>17155</v>
          </cell>
          <cell r="F360">
            <v>17155</v>
          </cell>
        </row>
        <row r="361">
          <cell r="B361">
            <v>7515900</v>
          </cell>
          <cell r="C361" t="str">
            <v>Repairs &amp; Maintenance -  Others</v>
          </cell>
          <cell r="D361">
            <v>907113.2</v>
          </cell>
          <cell r="F361">
            <v>907113.2</v>
          </cell>
        </row>
        <row r="362">
          <cell r="B362">
            <v>7520060</v>
          </cell>
          <cell r="C362" t="str">
            <v>Travelling - Inland - Fare</v>
          </cell>
          <cell r="D362">
            <v>919602</v>
          </cell>
          <cell r="F362">
            <v>919602</v>
          </cell>
        </row>
        <row r="363">
          <cell r="B363">
            <v>7520070</v>
          </cell>
          <cell r="C363" t="str">
            <v>Travelling - Inland - Lodging/Boarding/A</v>
          </cell>
          <cell r="D363">
            <v>2995</v>
          </cell>
          <cell r="F363">
            <v>2995</v>
          </cell>
        </row>
        <row r="364">
          <cell r="B364">
            <v>7525200</v>
          </cell>
          <cell r="C364" t="str">
            <v>Fees For Certification &amp; Consultation Wo</v>
          </cell>
          <cell r="F364">
            <v>0</v>
          </cell>
        </row>
        <row r="365">
          <cell r="B365">
            <v>7525300</v>
          </cell>
          <cell r="C365" t="str">
            <v>Out Of Pocket Expenses</v>
          </cell>
          <cell r="D365">
            <v>46300</v>
          </cell>
          <cell r="F365">
            <v>46300</v>
          </cell>
        </row>
        <row r="366">
          <cell r="B366">
            <v>7525400</v>
          </cell>
          <cell r="C366" t="str">
            <v>Cost Audit Fees</v>
          </cell>
          <cell r="D366">
            <v>10800</v>
          </cell>
          <cell r="F366">
            <v>10800</v>
          </cell>
        </row>
        <row r="367">
          <cell r="B367">
            <v>7530000</v>
          </cell>
          <cell r="C367" t="str">
            <v>Professional Fees  Paid To 'Full Time' C</v>
          </cell>
          <cell r="D367">
            <v>278825</v>
          </cell>
          <cell r="F367">
            <v>278825</v>
          </cell>
        </row>
        <row r="368">
          <cell r="B368">
            <v>7530020</v>
          </cell>
          <cell r="C368" t="str">
            <v>Professional Fees Paid To Others</v>
          </cell>
          <cell r="D368">
            <v>3582802</v>
          </cell>
          <cell r="F368">
            <v>3582802</v>
          </cell>
        </row>
        <row r="369">
          <cell r="B369">
            <v>7530040</v>
          </cell>
          <cell r="C369" t="str">
            <v>Professional Fees To Foreign Consultants</v>
          </cell>
          <cell r="F369">
            <v>0</v>
          </cell>
        </row>
        <row r="370">
          <cell r="B370">
            <v>7530150</v>
          </cell>
          <cell r="C370" t="str">
            <v>Legal Fee</v>
          </cell>
          <cell r="D370">
            <v>38500</v>
          </cell>
          <cell r="F370">
            <v>38500</v>
          </cell>
        </row>
        <row r="371">
          <cell r="B371">
            <v>7535000</v>
          </cell>
          <cell r="C371" t="str">
            <v>Bank Charges</v>
          </cell>
          <cell r="D371">
            <v>823827.05</v>
          </cell>
          <cell r="F371">
            <v>823827.05</v>
          </cell>
        </row>
        <row r="372">
          <cell r="B372">
            <v>7535020</v>
          </cell>
          <cell r="C372" t="str">
            <v>Guarantee Commission</v>
          </cell>
          <cell r="D372">
            <v>3078039</v>
          </cell>
          <cell r="F372">
            <v>3078039</v>
          </cell>
        </row>
        <row r="373">
          <cell r="B373">
            <v>7540000</v>
          </cell>
          <cell r="C373" t="str">
            <v>Vehicle Hire Charges</v>
          </cell>
          <cell r="D373">
            <v>8844628.3300000001</v>
          </cell>
          <cell r="F373">
            <v>8844628.3300000001</v>
          </cell>
        </row>
        <row r="374">
          <cell r="B374">
            <v>7540200</v>
          </cell>
          <cell r="C374" t="str">
            <v>Hire Charges - Furniture &amp; Fixtures</v>
          </cell>
          <cell r="D374">
            <v>146939</v>
          </cell>
          <cell r="F374">
            <v>146939</v>
          </cell>
        </row>
        <row r="375">
          <cell r="B375">
            <v>7540300</v>
          </cell>
          <cell r="C375" t="str">
            <v>Hire Charges - Contracted Services (Admn</v>
          </cell>
          <cell r="D375">
            <v>973805.22</v>
          </cell>
          <cell r="F375">
            <v>973805.22</v>
          </cell>
        </row>
        <row r="376">
          <cell r="B376">
            <v>7541000</v>
          </cell>
          <cell r="C376" t="str">
            <v>Local Conveyance</v>
          </cell>
          <cell r="D376">
            <v>2737451</v>
          </cell>
          <cell r="F376">
            <v>2737451</v>
          </cell>
        </row>
        <row r="377">
          <cell r="B377">
            <v>7545000</v>
          </cell>
          <cell r="C377" t="str">
            <v>Postage &amp; Courier</v>
          </cell>
          <cell r="D377">
            <v>70136.92</v>
          </cell>
          <cell r="F377">
            <v>70136.92</v>
          </cell>
        </row>
        <row r="378">
          <cell r="B378">
            <v>7550000</v>
          </cell>
          <cell r="C378" t="str">
            <v>Telephone Expenses - Residential</v>
          </cell>
          <cell r="D378">
            <v>195315</v>
          </cell>
          <cell r="F378">
            <v>195315</v>
          </cell>
        </row>
        <row r="379">
          <cell r="B379">
            <v>7550500</v>
          </cell>
          <cell r="C379" t="str">
            <v>Telephone Expenses - Office</v>
          </cell>
          <cell r="D379">
            <v>1057674</v>
          </cell>
          <cell r="F379">
            <v>1057674</v>
          </cell>
        </row>
        <row r="380">
          <cell r="B380">
            <v>7552100</v>
          </cell>
          <cell r="C380" t="str">
            <v>Electricity Expenses - Residence</v>
          </cell>
          <cell r="D380">
            <v>1915</v>
          </cell>
          <cell r="F380">
            <v>1915</v>
          </cell>
        </row>
        <row r="381">
          <cell r="B381">
            <v>7553000</v>
          </cell>
          <cell r="C381" t="str">
            <v>Water Expenses</v>
          </cell>
          <cell r="D381">
            <v>2977893</v>
          </cell>
          <cell r="F381">
            <v>2977893</v>
          </cell>
        </row>
        <row r="382">
          <cell r="B382">
            <v>7555000</v>
          </cell>
          <cell r="C382" t="str">
            <v>Printing &amp; Stationery</v>
          </cell>
          <cell r="D382">
            <v>586249.53</v>
          </cell>
          <cell r="F382">
            <v>586249.53</v>
          </cell>
        </row>
        <row r="383">
          <cell r="B383">
            <v>7560000</v>
          </cell>
          <cell r="C383" t="str">
            <v>Donation To Charitable Trust</v>
          </cell>
          <cell r="D383">
            <v>1000000</v>
          </cell>
          <cell r="F383">
            <v>1000000</v>
          </cell>
        </row>
        <row r="384">
          <cell r="B384">
            <v>7575000</v>
          </cell>
          <cell r="C384" t="str">
            <v>Books &amp; Periodicals</v>
          </cell>
          <cell r="D384">
            <v>25426.35</v>
          </cell>
          <cell r="F384">
            <v>25426.35</v>
          </cell>
        </row>
        <row r="385">
          <cell r="B385">
            <v>7575010</v>
          </cell>
          <cell r="C385" t="str">
            <v>Membership &amp; Subscription</v>
          </cell>
          <cell r="D385">
            <v>121150</v>
          </cell>
          <cell r="F385">
            <v>121150</v>
          </cell>
        </row>
        <row r="386">
          <cell r="B386">
            <v>7575020</v>
          </cell>
          <cell r="C386" t="str">
            <v>Seminar Fees &amp; Training Expenses</v>
          </cell>
          <cell r="D386">
            <v>152358.32</v>
          </cell>
          <cell r="F386">
            <v>152358.32</v>
          </cell>
        </row>
        <row r="387">
          <cell r="B387">
            <v>7575040</v>
          </cell>
          <cell r="C387" t="str">
            <v>Guest House Expenses</v>
          </cell>
          <cell r="D387">
            <v>108290</v>
          </cell>
          <cell r="F387">
            <v>108290</v>
          </cell>
        </row>
        <row r="388">
          <cell r="B388">
            <v>7575060</v>
          </cell>
          <cell r="C388" t="str">
            <v>Security Expenses</v>
          </cell>
          <cell r="D388">
            <v>4671045</v>
          </cell>
          <cell r="F388">
            <v>4671045</v>
          </cell>
        </row>
        <row r="389">
          <cell r="B389">
            <v>7575070</v>
          </cell>
          <cell r="C389" t="str">
            <v>Pollution Control Expenses</v>
          </cell>
          <cell r="D389">
            <v>265904</v>
          </cell>
          <cell r="F389">
            <v>265904</v>
          </cell>
        </row>
        <row r="390">
          <cell r="B390">
            <v>7575080</v>
          </cell>
          <cell r="C390" t="str">
            <v>Horticulture Expenses</v>
          </cell>
          <cell r="D390">
            <v>757474.13</v>
          </cell>
          <cell r="F390">
            <v>757474.13</v>
          </cell>
        </row>
        <row r="391">
          <cell r="B391">
            <v>7575090</v>
          </cell>
          <cell r="C391" t="str">
            <v>Recruitment Expenses</v>
          </cell>
          <cell r="D391">
            <v>543775</v>
          </cell>
          <cell r="F391">
            <v>543775</v>
          </cell>
        </row>
        <row r="392">
          <cell r="B392">
            <v>7575170</v>
          </cell>
          <cell r="C392" t="str">
            <v>Social Welfare Expenses</v>
          </cell>
          <cell r="D392">
            <v>1409669</v>
          </cell>
          <cell r="F392">
            <v>1409669</v>
          </cell>
        </row>
        <row r="393">
          <cell r="B393">
            <v>7575205</v>
          </cell>
          <cell r="C393" t="str">
            <v>Brokerage &amp; Commission - Finance Trans.</v>
          </cell>
          <cell r="D393">
            <v>11625000</v>
          </cell>
          <cell r="F393">
            <v>11625000</v>
          </cell>
        </row>
        <row r="394">
          <cell r="B394">
            <v>7575800</v>
          </cell>
          <cell r="C394" t="str">
            <v>Rounding Off Diff.</v>
          </cell>
          <cell r="D394">
            <v>656.26</v>
          </cell>
          <cell r="F394">
            <v>656.26</v>
          </cell>
        </row>
        <row r="395">
          <cell r="B395">
            <v>7575900</v>
          </cell>
          <cell r="C395" t="str">
            <v>Other Miscellaneous Expenses</v>
          </cell>
          <cell r="D395">
            <v>155416</v>
          </cell>
          <cell r="F395">
            <v>155416</v>
          </cell>
        </row>
        <row r="396">
          <cell r="B396">
            <v>7600000</v>
          </cell>
          <cell r="C396" t="str">
            <v>Realised Forex Loss - Settlement of Cred</v>
          </cell>
          <cell r="D396">
            <v>102308.12</v>
          </cell>
          <cell r="F396">
            <v>102308.12</v>
          </cell>
        </row>
        <row r="397">
          <cell r="B397">
            <v>7605000</v>
          </cell>
          <cell r="C397" t="str">
            <v>Unrealised Forex Loss - Revaluation of C</v>
          </cell>
          <cell r="F397">
            <v>0</v>
          </cell>
        </row>
        <row r="398">
          <cell r="B398">
            <v>8035100</v>
          </cell>
          <cell r="C398" t="str">
            <v>Interest On  Bills Discounted</v>
          </cell>
          <cell r="F398">
            <v>0</v>
          </cell>
        </row>
        <row r="399">
          <cell r="B399">
            <v>8035200</v>
          </cell>
          <cell r="C399" t="str">
            <v>Interest on Bank Cash Credit Accounts</v>
          </cell>
          <cell r="D399">
            <v>1508210.09</v>
          </cell>
          <cell r="F399">
            <v>1508210.09</v>
          </cell>
        </row>
        <row r="400">
          <cell r="B400">
            <v>8035400</v>
          </cell>
          <cell r="C400" t="str">
            <v>Interest on Buyers' Credit</v>
          </cell>
          <cell r="D400">
            <v>1131649</v>
          </cell>
          <cell r="F400">
            <v>1131649</v>
          </cell>
        </row>
        <row r="401">
          <cell r="B401">
            <v>8050000</v>
          </cell>
          <cell r="C401" t="str">
            <v>Int On Unsecured Debentures-Non Converti</v>
          </cell>
          <cell r="D401">
            <v>242053812.5</v>
          </cell>
          <cell r="F401">
            <v>242053812.5</v>
          </cell>
        </row>
        <row r="402">
          <cell r="B402">
            <v>8065500</v>
          </cell>
          <cell r="C402" t="str">
            <v>Interest On Unsecured Long Term Loans fr</v>
          </cell>
          <cell r="D402">
            <v>33858093</v>
          </cell>
          <cell r="F402">
            <v>33858093</v>
          </cell>
        </row>
        <row r="403">
          <cell r="B403">
            <v>8095750</v>
          </cell>
          <cell r="C403" t="str">
            <v>Interest on Leased Asset</v>
          </cell>
          <cell r="D403">
            <v>181094040</v>
          </cell>
          <cell r="F403">
            <v>181094040</v>
          </cell>
        </row>
        <row r="404">
          <cell r="B404">
            <v>8095800</v>
          </cell>
          <cell r="C404" t="str">
            <v>Interest on Excise Duty</v>
          </cell>
          <cell r="D404">
            <v>4560576</v>
          </cell>
          <cell r="F404">
            <v>4560576</v>
          </cell>
        </row>
        <row r="405">
          <cell r="B405">
            <v>8095900</v>
          </cell>
          <cell r="C405" t="str">
            <v>Interest Paid - Others</v>
          </cell>
          <cell r="D405">
            <v>69148294</v>
          </cell>
          <cell r="F405">
            <v>69148294</v>
          </cell>
        </row>
        <row r="406">
          <cell r="B406">
            <v>8101000</v>
          </cell>
          <cell r="C406" t="str">
            <v>Depn. on Leasehold Land</v>
          </cell>
          <cell r="D406">
            <v>319465</v>
          </cell>
          <cell r="F406">
            <v>319465</v>
          </cell>
        </row>
        <row r="407">
          <cell r="B407">
            <v>8105000</v>
          </cell>
          <cell r="C407" t="str">
            <v>Depn.On Buildings</v>
          </cell>
          <cell r="D407">
            <v>14435633</v>
          </cell>
          <cell r="F407">
            <v>14435633</v>
          </cell>
        </row>
        <row r="408">
          <cell r="B408">
            <v>8106000</v>
          </cell>
          <cell r="C408" t="str">
            <v>Depn.On Plant &amp; Machinery</v>
          </cell>
          <cell r="D408">
            <v>628294057</v>
          </cell>
          <cell r="F408">
            <v>628294057</v>
          </cell>
        </row>
        <row r="409">
          <cell r="B409">
            <v>8108000</v>
          </cell>
          <cell r="C409" t="str">
            <v>Depn.On Equipment</v>
          </cell>
          <cell r="D409">
            <v>3131851</v>
          </cell>
          <cell r="F409">
            <v>3131851</v>
          </cell>
        </row>
        <row r="410">
          <cell r="B410">
            <v>8109000</v>
          </cell>
          <cell r="C410" t="str">
            <v>Depn.On Furniture &amp; Fixtures</v>
          </cell>
          <cell r="D410">
            <v>959882.86</v>
          </cell>
          <cell r="F410">
            <v>959882.86</v>
          </cell>
        </row>
        <row r="411">
          <cell r="B411">
            <v>8110000</v>
          </cell>
          <cell r="C411" t="str">
            <v>Depn.On Vehicles</v>
          </cell>
          <cell r="D411">
            <v>577441</v>
          </cell>
          <cell r="F411">
            <v>577441</v>
          </cell>
        </row>
        <row r="412">
          <cell r="B412">
            <v>8113000</v>
          </cell>
          <cell r="C412" t="str">
            <v>Depn. on Jetties</v>
          </cell>
          <cell r="D412">
            <v>12269565</v>
          </cell>
          <cell r="F412">
            <v>12269565</v>
          </cell>
        </row>
        <row r="413">
          <cell r="B413">
            <v>8500000</v>
          </cell>
          <cell r="C413" t="str">
            <v>Misc Exp.written off  -Preliminary Expen</v>
          </cell>
          <cell r="D413">
            <v>28263111</v>
          </cell>
          <cell r="F413">
            <v>28263111</v>
          </cell>
        </row>
        <row r="414">
          <cell r="B414">
            <v>9991300</v>
          </cell>
          <cell r="C414" t="str">
            <v>LST Exemption</v>
          </cell>
          <cell r="E414">
            <v>37069583</v>
          </cell>
          <cell r="F414">
            <v>-37069583</v>
          </cell>
        </row>
        <row r="415">
          <cell r="B415">
            <v>9991310</v>
          </cell>
          <cell r="C415" t="str">
            <v>CST Exemption</v>
          </cell>
          <cell r="E415">
            <v>124069905</v>
          </cell>
          <cell r="F415">
            <v>-124069905</v>
          </cell>
        </row>
        <row r="416">
          <cell r="B416">
            <v>9991320</v>
          </cell>
          <cell r="C416" t="str">
            <v>Turnover Tax Exemption</v>
          </cell>
          <cell r="F416">
            <v>0</v>
          </cell>
        </row>
        <row r="417">
          <cell r="B417">
            <v>9991400</v>
          </cell>
          <cell r="C417" t="str">
            <v>Exemption Offset A/c</v>
          </cell>
          <cell r="D417">
            <v>161139488</v>
          </cell>
          <cell r="F417">
            <v>161139488</v>
          </cell>
        </row>
        <row r="418">
          <cell r="B418" t="str">
            <v>Balance</v>
          </cell>
          <cell r="C418" t="str">
            <v>trfd to/from HO</v>
          </cell>
          <cell r="E418">
            <v>24861472626.93</v>
          </cell>
          <cell r="F418">
            <v>-24861472626.93</v>
          </cell>
        </row>
      </sheetData>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Issues"/>
      <sheetName val="Const Costs"/>
      <sheetName val="Input"/>
      <sheetName val="CAR"/>
      <sheetName val="Summ"/>
      <sheetName val="Book"/>
      <sheetName val="CashFlow"/>
      <sheetName val="Sensitiv"/>
      <sheetName val="Calc"/>
      <sheetName val="Sales"/>
      <sheetName val="Capacity"/>
      <sheetName val="Macro"/>
      <sheetName val="ModelExport"/>
      <sheetName val="Mode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 val="INDIGINEOUS ITEMS "/>
      <sheetName val="Headings"/>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ad no.s"/>
      <sheetName val="Store Controllable Cost"/>
      <sheetName val="DSR"/>
      <sheetName val="bill range"/>
      <sheetName val="staples"/>
      <sheetName val="bill buster"/>
      <sheetName val="over all bills"/>
      <sheetName val="F&amp;V "/>
      <sheetName val="Bakery"/>
      <sheetName val="Home Delivery"/>
      <sheetName val="CC Comparison"/>
      <sheetName val="Call Centre costs"/>
      <sheetName val="Loyalty Card"/>
      <sheetName val="Points Accumulation"/>
      <sheetName val="Points Redemption"/>
      <sheetName val="Inst Sales"/>
      <sheetName val="Rural"/>
      <sheetName val="Rural Sales vs Bus Plan"/>
      <sheetName val="Hyd.Storewise"/>
      <sheetName val="Ban.Storewise"/>
      <sheetName val="Che.Storewise"/>
      <sheetName val="FEEDBACK REPORT"/>
      <sheetName val="score card"/>
      <sheetName val="cate contrib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ow r="4">
          <cell r="B4" t="str">
            <v>September 30, 2003</v>
          </cell>
        </row>
        <row r="5">
          <cell r="B5" t="str">
            <v>March 31, 2003</v>
          </cell>
        </row>
      </sheetData>
      <sheetData sheetId="1" refreshError="1"/>
      <sheetData sheetId="2" refreshError="1"/>
      <sheetData sheetId="3"/>
      <sheetData sheetId="4"/>
      <sheetData sheetId="5" refreshError="1">
        <row r="61">
          <cell r="D61">
            <v>1112000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 val="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 val="d_m_yy"/>
      <sheetName val="d_m_yy__x0013__$-1010000_d_m_yyyy__x001e__$"/>
      <sheetName val="[Offer.xls][Offer.xls]d_m_yy__2"/>
      <sheetName val="VAV"/>
      <sheetName val="[Offer.xls][Offer.xls]d/m/yy?_x0013_["/>
      <sheetName val="[Offer.xls][Offer.xls]d_m_yy__3"/>
      <sheetName val="[Offer.xls][Offer.xls]d_m_yy__4"/>
      <sheetName val="[Offer.xls][Offer.xls]d_m_yy__5"/>
      <sheetName val="[Offer.xls][Offer.xls]d_m_yy__6"/>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sheetData sheetId="133"/>
      <sheetData sheetId="134"/>
      <sheetData sheetId="135"/>
      <sheetData sheetId="136"/>
      <sheetData sheetId="137"/>
      <sheetData sheetId="138"/>
      <sheetData sheetId="139"/>
      <sheetData sheetId="14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
      <sheetName val="Sheet1"/>
      <sheetName val="Master"/>
      <sheetName val="Recipe"/>
      <sheetName val="iFACE"/>
      <sheetName val="Actual Cons"/>
      <sheetName val="Rate"/>
      <sheetName val="Idl Vs Act Cons"/>
      <sheetName val="Home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 val="calcul"/>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 val="Summary"/>
    </sheetNames>
    <sheetDataSet>
      <sheetData sheetId="0"/>
      <sheetData sheetId="1" refreshError="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Ad Sales"/>
      <sheetName val="Licences"/>
      <sheetName val="Listings"/>
      <sheetName val="Subsite"/>
      <sheetName val="Set-Up"/>
      <sheetName val="Genie"/>
      <sheetName val="Genie CPM"/>
      <sheetName val="Sheet1"/>
    </sheetNames>
    <sheetDataSet>
      <sheetData sheetId="0" refreshError="1">
        <row r="73">
          <cell r="I73">
            <v>0.8276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Accounts Deptt."/>
      <sheetName val="Master "/>
      <sheetName val="COSTA ITEM SOLD QTY JAN 2010"/>
      <sheetName val="Menu Price"/>
      <sheetName val="Recipe"/>
      <sheetName val="iFACE"/>
      <sheetName val="Rate"/>
    </sheetNames>
    <sheetDataSet>
      <sheetData sheetId="0" refreshError="1"/>
      <sheetData sheetId="1" refreshError="1"/>
      <sheetData sheetId="2" refreshError="1"/>
      <sheetData sheetId="3">
        <row r="1">
          <cell r="E1" t="e">
            <v>#N/A</v>
          </cell>
        </row>
      </sheetData>
      <sheetData sheetId="4" refreshError="1"/>
      <sheetData sheetId="5">
        <row r="53">
          <cell r="D53" t="str">
            <v>twelve</v>
          </cell>
        </row>
        <row r="54">
          <cell r="D54" t="str">
            <v xml:space="preserve">Aquafina 1 Ltr                </v>
          </cell>
          <cell r="E54" t="str">
            <v>NO</v>
          </cell>
          <cell r="F54">
            <v>1</v>
          </cell>
          <cell r="G54">
            <v>19.154699999999998</v>
          </cell>
          <cell r="H54">
            <v>1</v>
          </cell>
        </row>
        <row r="128">
          <cell r="D128" t="str">
            <v>thirty</v>
          </cell>
        </row>
        <row r="129">
          <cell r="D129" t="str">
            <v xml:space="preserve">Cranberry Raspberry (473 ML)  </v>
          </cell>
          <cell r="E129" t="str">
            <v>NO</v>
          </cell>
          <cell r="F129">
            <v>1</v>
          </cell>
          <cell r="G129">
            <v>73.779499999999999</v>
          </cell>
          <cell r="H129">
            <v>1</v>
          </cell>
          <cell r="I129">
            <v>73.779499999999999</v>
          </cell>
          <cell r="J129">
            <v>73.779499999999999</v>
          </cell>
        </row>
        <row r="337">
          <cell r="D337" t="str">
            <v>ninetyfive</v>
          </cell>
        </row>
        <row r="338">
          <cell r="D338" t="str">
            <v>Mountain Dew Can 330 Ml Rs. 50</v>
          </cell>
          <cell r="E338" t="str">
            <v>BT</v>
          </cell>
          <cell r="F338">
            <v>1</v>
          </cell>
          <cell r="G338">
            <v>24.89</v>
          </cell>
          <cell r="H338">
            <v>1</v>
          </cell>
          <cell r="I338">
            <v>24.89</v>
          </cell>
          <cell r="J338">
            <v>24.89</v>
          </cell>
        </row>
        <row r="359">
          <cell r="D359" t="str">
            <v>hundredfour</v>
          </cell>
        </row>
        <row r="360">
          <cell r="D360" t="str">
            <v>Pepsi Pet Can</v>
          </cell>
          <cell r="E360" t="str">
            <v>BT</v>
          </cell>
          <cell r="F360">
            <v>1</v>
          </cell>
          <cell r="G360">
            <v>20.0412</v>
          </cell>
          <cell r="H360">
            <v>1</v>
          </cell>
          <cell r="I360">
            <v>20.0412</v>
          </cell>
          <cell r="J360">
            <v>20.0412</v>
          </cell>
        </row>
        <row r="565">
          <cell r="D565" t="str">
            <v>hundredfiftythree</v>
          </cell>
        </row>
        <row r="566">
          <cell r="D566" t="str">
            <v xml:space="preserve">SF Costa Coleslaw Salad       </v>
          </cell>
          <cell r="E566" t="str">
            <v>NO</v>
          </cell>
          <cell r="F566">
            <v>1</v>
          </cell>
          <cell r="G566">
            <v>7</v>
          </cell>
          <cell r="H566">
            <v>1</v>
          </cell>
          <cell r="I566">
            <v>7</v>
          </cell>
          <cell r="J566">
            <v>7</v>
          </cell>
        </row>
        <row r="567">
          <cell r="D567" t="str">
            <v>hundredfiftyfour</v>
          </cell>
        </row>
        <row r="568">
          <cell r="D568" t="str">
            <v xml:space="preserve">SF Costa Fresh Salad          </v>
          </cell>
          <cell r="E568" t="str">
            <v>NO</v>
          </cell>
          <cell r="F568">
            <v>1</v>
          </cell>
          <cell r="G568">
            <v>10.42</v>
          </cell>
          <cell r="H568">
            <v>1</v>
          </cell>
          <cell r="I568">
            <v>10.42</v>
          </cell>
          <cell r="J568">
            <v>10.42</v>
          </cell>
        </row>
        <row r="603">
          <cell r="D603" t="str">
            <v>hundredsixtythree</v>
          </cell>
        </row>
        <row r="604">
          <cell r="D604" t="str">
            <v>CHOCO CHIP COOKIES</v>
          </cell>
          <cell r="E604" t="str">
            <v>NO</v>
          </cell>
          <cell r="F604">
            <v>1</v>
          </cell>
          <cell r="G604">
            <v>3.6</v>
          </cell>
          <cell r="H604">
            <v>1</v>
          </cell>
          <cell r="I604">
            <v>3.6</v>
          </cell>
          <cell r="J604">
            <v>3.6</v>
          </cell>
        </row>
        <row r="605">
          <cell r="D605" t="str">
            <v>hundredsixtyfour</v>
          </cell>
        </row>
        <row r="606">
          <cell r="D606" t="str">
            <v>BUTTER COOKIES</v>
          </cell>
          <cell r="E606" t="e">
            <v>#N/A</v>
          </cell>
          <cell r="F606" t="e">
            <v>#N/A</v>
          </cell>
          <cell r="G606" t="e">
            <v>#N/A</v>
          </cell>
          <cell r="H606">
            <v>1</v>
          </cell>
          <cell r="I606" t="e">
            <v>#N/A</v>
          </cell>
          <cell r="J606" t="e">
            <v>#N/A</v>
          </cell>
        </row>
        <row r="607">
          <cell r="D607" t="str">
            <v>hundredsixtyfive</v>
          </cell>
        </row>
        <row r="608">
          <cell r="D608" t="str">
            <v>OAT AND NUT COOKIES</v>
          </cell>
          <cell r="E608" t="str">
            <v>NO</v>
          </cell>
          <cell r="F608">
            <v>1</v>
          </cell>
          <cell r="G608">
            <v>3.4</v>
          </cell>
          <cell r="H608">
            <v>1</v>
          </cell>
          <cell r="I608">
            <v>3.4</v>
          </cell>
          <cell r="J608">
            <v>3.4</v>
          </cell>
        </row>
        <row r="753">
          <cell r="D753" t="str">
            <v>twohundredseven</v>
          </cell>
        </row>
        <row r="754">
          <cell r="D754" t="str">
            <v xml:space="preserve">Fruit Beer Concentrate        </v>
          </cell>
          <cell r="E754" t="str">
            <v>BT</v>
          </cell>
          <cell r="F754">
            <v>1000</v>
          </cell>
          <cell r="G754">
            <v>65</v>
          </cell>
          <cell r="H754">
            <v>40</v>
          </cell>
          <cell r="I754">
            <v>2.6</v>
          </cell>
          <cell r="J754">
            <v>6.4475600000000002</v>
          </cell>
        </row>
        <row r="755">
          <cell r="D755" t="str">
            <v>Soda 500ML</v>
          </cell>
          <cell r="E755" t="str">
            <v>BT</v>
          </cell>
          <cell r="F755">
            <v>500</v>
          </cell>
          <cell r="G755">
            <v>9.6189</v>
          </cell>
          <cell r="H755">
            <v>200</v>
          </cell>
          <cell r="I755">
            <v>3.8475600000000001</v>
          </cell>
        </row>
        <row r="1030">
          <cell r="D1030" t="str">
            <v>twohundredfiftytwo</v>
          </cell>
        </row>
        <row r="1031">
          <cell r="D1031" t="str">
            <v xml:space="preserve">Marlboro Red  KS              </v>
          </cell>
          <cell r="E1031" t="str">
            <v>PKT</v>
          </cell>
          <cell r="F1031">
            <v>1</v>
          </cell>
          <cell r="G1031">
            <v>69.94</v>
          </cell>
          <cell r="H1031">
            <v>1</v>
          </cell>
        </row>
        <row r="1032">
          <cell r="D1032" t="str">
            <v>twohundredfiftythree</v>
          </cell>
        </row>
        <row r="1033">
          <cell r="D1033" t="str">
            <v xml:space="preserve">Marlboro Light KS             </v>
          </cell>
          <cell r="E1033" t="str">
            <v>PKT</v>
          </cell>
          <cell r="F1033">
            <v>1</v>
          </cell>
          <cell r="G1033">
            <v>69.94</v>
          </cell>
          <cell r="H1033">
            <v>1</v>
          </cell>
        </row>
        <row r="1049">
          <cell r="D1049" t="str">
            <v>twohundredfiftysix</v>
          </cell>
        </row>
        <row r="1050">
          <cell r="D1050" t="str">
            <v>MILK FULL CREAM</v>
          </cell>
          <cell r="E1050" t="str">
            <v>LTR</v>
          </cell>
          <cell r="F1050">
            <v>1000</v>
          </cell>
          <cell r="G1050">
            <v>28</v>
          </cell>
          <cell r="H1050">
            <v>122</v>
          </cell>
        </row>
        <row r="1051">
          <cell r="D1051" t="str">
            <v>Chocolate Powder</v>
          </cell>
          <cell r="E1051" t="str">
            <v>KG</v>
          </cell>
          <cell r="F1051">
            <v>1000</v>
          </cell>
          <cell r="G1051">
            <v>160.7876</v>
          </cell>
          <cell r="H1051">
            <v>14</v>
          </cell>
        </row>
        <row r="1052">
          <cell r="D1052" t="str">
            <v>Mocha Italia Beans (5kg)</v>
          </cell>
          <cell r="E1052" t="str">
            <v>CS</v>
          </cell>
          <cell r="F1052">
            <v>5000</v>
          </cell>
          <cell r="G1052">
            <v>1529.7035000000001</v>
          </cell>
          <cell r="H1052">
            <v>14.5</v>
          </cell>
        </row>
        <row r="1053">
          <cell r="D1053" t="str">
            <v>Sugar Demera Sachet(Brown Sugar)-1pc=1pk=200</v>
          </cell>
          <cell r="E1053" t="str">
            <v>Pkt</v>
          </cell>
          <cell r="F1053">
            <v>200</v>
          </cell>
          <cell r="G1053">
            <v>57.36</v>
          </cell>
          <cell r="H1053">
            <v>0.40600290813336903</v>
          </cell>
        </row>
        <row r="1054">
          <cell r="D1054" t="str">
            <v>Sugar Sachets-1pk=200</v>
          </cell>
          <cell r="E1054" t="str">
            <v>PKT</v>
          </cell>
          <cell r="F1054">
            <v>200</v>
          </cell>
          <cell r="G1054">
            <v>43.46</v>
          </cell>
          <cell r="H1054">
            <v>1.4707631318136769</v>
          </cell>
        </row>
        <row r="1055">
          <cell r="D1055" t="str">
            <v>Equal Sachets-1 pk=100</v>
          </cell>
          <cell r="E1055" t="str">
            <v>Pkt</v>
          </cell>
          <cell r="F1055">
            <v>100</v>
          </cell>
          <cell r="G1055">
            <v>45.27</v>
          </cell>
          <cell r="H1055">
            <v>0.12323396005295408</v>
          </cell>
        </row>
        <row r="1056">
          <cell r="D1056" t="str">
            <v>Cashew cookies</v>
          </cell>
          <cell r="E1056" t="str">
            <v>NO</v>
          </cell>
          <cell r="F1056">
            <v>1</v>
          </cell>
          <cell r="G1056">
            <v>0.56999999999999995</v>
          </cell>
          <cell r="H1056">
            <v>1</v>
          </cell>
        </row>
        <row r="1388">
          <cell r="D1388" t="str">
            <v>twohundredninetyeight</v>
          </cell>
        </row>
        <row r="1389">
          <cell r="D1389" t="str">
            <v>Chocolate Powder</v>
          </cell>
          <cell r="E1389" t="str">
            <v>KG</v>
          </cell>
          <cell r="F1389">
            <v>1000</v>
          </cell>
          <cell r="G1389">
            <v>160.7876</v>
          </cell>
          <cell r="H1389">
            <v>2</v>
          </cell>
          <cell r="I1389">
            <v>0.32157520000000001</v>
          </cell>
        </row>
        <row r="1390">
          <cell r="D1390" t="str">
            <v>MILK FULL CREAM</v>
          </cell>
          <cell r="E1390" t="str">
            <v>LTR</v>
          </cell>
          <cell r="F1390">
            <v>1000</v>
          </cell>
          <cell r="G1390">
            <v>28</v>
          </cell>
          <cell r="H1390">
            <v>170</v>
          </cell>
          <cell r="I1390">
            <v>4.76</v>
          </cell>
        </row>
        <row r="1391">
          <cell r="D1391" t="str">
            <v>Mocha Italia Beans (5kg)</v>
          </cell>
          <cell r="E1391" t="str">
            <v>CS</v>
          </cell>
          <cell r="F1391">
            <v>5000</v>
          </cell>
          <cell r="G1391">
            <v>1529.7035000000001</v>
          </cell>
          <cell r="H1391">
            <v>14.5</v>
          </cell>
          <cell r="I1391">
            <v>4.4361401499999999</v>
          </cell>
        </row>
        <row r="1392">
          <cell r="D1392" t="str">
            <v>Sugar Demera Sachet(Brown Sugar)-1pc=1pk=200</v>
          </cell>
          <cell r="E1392" t="str">
            <v>Pkt</v>
          </cell>
          <cell r="F1392">
            <v>200</v>
          </cell>
          <cell r="G1392">
            <v>57.36</v>
          </cell>
          <cell r="H1392">
            <v>0.40600290813336903</v>
          </cell>
          <cell r="I1392">
            <v>0.11644163405265023</v>
          </cell>
        </row>
        <row r="1393">
          <cell r="D1393" t="str">
            <v>Sugar Sachets-1pk=200</v>
          </cell>
          <cell r="E1393" t="str">
            <v>PKT</v>
          </cell>
          <cell r="F1393">
            <v>200</v>
          </cell>
          <cell r="G1393">
            <v>43.46</v>
          </cell>
          <cell r="H1393">
            <v>1.4707631318136769</v>
          </cell>
          <cell r="I1393">
            <v>0.319596828543112</v>
          </cell>
        </row>
        <row r="1394">
          <cell r="D1394" t="str">
            <v>Equal Sachets-1 pk=100</v>
          </cell>
          <cell r="E1394" t="str">
            <v>Pkt</v>
          </cell>
          <cell r="F1394">
            <v>100</v>
          </cell>
          <cell r="G1394">
            <v>45.27</v>
          </cell>
          <cell r="H1394">
            <v>0.12323396005295408</v>
          </cell>
          <cell r="I1394">
            <v>5.5788013715972314E-2</v>
          </cell>
        </row>
        <row r="1395">
          <cell r="D1395" t="str">
            <v>Cashew cookies</v>
          </cell>
          <cell r="E1395" t="str">
            <v>NO</v>
          </cell>
          <cell r="F1395">
            <v>1</v>
          </cell>
          <cell r="G1395">
            <v>0.56999999999999995</v>
          </cell>
          <cell r="H1395">
            <v>1</v>
          </cell>
          <cell r="I1395">
            <v>0.56999999999999995</v>
          </cell>
        </row>
        <row r="1396">
          <cell r="D1396" t="str">
            <v>Caramel Syrup 700ml</v>
          </cell>
          <cell r="E1396" t="str">
            <v>BT</v>
          </cell>
          <cell r="F1396">
            <v>700</v>
          </cell>
          <cell r="G1396">
            <v>325</v>
          </cell>
          <cell r="H1396">
            <v>15</v>
          </cell>
          <cell r="I1396">
            <v>6.9642857142857144</v>
          </cell>
        </row>
        <row r="1412">
          <cell r="D1412" t="str">
            <v>threehundredone</v>
          </cell>
        </row>
        <row r="1413">
          <cell r="D1413" t="str">
            <v>SF SchezwanChknOnSemolinaBread</v>
          </cell>
          <cell r="E1413" t="str">
            <v>NO</v>
          </cell>
          <cell r="F1413">
            <v>1</v>
          </cell>
          <cell r="G1413">
            <v>41.3</v>
          </cell>
          <cell r="H1413">
            <v>1</v>
          </cell>
        </row>
        <row r="1415">
          <cell r="D1415" t="str">
            <v>threehundredone1</v>
          </cell>
        </row>
        <row r="1416">
          <cell r="D1416" t="str">
            <v>Chocolate Powder</v>
          </cell>
          <cell r="E1416" t="str">
            <v>KG</v>
          </cell>
          <cell r="F1416">
            <v>1000</v>
          </cell>
          <cell r="G1416">
            <v>160.7876</v>
          </cell>
          <cell r="H1416">
            <v>14</v>
          </cell>
        </row>
        <row r="1417">
          <cell r="D1417" t="str">
            <v>MILK FULL CREAM</v>
          </cell>
          <cell r="E1417" t="str">
            <v>LTR</v>
          </cell>
          <cell r="F1417">
            <v>1000</v>
          </cell>
          <cell r="G1417">
            <v>28</v>
          </cell>
          <cell r="H1417">
            <v>122</v>
          </cell>
        </row>
        <row r="1418">
          <cell r="D1418" t="str">
            <v>Sugar Demera Sachet(Brown Sugar)-1pc=1pk=200</v>
          </cell>
          <cell r="E1418" t="str">
            <v>Pkt</v>
          </cell>
          <cell r="F1418">
            <v>200</v>
          </cell>
          <cell r="G1418">
            <v>57.36</v>
          </cell>
          <cell r="H1418">
            <v>0.40600290813336903</v>
          </cell>
        </row>
        <row r="1419">
          <cell r="D1419" t="str">
            <v>Sugar Sachets-1pk=200</v>
          </cell>
          <cell r="E1419" t="str">
            <v>PKT</v>
          </cell>
          <cell r="F1419">
            <v>200</v>
          </cell>
          <cell r="G1419">
            <v>43.46</v>
          </cell>
          <cell r="H1419">
            <v>1.4707631318136769</v>
          </cell>
        </row>
        <row r="1420">
          <cell r="D1420" t="str">
            <v>Equal Sachets-1 pk=100</v>
          </cell>
          <cell r="E1420" t="str">
            <v>Pkt</v>
          </cell>
          <cell r="F1420">
            <v>100</v>
          </cell>
          <cell r="G1420">
            <v>45.27</v>
          </cell>
          <cell r="H1420">
            <v>0.12323396005295408</v>
          </cell>
        </row>
        <row r="1421">
          <cell r="D1421" t="str">
            <v>Cashew cookies</v>
          </cell>
          <cell r="E1421" t="str">
            <v>NO</v>
          </cell>
          <cell r="F1421">
            <v>1</v>
          </cell>
          <cell r="G1421">
            <v>0.56999999999999995</v>
          </cell>
          <cell r="H1421">
            <v>1</v>
          </cell>
        </row>
        <row r="1490">
          <cell r="D1490" t="str">
            <v>threehundredten</v>
          </cell>
        </row>
        <row r="1491">
          <cell r="D1491" t="str">
            <v>Chocolate Powder</v>
          </cell>
          <cell r="E1491" t="str">
            <v>KG</v>
          </cell>
          <cell r="F1491">
            <v>1000</v>
          </cell>
          <cell r="G1491">
            <v>160.7876</v>
          </cell>
          <cell r="H1491">
            <v>2</v>
          </cell>
          <cell r="I1491">
            <v>0.32157520000000001</v>
          </cell>
        </row>
        <row r="1492">
          <cell r="D1492" t="str">
            <v>MILK FULL CREAM</v>
          </cell>
          <cell r="E1492" t="str">
            <v>LTR</v>
          </cell>
          <cell r="F1492">
            <v>1000</v>
          </cell>
          <cell r="G1492">
            <v>28</v>
          </cell>
          <cell r="H1492">
            <v>290</v>
          </cell>
          <cell r="I1492">
            <v>8.1199999999999992</v>
          </cell>
        </row>
        <row r="1493">
          <cell r="D1493" t="str">
            <v>Mocha Italia Beans (5kg)</v>
          </cell>
          <cell r="E1493" t="str">
            <v>CS</v>
          </cell>
          <cell r="F1493">
            <v>5000</v>
          </cell>
          <cell r="G1493">
            <v>1529.7035000000001</v>
          </cell>
          <cell r="H1493">
            <v>29</v>
          </cell>
          <cell r="I1493">
            <v>8.8722802999999999</v>
          </cell>
        </row>
        <row r="1494">
          <cell r="D1494" t="str">
            <v>Sugar Demera Sachet(Brown Sugar)-1pc=1pk=200</v>
          </cell>
          <cell r="E1494" t="str">
            <v>Pkt</v>
          </cell>
          <cell r="F1494">
            <v>200</v>
          </cell>
          <cell r="G1494">
            <v>57.36</v>
          </cell>
          <cell r="H1494">
            <v>0.81200581626673807</v>
          </cell>
          <cell r="I1494">
            <v>0.23288326810530047</v>
          </cell>
        </row>
        <row r="1495">
          <cell r="D1495" t="str">
            <v>Sugar Sachets-1pk=200</v>
          </cell>
          <cell r="E1495" t="str">
            <v>PKT</v>
          </cell>
          <cell r="F1495">
            <v>200</v>
          </cell>
          <cell r="G1495">
            <v>43.46</v>
          </cell>
          <cell r="H1495">
            <v>2.9415262636273538</v>
          </cell>
          <cell r="I1495">
            <v>0.639193657086224</v>
          </cell>
        </row>
        <row r="1496">
          <cell r="D1496" t="str">
            <v>Equal Sachets-1 pk=100</v>
          </cell>
          <cell r="E1496" t="str">
            <v>Pkt</v>
          </cell>
          <cell r="F1496">
            <v>100</v>
          </cell>
          <cell r="G1496">
            <v>45.27</v>
          </cell>
          <cell r="H1496">
            <v>0.24646792010590815</v>
          </cell>
          <cell r="I1496">
            <v>0.11157602743194463</v>
          </cell>
        </row>
        <row r="1497">
          <cell r="D1497" t="str">
            <v>Cashew cookies</v>
          </cell>
          <cell r="E1497" t="str">
            <v>NO</v>
          </cell>
          <cell r="F1497">
            <v>1</v>
          </cell>
          <cell r="G1497">
            <v>0.56999999999999995</v>
          </cell>
          <cell r="H1497">
            <v>1</v>
          </cell>
          <cell r="I1497">
            <v>0.56999999999999995</v>
          </cell>
        </row>
        <row r="1498">
          <cell r="D1498" t="str">
            <v>Hazelnut Syrup</v>
          </cell>
          <cell r="E1498" t="str">
            <v>BT</v>
          </cell>
          <cell r="F1498">
            <v>700</v>
          </cell>
          <cell r="G1498">
            <v>330.62619999999998</v>
          </cell>
          <cell r="H1498">
            <v>25</v>
          </cell>
          <cell r="I1498">
            <v>11.80807857142857</v>
          </cell>
        </row>
        <row r="1517">
          <cell r="D1517" t="str">
            <v>threehundredthirteen</v>
          </cell>
        </row>
        <row r="1518">
          <cell r="D1518" t="str">
            <v>Chocolate Powder</v>
          </cell>
          <cell r="E1518" t="str">
            <v>KG</v>
          </cell>
          <cell r="F1518">
            <v>1000</v>
          </cell>
          <cell r="G1518">
            <v>160.7876</v>
          </cell>
          <cell r="H1518">
            <v>2</v>
          </cell>
          <cell r="I1518">
            <v>0.32157520000000001</v>
          </cell>
        </row>
        <row r="1519">
          <cell r="D1519" t="str">
            <v>MILK FULL CREAM</v>
          </cell>
          <cell r="E1519" t="str">
            <v>LTR</v>
          </cell>
          <cell r="F1519">
            <v>1000</v>
          </cell>
          <cell r="G1519">
            <v>28</v>
          </cell>
          <cell r="H1519">
            <v>122</v>
          </cell>
          <cell r="I1519">
            <v>3.4159999999999999</v>
          </cell>
        </row>
        <row r="1520">
          <cell r="D1520" t="str">
            <v>Mocha Italia Beans (5kg)</v>
          </cell>
          <cell r="E1520" t="str">
            <v>CS</v>
          </cell>
          <cell r="F1520">
            <v>5000</v>
          </cell>
          <cell r="G1520">
            <v>1529.7035000000001</v>
          </cell>
          <cell r="H1520">
            <v>7.25</v>
          </cell>
          <cell r="I1520">
            <v>2.218070075</v>
          </cell>
        </row>
        <row r="1521">
          <cell r="D1521" t="str">
            <v>Sugar Demera Sachet(Brown Sugar)-1pc=1pk=200</v>
          </cell>
          <cell r="E1521" t="str">
            <v>Pkt</v>
          </cell>
          <cell r="F1521">
            <v>200</v>
          </cell>
          <cell r="G1521">
            <v>57.36</v>
          </cell>
          <cell r="H1521">
            <v>0.40600290813336903</v>
          </cell>
          <cell r="I1521">
            <v>0.11644163405265023</v>
          </cell>
        </row>
        <row r="1522">
          <cell r="D1522" t="str">
            <v>Sugar Sachets-1pk=200</v>
          </cell>
          <cell r="E1522" t="str">
            <v>PKT</v>
          </cell>
          <cell r="F1522">
            <v>200</v>
          </cell>
          <cell r="G1522">
            <v>43.46</v>
          </cell>
          <cell r="H1522">
            <v>1.4707631318136769</v>
          </cell>
          <cell r="I1522">
            <v>0.319596828543112</v>
          </cell>
        </row>
        <row r="1523">
          <cell r="D1523" t="str">
            <v>Equal Sachets-1 pk=100</v>
          </cell>
          <cell r="E1523" t="str">
            <v>Pkt</v>
          </cell>
          <cell r="F1523">
            <v>100</v>
          </cell>
          <cell r="G1523">
            <v>45.27</v>
          </cell>
          <cell r="H1523">
            <v>0.12323396005295408</v>
          </cell>
          <cell r="I1523">
            <v>5.5788013715972314E-2</v>
          </cell>
        </row>
        <row r="1524">
          <cell r="D1524" t="str">
            <v>Cashew cookies</v>
          </cell>
          <cell r="E1524" t="str">
            <v>NO</v>
          </cell>
          <cell r="F1524">
            <v>1</v>
          </cell>
          <cell r="G1524">
            <v>0.56999999999999995</v>
          </cell>
          <cell r="H1524">
            <v>1</v>
          </cell>
          <cell r="I1524">
            <v>0.56999999999999995</v>
          </cell>
        </row>
        <row r="1525">
          <cell r="D1525" t="str">
            <v>Hazelnut Syrup</v>
          </cell>
          <cell r="E1525" t="str">
            <v>BT</v>
          </cell>
          <cell r="F1525">
            <v>700</v>
          </cell>
          <cell r="G1525">
            <v>330.62619999999998</v>
          </cell>
          <cell r="H1525">
            <v>15</v>
          </cell>
          <cell r="I1525">
            <v>7.0848471428571429</v>
          </cell>
        </row>
        <row r="1592">
          <cell r="D1592" t="str">
            <v>threehundredtwentyone</v>
          </cell>
        </row>
        <row r="1593">
          <cell r="D1593" t="str">
            <v>MILK FULL CREAM</v>
          </cell>
          <cell r="E1593" t="str">
            <v>LTR</v>
          </cell>
          <cell r="F1593">
            <v>1000</v>
          </cell>
          <cell r="G1593">
            <v>28</v>
          </cell>
          <cell r="H1593">
            <v>110</v>
          </cell>
          <cell r="I1593">
            <v>3.08</v>
          </cell>
        </row>
        <row r="1594">
          <cell r="D1594" t="str">
            <v>Mocha Italia Beans (5kg)</v>
          </cell>
          <cell r="E1594" t="str">
            <v>CS</v>
          </cell>
          <cell r="F1594">
            <v>5000</v>
          </cell>
          <cell r="G1594">
            <v>1529.7035000000001</v>
          </cell>
          <cell r="H1594">
            <v>7.25</v>
          </cell>
          <cell r="I1594">
            <v>2.218070075</v>
          </cell>
        </row>
        <row r="1595">
          <cell r="D1595" t="str">
            <v>Monin Caramel Sauce</v>
          </cell>
          <cell r="E1595" t="str">
            <v>BT</v>
          </cell>
          <cell r="F1595">
            <v>1890</v>
          </cell>
          <cell r="G1595">
            <v>385.0034</v>
          </cell>
          <cell r="H1595">
            <v>15</v>
          </cell>
          <cell r="I1595">
            <v>3.0555825396825398</v>
          </cell>
        </row>
        <row r="1596">
          <cell r="D1596" t="str">
            <v>Monin Chocolate Cookie</v>
          </cell>
          <cell r="E1596" t="str">
            <v>Btl</v>
          </cell>
          <cell r="F1596">
            <v>700</v>
          </cell>
          <cell r="G1596">
            <v>323.42290000000003</v>
          </cell>
          <cell r="H1596">
            <v>15</v>
          </cell>
          <cell r="I1596">
            <v>6.9304907142857157</v>
          </cell>
        </row>
        <row r="1597">
          <cell r="D1597" t="str">
            <v>Sugar Demera Sachet(Brown Sugar)-1pc=1pk=200</v>
          </cell>
          <cell r="E1597" t="str">
            <v>Pkt</v>
          </cell>
          <cell r="F1597">
            <v>200</v>
          </cell>
          <cell r="G1597">
            <v>57.36</v>
          </cell>
          <cell r="H1597">
            <v>0.40600290813336903</v>
          </cell>
          <cell r="I1597">
            <v>0.11644163405265023</v>
          </cell>
        </row>
        <row r="1598">
          <cell r="D1598" t="str">
            <v>Sugar Sachets-1pk=200</v>
          </cell>
          <cell r="E1598" t="str">
            <v>PKT</v>
          </cell>
          <cell r="F1598">
            <v>200</v>
          </cell>
          <cell r="G1598">
            <v>43.46</v>
          </cell>
          <cell r="H1598">
            <v>1.4707631318136769</v>
          </cell>
          <cell r="I1598">
            <v>0.319596828543112</v>
          </cell>
        </row>
        <row r="1599">
          <cell r="D1599" t="str">
            <v>Equal Sachets-1 pk=100</v>
          </cell>
          <cell r="E1599" t="str">
            <v>Pkt</v>
          </cell>
          <cell r="F1599">
            <v>100</v>
          </cell>
          <cell r="G1599">
            <v>45.27</v>
          </cell>
          <cell r="H1599">
            <v>0.12323396005295408</v>
          </cell>
          <cell r="I1599">
            <v>5.5788013715972314E-2</v>
          </cell>
        </row>
        <row r="1600">
          <cell r="D1600" t="str">
            <v>Chocolate Powder</v>
          </cell>
          <cell r="E1600" t="str">
            <v>KG</v>
          </cell>
          <cell r="F1600">
            <v>1000</v>
          </cell>
          <cell r="G1600">
            <v>160.7876</v>
          </cell>
          <cell r="H1600">
            <v>2</v>
          </cell>
          <cell r="I1600">
            <v>0.32157520000000001</v>
          </cell>
        </row>
        <row r="1601">
          <cell r="D1601" t="str">
            <v>Cashew cookies</v>
          </cell>
          <cell r="E1601" t="str">
            <v>NO</v>
          </cell>
          <cell r="F1601">
            <v>1</v>
          </cell>
          <cell r="G1601">
            <v>0.56999999999999995</v>
          </cell>
          <cell r="H1601">
            <v>1</v>
          </cell>
          <cell r="I1601">
            <v>0.56999999999999995</v>
          </cell>
        </row>
        <row r="1632">
          <cell r="D1632" t="str">
            <v>threehundredtwentyfive</v>
          </cell>
        </row>
        <row r="1633">
          <cell r="D1633" t="str">
            <v>MILK FULL CREAM</v>
          </cell>
          <cell r="E1633" t="str">
            <v>LTR</v>
          </cell>
          <cell r="F1633">
            <v>1000</v>
          </cell>
          <cell r="G1633">
            <v>28</v>
          </cell>
          <cell r="H1633">
            <v>110</v>
          </cell>
          <cell r="I1633">
            <v>3.08</v>
          </cell>
        </row>
        <row r="1634">
          <cell r="D1634" t="str">
            <v>Mocha Italia Beans (5kg)</v>
          </cell>
          <cell r="E1634" t="str">
            <v>CS</v>
          </cell>
          <cell r="F1634">
            <v>5000</v>
          </cell>
          <cell r="G1634">
            <v>1529.7035000000001</v>
          </cell>
          <cell r="H1634">
            <v>7.25</v>
          </cell>
          <cell r="I1634">
            <v>2.218070075</v>
          </cell>
        </row>
        <row r="1635">
          <cell r="D1635" t="str">
            <v>Monin Caramel Sauce</v>
          </cell>
          <cell r="E1635" t="str">
            <v>BT</v>
          </cell>
          <cell r="F1635">
            <v>1890</v>
          </cell>
          <cell r="G1635">
            <v>385.0034</v>
          </cell>
          <cell r="H1635">
            <v>15</v>
          </cell>
          <cell r="I1635">
            <v>3.0555825396825398</v>
          </cell>
        </row>
        <row r="1636">
          <cell r="D1636" t="str">
            <v>Monin Chocolate Cookie</v>
          </cell>
          <cell r="E1636" t="str">
            <v>Btl</v>
          </cell>
          <cell r="F1636">
            <v>700</v>
          </cell>
          <cell r="G1636">
            <v>323.42290000000003</v>
          </cell>
          <cell r="H1636">
            <v>15</v>
          </cell>
          <cell r="I1636">
            <v>6.9304907142857157</v>
          </cell>
        </row>
        <row r="1637">
          <cell r="D1637" t="str">
            <v>Sugar Demera Sachet(Brown Sugar)-1pc=1pk=200</v>
          </cell>
          <cell r="E1637" t="str">
            <v>Pkt</v>
          </cell>
          <cell r="F1637">
            <v>200</v>
          </cell>
          <cell r="G1637">
            <v>57.36</v>
          </cell>
          <cell r="H1637">
            <v>0.40600290813336903</v>
          </cell>
          <cell r="I1637">
            <v>0.11644163405265023</v>
          </cell>
        </row>
        <row r="1638">
          <cell r="D1638" t="str">
            <v>Sugar Sachets-1pk=200</v>
          </cell>
          <cell r="E1638" t="str">
            <v>PKT</v>
          </cell>
          <cell r="F1638">
            <v>200</v>
          </cell>
          <cell r="G1638">
            <v>43.46</v>
          </cell>
          <cell r="H1638">
            <v>1.4707631318136769</v>
          </cell>
          <cell r="I1638">
            <v>0.319596828543112</v>
          </cell>
        </row>
        <row r="1639">
          <cell r="D1639" t="str">
            <v>Equal Sachets-1 pk=100</v>
          </cell>
          <cell r="E1639" t="str">
            <v>Pkt</v>
          </cell>
          <cell r="F1639">
            <v>100</v>
          </cell>
          <cell r="G1639">
            <v>45.27</v>
          </cell>
          <cell r="H1639">
            <v>0.12323396005295408</v>
          </cell>
          <cell r="I1639">
            <v>5.5788013715972314E-2</v>
          </cell>
        </row>
        <row r="1640">
          <cell r="D1640" t="str">
            <v>Chocolate Powder</v>
          </cell>
          <cell r="E1640" t="str">
            <v>KG</v>
          </cell>
          <cell r="F1640">
            <v>1000</v>
          </cell>
          <cell r="G1640">
            <v>160.7876</v>
          </cell>
          <cell r="H1640">
            <v>2</v>
          </cell>
          <cell r="I1640">
            <v>0.32157520000000001</v>
          </cell>
        </row>
        <row r="1641">
          <cell r="D1641" t="str">
            <v>Cashew cookies</v>
          </cell>
          <cell r="E1641" t="str">
            <v>NO</v>
          </cell>
          <cell r="F1641">
            <v>1</v>
          </cell>
          <cell r="G1641">
            <v>0.56999999999999995</v>
          </cell>
          <cell r="H1641">
            <v>1</v>
          </cell>
          <cell r="I1641">
            <v>0.56999999999999995</v>
          </cell>
        </row>
        <row r="1714">
          <cell r="D1714" t="str">
            <v>threehundredthirtysix</v>
          </cell>
        </row>
        <row r="1715">
          <cell r="D1715" t="str">
            <v>MILK FULL CREAM</v>
          </cell>
          <cell r="E1715" t="str">
            <v>LTR</v>
          </cell>
          <cell r="F1715">
            <v>1000</v>
          </cell>
          <cell r="G1715">
            <v>28</v>
          </cell>
          <cell r="H1715">
            <v>290</v>
          </cell>
        </row>
        <row r="1716">
          <cell r="D1716" t="str">
            <v>Chocolate Powder</v>
          </cell>
          <cell r="E1716" t="str">
            <v>KG</v>
          </cell>
          <cell r="F1716">
            <v>1000</v>
          </cell>
          <cell r="G1716">
            <v>160.7876</v>
          </cell>
          <cell r="H1716">
            <v>28</v>
          </cell>
        </row>
        <row r="1717">
          <cell r="D1717" t="str">
            <v>Mocha Italia Beans (5kg)</v>
          </cell>
          <cell r="E1717" t="str">
            <v>CS</v>
          </cell>
          <cell r="F1717">
            <v>5000</v>
          </cell>
          <cell r="G1717">
            <v>1529.7035000000001</v>
          </cell>
          <cell r="H1717">
            <v>29</v>
          </cell>
        </row>
        <row r="1718">
          <cell r="D1718" t="str">
            <v>Sugar Demera Sachet(Brown Sugar)-1pc=1pk=200</v>
          </cell>
          <cell r="E1718" t="str">
            <v>Pkt</v>
          </cell>
          <cell r="F1718">
            <v>200</v>
          </cell>
          <cell r="G1718">
            <v>57.36</v>
          </cell>
          <cell r="H1718">
            <v>0.81200581626673807</v>
          </cell>
        </row>
        <row r="1719">
          <cell r="D1719" t="str">
            <v>Sugar Sachets-1pk=200</v>
          </cell>
          <cell r="E1719" t="str">
            <v>PKT</v>
          </cell>
          <cell r="F1719">
            <v>200</v>
          </cell>
          <cell r="G1719">
            <v>43.46</v>
          </cell>
          <cell r="H1719">
            <v>2.9415262636273538</v>
          </cell>
        </row>
        <row r="1720">
          <cell r="D1720" t="str">
            <v>Equal Sachets-1 pk=100</v>
          </cell>
          <cell r="E1720" t="str">
            <v>Pkt</v>
          </cell>
          <cell r="F1720">
            <v>100</v>
          </cell>
          <cell r="G1720">
            <v>45.27</v>
          </cell>
          <cell r="H1720">
            <v>0.24646792010590815</v>
          </cell>
        </row>
        <row r="1721">
          <cell r="D1721" t="str">
            <v>Cashew cookies</v>
          </cell>
          <cell r="E1721" t="str">
            <v>NO</v>
          </cell>
          <cell r="F1721">
            <v>1</v>
          </cell>
          <cell r="G1721">
            <v>0.56999999999999995</v>
          </cell>
          <cell r="H1721">
            <v>1</v>
          </cell>
        </row>
        <row r="1722">
          <cell r="D1722" t="str">
            <v>Irish Cream Syrup</v>
          </cell>
          <cell r="E1722" t="str">
            <v>BT</v>
          </cell>
          <cell r="F1722">
            <v>1000</v>
          </cell>
          <cell r="G1722">
            <v>329.08839999999998</v>
          </cell>
          <cell r="H1722">
            <v>25</v>
          </cell>
        </row>
        <row r="1723">
          <cell r="D1723" t="str">
            <v>threehundredthirtyseven</v>
          </cell>
        </row>
        <row r="1724">
          <cell r="D1724" t="str">
            <v>MILK FULL CREAM</v>
          </cell>
          <cell r="E1724" t="str">
            <v>LTR</v>
          </cell>
          <cell r="F1724">
            <v>1000</v>
          </cell>
          <cell r="G1724">
            <v>28</v>
          </cell>
          <cell r="H1724">
            <v>240</v>
          </cell>
          <cell r="I1724">
            <v>6.72</v>
          </cell>
        </row>
        <row r="1725">
          <cell r="D1725" t="str">
            <v>Chocolate Powder</v>
          </cell>
          <cell r="E1725" t="str">
            <v>KG</v>
          </cell>
          <cell r="F1725">
            <v>1000</v>
          </cell>
          <cell r="G1725">
            <v>160.7876</v>
          </cell>
          <cell r="H1725">
            <v>21</v>
          </cell>
          <cell r="I1725">
            <v>3.3765396000000001</v>
          </cell>
        </row>
        <row r="1726">
          <cell r="D1726" t="str">
            <v>Mocha Italia Beans (5kg)</v>
          </cell>
          <cell r="E1726" t="str">
            <v>CS</v>
          </cell>
          <cell r="F1726">
            <v>5000</v>
          </cell>
          <cell r="G1726">
            <v>1529.7035000000001</v>
          </cell>
          <cell r="H1726">
            <v>21.75</v>
          </cell>
          <cell r="I1726">
            <v>6.6542102249999999</v>
          </cell>
        </row>
        <row r="1727">
          <cell r="D1727" t="str">
            <v>Sugar Demera Sachet(Brown Sugar)-1pc=1pk=200</v>
          </cell>
          <cell r="E1727" t="str">
            <v>Pkt</v>
          </cell>
          <cell r="F1727">
            <v>200</v>
          </cell>
          <cell r="G1727">
            <v>57.36</v>
          </cell>
          <cell r="H1727">
            <v>0.60900436220005361</v>
          </cell>
          <cell r="I1727">
            <v>0.17466245107897538</v>
          </cell>
        </row>
        <row r="1728">
          <cell r="D1728" t="str">
            <v>Sugar Sachets-1pk=200</v>
          </cell>
          <cell r="E1728" t="str">
            <v>PKT</v>
          </cell>
          <cell r="F1728">
            <v>200</v>
          </cell>
          <cell r="G1728">
            <v>43.46</v>
          </cell>
          <cell r="H1728">
            <v>2.2061446977205152</v>
          </cell>
          <cell r="I1728">
            <v>0.47939524281466794</v>
          </cell>
        </row>
        <row r="1729">
          <cell r="D1729" t="str">
            <v>Equal Sachets-1 pk=100</v>
          </cell>
          <cell r="E1729" t="str">
            <v>Pkt</v>
          </cell>
          <cell r="F1729">
            <v>100</v>
          </cell>
          <cell r="G1729">
            <v>45.27</v>
          </cell>
          <cell r="H1729">
            <v>0.18485094007943112</v>
          </cell>
          <cell r="I1729">
            <v>8.3682020573958488E-2</v>
          </cell>
        </row>
        <row r="1730">
          <cell r="D1730" t="str">
            <v>Cashew cookies</v>
          </cell>
          <cell r="E1730" t="str">
            <v>NO</v>
          </cell>
          <cell r="F1730">
            <v>1</v>
          </cell>
          <cell r="G1730">
            <v>0.56999999999999995</v>
          </cell>
          <cell r="H1730">
            <v>1</v>
          </cell>
          <cell r="I1730">
            <v>0.56999999999999995</v>
          </cell>
        </row>
        <row r="1731">
          <cell r="D1731" t="str">
            <v>Irish Cream Syrup</v>
          </cell>
          <cell r="E1731" t="str">
            <v>BT</v>
          </cell>
          <cell r="F1731">
            <v>1000</v>
          </cell>
          <cell r="G1731">
            <v>329.08839999999998</v>
          </cell>
          <cell r="H1731">
            <v>20</v>
          </cell>
          <cell r="I1731">
            <v>6.5817680000000003</v>
          </cell>
        </row>
        <row r="1733">
          <cell r="D1733" t="str">
            <v>MILK FULL CREAM</v>
          </cell>
          <cell r="E1733" t="str">
            <v>LTR</v>
          </cell>
          <cell r="F1733">
            <v>1000</v>
          </cell>
          <cell r="G1733">
            <v>28</v>
          </cell>
          <cell r="H1733">
            <v>170</v>
          </cell>
        </row>
        <row r="1734">
          <cell r="D1734" t="str">
            <v>Chocolate Powder</v>
          </cell>
          <cell r="E1734" t="str">
            <v>KG</v>
          </cell>
          <cell r="F1734">
            <v>1000</v>
          </cell>
          <cell r="G1734">
            <v>160.7876</v>
          </cell>
          <cell r="H1734">
            <v>14</v>
          </cell>
        </row>
        <row r="1735">
          <cell r="D1735" t="str">
            <v>Mocha Italia Beans (5kg)</v>
          </cell>
          <cell r="E1735" t="str">
            <v>CS</v>
          </cell>
          <cell r="F1735">
            <v>5000</v>
          </cell>
          <cell r="G1735">
            <v>1529.7035000000001</v>
          </cell>
          <cell r="H1735">
            <v>14.5</v>
          </cell>
        </row>
        <row r="1736">
          <cell r="D1736" t="str">
            <v>Sugar Demera Sachet(Brown Sugar)-1pc=1pk=200</v>
          </cell>
          <cell r="E1736" t="str">
            <v>Pkt</v>
          </cell>
          <cell r="F1736">
            <v>200</v>
          </cell>
          <cell r="G1736">
            <v>57.36</v>
          </cell>
          <cell r="H1736">
            <v>0.40600290813336903</v>
          </cell>
        </row>
        <row r="1737">
          <cell r="D1737" t="str">
            <v>Sugar Sachets-1pk=200</v>
          </cell>
          <cell r="E1737" t="str">
            <v>PKT</v>
          </cell>
          <cell r="F1737">
            <v>200</v>
          </cell>
          <cell r="G1737">
            <v>43.46</v>
          </cell>
          <cell r="H1737">
            <v>1.4707631318136769</v>
          </cell>
        </row>
        <row r="1738">
          <cell r="D1738" t="str">
            <v>Equal Sachets-1 pk=100</v>
          </cell>
          <cell r="E1738" t="str">
            <v>Pkt</v>
          </cell>
          <cell r="F1738">
            <v>100</v>
          </cell>
          <cell r="G1738">
            <v>45.27</v>
          </cell>
          <cell r="H1738">
            <v>0.12323396005295408</v>
          </cell>
        </row>
        <row r="1739">
          <cell r="D1739" t="str">
            <v>Cashew cookies</v>
          </cell>
          <cell r="E1739" t="str">
            <v>NO</v>
          </cell>
          <cell r="F1739">
            <v>1</v>
          </cell>
          <cell r="G1739">
            <v>0.56999999999999995</v>
          </cell>
          <cell r="H1739">
            <v>1</v>
          </cell>
        </row>
        <row r="1740">
          <cell r="D1740" t="str">
            <v>Irish Cream Syrup</v>
          </cell>
          <cell r="E1740" t="str">
            <v>BT</v>
          </cell>
          <cell r="F1740">
            <v>1000</v>
          </cell>
          <cell r="G1740">
            <v>329.08839999999998</v>
          </cell>
          <cell r="H1740">
            <v>15</v>
          </cell>
        </row>
        <row r="1741">
          <cell r="D1741" t="str">
            <v>threehundredthirtynine</v>
          </cell>
        </row>
        <row r="1742">
          <cell r="D1742" t="str">
            <v>MILK FULL CREAM</v>
          </cell>
          <cell r="E1742" t="str">
            <v>LTR</v>
          </cell>
          <cell r="F1742">
            <v>1000</v>
          </cell>
          <cell r="G1742">
            <v>28</v>
          </cell>
          <cell r="H1742">
            <v>290</v>
          </cell>
        </row>
        <row r="1743">
          <cell r="D1743" t="str">
            <v>Chocolate Powder</v>
          </cell>
          <cell r="E1743" t="str">
            <v>KG</v>
          </cell>
          <cell r="F1743">
            <v>1000</v>
          </cell>
          <cell r="G1743">
            <v>160.7876</v>
          </cell>
          <cell r="H1743">
            <v>28</v>
          </cell>
        </row>
        <row r="1744">
          <cell r="D1744" t="str">
            <v>Mocha Italia Beans (5kg)</v>
          </cell>
          <cell r="E1744" t="str">
            <v>CS</v>
          </cell>
          <cell r="F1744">
            <v>5000</v>
          </cell>
          <cell r="G1744">
            <v>1529.7035000000001</v>
          </cell>
          <cell r="H1744">
            <v>29</v>
          </cell>
        </row>
        <row r="1745">
          <cell r="D1745" t="str">
            <v>Sugar Demera Sachet(Brown Sugar)-1pc=1pk=200</v>
          </cell>
          <cell r="E1745" t="str">
            <v>Pkt</v>
          </cell>
          <cell r="F1745">
            <v>200</v>
          </cell>
          <cell r="G1745">
            <v>57.36</v>
          </cell>
          <cell r="H1745">
            <v>0.81200581626673807</v>
          </cell>
        </row>
        <row r="1746">
          <cell r="D1746" t="str">
            <v>Sugar Sachets-1pk=200</v>
          </cell>
          <cell r="E1746" t="str">
            <v>PKT</v>
          </cell>
          <cell r="F1746">
            <v>200</v>
          </cell>
          <cell r="G1746">
            <v>43.46</v>
          </cell>
          <cell r="H1746">
            <v>2.9415262636273538</v>
          </cell>
        </row>
        <row r="1747">
          <cell r="D1747" t="str">
            <v>Equal Sachets-1 pk=100</v>
          </cell>
          <cell r="E1747" t="str">
            <v>Pkt</v>
          </cell>
          <cell r="F1747">
            <v>100</v>
          </cell>
          <cell r="G1747">
            <v>45.27</v>
          </cell>
          <cell r="H1747">
            <v>0.24646792010590815</v>
          </cell>
        </row>
        <row r="1748">
          <cell r="D1748" t="str">
            <v>Cashew cookies</v>
          </cell>
          <cell r="E1748" t="str">
            <v>NO</v>
          </cell>
          <cell r="F1748">
            <v>1</v>
          </cell>
          <cell r="G1748">
            <v>0.56999999999999995</v>
          </cell>
          <cell r="H1748">
            <v>1</v>
          </cell>
        </row>
        <row r="1749">
          <cell r="D1749" t="str">
            <v>Caramel Syrup 700ml</v>
          </cell>
          <cell r="E1749" t="str">
            <v>BT</v>
          </cell>
          <cell r="F1749">
            <v>700</v>
          </cell>
          <cell r="G1749">
            <v>325</v>
          </cell>
          <cell r="H1749">
            <v>25</v>
          </cell>
        </row>
        <row r="1751">
          <cell r="D1751" t="str">
            <v>MILK FULL CREAM</v>
          </cell>
          <cell r="E1751" t="str">
            <v>LTR</v>
          </cell>
          <cell r="F1751">
            <v>1000</v>
          </cell>
          <cell r="G1751">
            <v>28</v>
          </cell>
          <cell r="H1751">
            <v>240</v>
          </cell>
        </row>
        <row r="1752">
          <cell r="D1752" t="str">
            <v>Chocolate Powder</v>
          </cell>
          <cell r="E1752" t="str">
            <v>KG</v>
          </cell>
          <cell r="F1752">
            <v>1000</v>
          </cell>
          <cell r="G1752">
            <v>160.7876</v>
          </cell>
          <cell r="H1752">
            <v>21</v>
          </cell>
        </row>
        <row r="1753">
          <cell r="D1753" t="str">
            <v>Mocha Italia Beans (5kg)</v>
          </cell>
          <cell r="E1753" t="str">
            <v>CS</v>
          </cell>
          <cell r="F1753">
            <v>5000</v>
          </cell>
          <cell r="G1753">
            <v>1529.7035000000001</v>
          </cell>
          <cell r="H1753">
            <v>21.75</v>
          </cell>
        </row>
        <row r="1754">
          <cell r="D1754" t="str">
            <v>Sugar Demera Sachet(Brown Sugar)-1pc=1pk=200</v>
          </cell>
          <cell r="E1754" t="str">
            <v>Pkt</v>
          </cell>
          <cell r="F1754">
            <v>200</v>
          </cell>
          <cell r="G1754">
            <v>57.36</v>
          </cell>
          <cell r="H1754">
            <v>0.60900436220005361</v>
          </cell>
        </row>
        <row r="1755">
          <cell r="D1755" t="str">
            <v>Sugar Sachets-1pk=200</v>
          </cell>
          <cell r="E1755" t="str">
            <v>PKT</v>
          </cell>
          <cell r="F1755">
            <v>200</v>
          </cell>
          <cell r="G1755">
            <v>43.46</v>
          </cell>
          <cell r="H1755">
            <v>2.2061446977205152</v>
          </cell>
        </row>
        <row r="1756">
          <cell r="D1756" t="str">
            <v>Equal Sachets-1 pk=100</v>
          </cell>
          <cell r="E1756" t="str">
            <v>Pkt</v>
          </cell>
          <cell r="F1756">
            <v>100</v>
          </cell>
          <cell r="G1756">
            <v>45.27</v>
          </cell>
          <cell r="H1756">
            <v>0.18485094007943112</v>
          </cell>
        </row>
        <row r="1757">
          <cell r="D1757" t="str">
            <v>Cashew cookies</v>
          </cell>
          <cell r="E1757" t="str">
            <v>NO</v>
          </cell>
          <cell r="F1757">
            <v>1</v>
          </cell>
          <cell r="G1757">
            <v>0.56999999999999995</v>
          </cell>
          <cell r="H1757">
            <v>1</v>
          </cell>
        </row>
        <row r="1758">
          <cell r="D1758" t="str">
            <v>Caramel Syrup 700ml</v>
          </cell>
          <cell r="E1758" t="str">
            <v>BT</v>
          </cell>
          <cell r="F1758">
            <v>700</v>
          </cell>
          <cell r="G1758">
            <v>325</v>
          </cell>
          <cell r="H1758">
            <v>20</v>
          </cell>
        </row>
        <row r="1759">
          <cell r="D1759" t="str">
            <v>threehundredfourtyone</v>
          </cell>
        </row>
        <row r="1760">
          <cell r="D1760" t="str">
            <v>MILK FULL CREAM</v>
          </cell>
          <cell r="E1760" t="str">
            <v>LTR</v>
          </cell>
          <cell r="F1760">
            <v>1000</v>
          </cell>
          <cell r="G1760">
            <v>28</v>
          </cell>
          <cell r="H1760">
            <v>170</v>
          </cell>
        </row>
        <row r="1761">
          <cell r="D1761" t="str">
            <v>Chocolate Powder</v>
          </cell>
          <cell r="E1761" t="str">
            <v>KG</v>
          </cell>
          <cell r="F1761">
            <v>1000</v>
          </cell>
          <cell r="G1761">
            <v>160.7876</v>
          </cell>
          <cell r="H1761">
            <v>14</v>
          </cell>
        </row>
        <row r="1762">
          <cell r="D1762" t="str">
            <v>Mocha Italia Beans (5kg)</v>
          </cell>
          <cell r="E1762" t="str">
            <v>CS</v>
          </cell>
          <cell r="F1762">
            <v>5000</v>
          </cell>
          <cell r="G1762">
            <v>1529.7035000000001</v>
          </cell>
          <cell r="H1762">
            <v>14.5</v>
          </cell>
        </row>
        <row r="1763">
          <cell r="D1763" t="str">
            <v>Sugar Demera Sachet(Brown Sugar)-1pc=1pk=200</v>
          </cell>
          <cell r="E1763" t="str">
            <v>Pkt</v>
          </cell>
          <cell r="F1763">
            <v>200</v>
          </cell>
          <cell r="G1763">
            <v>57.36</v>
          </cell>
          <cell r="H1763">
            <v>0.40600290813336903</v>
          </cell>
        </row>
        <row r="1764">
          <cell r="D1764" t="str">
            <v>Sugar Sachets-1pk=200</v>
          </cell>
          <cell r="E1764" t="str">
            <v>PKT</v>
          </cell>
          <cell r="F1764">
            <v>200</v>
          </cell>
          <cell r="G1764">
            <v>43.46</v>
          </cell>
          <cell r="H1764">
            <v>1.4707631318136769</v>
          </cell>
        </row>
        <row r="1765">
          <cell r="D1765" t="str">
            <v>Equal Sachets-1 pk=100</v>
          </cell>
          <cell r="E1765" t="str">
            <v>Pkt</v>
          </cell>
          <cell r="F1765">
            <v>100</v>
          </cell>
          <cell r="G1765">
            <v>45.27</v>
          </cell>
          <cell r="H1765">
            <v>0.12323396005295408</v>
          </cell>
        </row>
        <row r="1766">
          <cell r="D1766" t="str">
            <v>Cashew cookies</v>
          </cell>
          <cell r="E1766" t="str">
            <v>NO</v>
          </cell>
          <cell r="F1766">
            <v>1</v>
          </cell>
          <cell r="G1766">
            <v>0.56999999999999995</v>
          </cell>
          <cell r="H1766">
            <v>1</v>
          </cell>
        </row>
        <row r="1767">
          <cell r="D1767" t="str">
            <v>Caramel Syrup 700ml</v>
          </cell>
          <cell r="E1767" t="str">
            <v>BT</v>
          </cell>
          <cell r="F1767">
            <v>700</v>
          </cell>
          <cell r="G1767">
            <v>325</v>
          </cell>
          <cell r="H1767">
            <v>15</v>
          </cell>
        </row>
        <row r="1768">
          <cell r="D1768" t="str">
            <v>threehundredfourtytwo</v>
          </cell>
        </row>
        <row r="1769">
          <cell r="D1769" t="str">
            <v>Monin Caramel Sauce</v>
          </cell>
          <cell r="E1769" t="str">
            <v>BT</v>
          </cell>
          <cell r="F1769">
            <v>1890</v>
          </cell>
          <cell r="G1769">
            <v>385.0034</v>
          </cell>
          <cell r="H1769">
            <v>25</v>
          </cell>
        </row>
        <row r="1770">
          <cell r="D1770" t="str">
            <v>Monin Chocolate Cookie</v>
          </cell>
          <cell r="E1770" t="str">
            <v>Btl</v>
          </cell>
          <cell r="F1770">
            <v>700</v>
          </cell>
          <cell r="G1770">
            <v>323.42290000000003</v>
          </cell>
          <cell r="H1770">
            <v>25</v>
          </cell>
        </row>
        <row r="1771">
          <cell r="D1771" t="str">
            <v>MILK FULL CREAM</v>
          </cell>
          <cell r="E1771" t="str">
            <v>LTR</v>
          </cell>
          <cell r="F1771">
            <v>1000</v>
          </cell>
          <cell r="G1771">
            <v>28</v>
          </cell>
          <cell r="H1771">
            <v>290</v>
          </cell>
        </row>
        <row r="1772">
          <cell r="D1772" t="str">
            <v>Chocolate Powder</v>
          </cell>
          <cell r="E1772" t="str">
            <v>KG</v>
          </cell>
          <cell r="F1772">
            <v>1000</v>
          </cell>
          <cell r="G1772">
            <v>160.7876</v>
          </cell>
          <cell r="H1772">
            <v>28</v>
          </cell>
        </row>
        <row r="1773">
          <cell r="D1773" t="str">
            <v>Mocha Italia Beans (5kg)</v>
          </cell>
          <cell r="E1773" t="str">
            <v>CS</v>
          </cell>
          <cell r="F1773">
            <v>5000</v>
          </cell>
          <cell r="G1773">
            <v>1529.7035000000001</v>
          </cell>
          <cell r="H1773">
            <v>29</v>
          </cell>
        </row>
        <row r="1774">
          <cell r="D1774" t="str">
            <v>Sugar Demera Sachet(Brown Sugar)-1pc=1pk=200</v>
          </cell>
          <cell r="E1774" t="str">
            <v>Pkt</v>
          </cell>
          <cell r="F1774">
            <v>200</v>
          </cell>
          <cell r="G1774">
            <v>57.36</v>
          </cell>
          <cell r="H1774">
            <v>0.81200581626673807</v>
          </cell>
        </row>
        <row r="1775">
          <cell r="D1775" t="str">
            <v>Sugar Sachets-1pk=200</v>
          </cell>
          <cell r="E1775" t="str">
            <v>PKT</v>
          </cell>
          <cell r="F1775">
            <v>200</v>
          </cell>
          <cell r="G1775">
            <v>43.46</v>
          </cell>
          <cell r="H1775">
            <v>2.9415262636273538</v>
          </cell>
        </row>
        <row r="1776">
          <cell r="D1776" t="str">
            <v>Equal Sachets-1 pk=100</v>
          </cell>
          <cell r="E1776" t="str">
            <v>Pkt</v>
          </cell>
          <cell r="F1776">
            <v>100</v>
          </cell>
          <cell r="G1776">
            <v>45.27</v>
          </cell>
          <cell r="H1776">
            <v>0.24646792010590815</v>
          </cell>
        </row>
        <row r="1777">
          <cell r="D1777" t="str">
            <v>Cashew cookies</v>
          </cell>
          <cell r="E1777" t="str">
            <v>NO</v>
          </cell>
          <cell r="F1777">
            <v>1</v>
          </cell>
          <cell r="G1777">
            <v>0.56999999999999995</v>
          </cell>
          <cell r="H1777">
            <v>1</v>
          </cell>
        </row>
        <row r="1778">
          <cell r="D1778" t="str">
            <v>threehundredfourtythree</v>
          </cell>
        </row>
        <row r="1779">
          <cell r="D1779" t="str">
            <v>Monin Caramel Sauce</v>
          </cell>
          <cell r="E1779" t="str">
            <v>BT</v>
          </cell>
          <cell r="F1779">
            <v>1890</v>
          </cell>
          <cell r="G1779">
            <v>385.0034</v>
          </cell>
          <cell r="H1779">
            <v>20</v>
          </cell>
        </row>
        <row r="1780">
          <cell r="D1780" t="str">
            <v>Monin Chocolate Cookie</v>
          </cell>
          <cell r="E1780" t="str">
            <v>Btl</v>
          </cell>
          <cell r="F1780">
            <v>700</v>
          </cell>
          <cell r="G1780">
            <v>323.42290000000003</v>
          </cell>
          <cell r="H1780">
            <v>20</v>
          </cell>
        </row>
        <row r="1781">
          <cell r="D1781" t="str">
            <v>MILK FULL CREAM</v>
          </cell>
          <cell r="E1781" t="str">
            <v>LTR</v>
          </cell>
          <cell r="F1781">
            <v>1000</v>
          </cell>
          <cell r="G1781">
            <v>28</v>
          </cell>
          <cell r="H1781">
            <v>240</v>
          </cell>
        </row>
        <row r="1782">
          <cell r="D1782" t="str">
            <v>Chocolate Powder</v>
          </cell>
          <cell r="E1782" t="str">
            <v>KG</v>
          </cell>
          <cell r="F1782">
            <v>1000</v>
          </cell>
          <cell r="G1782">
            <v>160.7876</v>
          </cell>
          <cell r="H1782">
            <v>21</v>
          </cell>
        </row>
        <row r="1783">
          <cell r="D1783" t="str">
            <v>Mocha Italia Beans (5kg)</v>
          </cell>
          <cell r="E1783" t="str">
            <v>CS</v>
          </cell>
          <cell r="F1783">
            <v>5000</v>
          </cell>
          <cell r="G1783">
            <v>1529.7035000000001</v>
          </cell>
          <cell r="H1783">
            <v>21.75</v>
          </cell>
        </row>
        <row r="1784">
          <cell r="D1784" t="str">
            <v>Sugar Demera Sachet(Brown Sugar)-1pc=1pk=200</v>
          </cell>
          <cell r="E1784" t="str">
            <v>Pkt</v>
          </cell>
          <cell r="F1784">
            <v>200</v>
          </cell>
          <cell r="G1784">
            <v>57.36</v>
          </cell>
          <cell r="H1784">
            <v>0.60900436220005361</v>
          </cell>
        </row>
        <row r="1785">
          <cell r="D1785" t="str">
            <v>Sugar Sachets-1pk=200</v>
          </cell>
          <cell r="E1785" t="str">
            <v>PKT</v>
          </cell>
          <cell r="F1785">
            <v>200</v>
          </cell>
          <cell r="G1785">
            <v>43.46</v>
          </cell>
          <cell r="H1785">
            <v>2.2061446977205152</v>
          </cell>
        </row>
        <row r="1786">
          <cell r="D1786" t="str">
            <v>Equal Sachets-1 pk=100</v>
          </cell>
          <cell r="E1786" t="str">
            <v>Pkt</v>
          </cell>
          <cell r="F1786">
            <v>100</v>
          </cell>
          <cell r="G1786">
            <v>45.27</v>
          </cell>
          <cell r="H1786">
            <v>0.18485094007943112</v>
          </cell>
        </row>
        <row r="1787">
          <cell r="D1787" t="str">
            <v>Cashew cookies</v>
          </cell>
          <cell r="E1787" t="str">
            <v>NO</v>
          </cell>
          <cell r="F1787">
            <v>1</v>
          </cell>
          <cell r="G1787">
            <v>0.56999999999999995</v>
          </cell>
          <cell r="H1787">
            <v>1</v>
          </cell>
        </row>
        <row r="1789">
          <cell r="D1789" t="str">
            <v>Monin Caramel Sauce</v>
          </cell>
          <cell r="E1789" t="str">
            <v>BT</v>
          </cell>
          <cell r="F1789">
            <v>1890</v>
          </cell>
          <cell r="G1789">
            <v>385.0034</v>
          </cell>
          <cell r="H1789">
            <v>15</v>
          </cell>
        </row>
        <row r="1790">
          <cell r="D1790" t="str">
            <v>Monin Chocolate Cookie</v>
          </cell>
          <cell r="E1790" t="str">
            <v>Btl</v>
          </cell>
          <cell r="F1790">
            <v>700</v>
          </cell>
          <cell r="G1790">
            <v>323.42290000000003</v>
          </cell>
          <cell r="H1790">
            <v>15</v>
          </cell>
        </row>
        <row r="1791">
          <cell r="D1791" t="str">
            <v>MILK FULL CREAM</v>
          </cell>
          <cell r="E1791" t="str">
            <v>LTR</v>
          </cell>
          <cell r="F1791">
            <v>1000</v>
          </cell>
          <cell r="G1791">
            <v>28</v>
          </cell>
          <cell r="H1791">
            <v>170</v>
          </cell>
        </row>
        <row r="1792">
          <cell r="D1792" t="str">
            <v>Chocolate Powder</v>
          </cell>
          <cell r="E1792" t="str">
            <v>KG</v>
          </cell>
          <cell r="F1792">
            <v>1000</v>
          </cell>
          <cell r="G1792">
            <v>160.7876</v>
          </cell>
          <cell r="H1792">
            <v>14</v>
          </cell>
        </row>
        <row r="1793">
          <cell r="D1793" t="str">
            <v>Mocha Italia Beans (5kg)</v>
          </cell>
          <cell r="E1793" t="str">
            <v>CS</v>
          </cell>
          <cell r="F1793">
            <v>5000</v>
          </cell>
          <cell r="G1793">
            <v>1529.7035000000001</v>
          </cell>
          <cell r="H1793">
            <v>14.5</v>
          </cell>
        </row>
        <row r="1794">
          <cell r="D1794" t="str">
            <v>Sugar Demera Sachet(Brown Sugar)-1pc=1pk=200</v>
          </cell>
          <cell r="E1794" t="str">
            <v>Pkt</v>
          </cell>
          <cell r="F1794">
            <v>200</v>
          </cell>
          <cell r="G1794">
            <v>57.36</v>
          </cell>
          <cell r="H1794">
            <v>0.40600290813336903</v>
          </cell>
        </row>
        <row r="1795">
          <cell r="D1795" t="str">
            <v>Sugar Sachets-1pk=200</v>
          </cell>
          <cell r="E1795" t="str">
            <v>PKT</v>
          </cell>
          <cell r="F1795">
            <v>200</v>
          </cell>
          <cell r="G1795">
            <v>43.46</v>
          </cell>
          <cell r="H1795">
            <v>1.4707631318136769</v>
          </cell>
        </row>
        <row r="1796">
          <cell r="D1796" t="str">
            <v>Equal Sachets-1 pk=100</v>
          </cell>
          <cell r="E1796" t="str">
            <v>Pkt</v>
          </cell>
          <cell r="F1796">
            <v>100</v>
          </cell>
          <cell r="G1796">
            <v>45.27</v>
          </cell>
          <cell r="H1796">
            <v>0.12323396005295408</v>
          </cell>
        </row>
        <row r="1797">
          <cell r="D1797" t="str">
            <v>Cashew cookies</v>
          </cell>
          <cell r="E1797" t="str">
            <v>NO</v>
          </cell>
          <cell r="F1797">
            <v>1</v>
          </cell>
          <cell r="G1797">
            <v>0.56999999999999995</v>
          </cell>
          <cell r="H1797">
            <v>1</v>
          </cell>
        </row>
        <row r="1799">
          <cell r="D1799" t="str">
            <v>Chocolate Powder</v>
          </cell>
          <cell r="E1799" t="str">
            <v>KG</v>
          </cell>
          <cell r="F1799">
            <v>1000</v>
          </cell>
          <cell r="G1799">
            <v>160.7876</v>
          </cell>
          <cell r="H1799">
            <v>35</v>
          </cell>
        </row>
        <row r="1800">
          <cell r="D1800" t="str">
            <v>MILK FULL CREAM</v>
          </cell>
          <cell r="E1800" t="str">
            <v>LTR</v>
          </cell>
          <cell r="F1800">
            <v>1000</v>
          </cell>
          <cell r="G1800">
            <v>28</v>
          </cell>
          <cell r="H1800">
            <v>385</v>
          </cell>
        </row>
        <row r="1801">
          <cell r="D1801" t="str">
            <v>Sugar Demera Sachet(Brown Sugar)-1pc=1pk=200</v>
          </cell>
          <cell r="E1801" t="str">
            <v>Pkt</v>
          </cell>
          <cell r="F1801">
            <v>200</v>
          </cell>
          <cell r="G1801">
            <v>57.36</v>
          </cell>
          <cell r="H1801">
            <v>0.81200581626673807</v>
          </cell>
        </row>
        <row r="1802">
          <cell r="D1802" t="str">
            <v>Sugar Sachets-1pk=200</v>
          </cell>
          <cell r="E1802" t="str">
            <v>PKT</v>
          </cell>
          <cell r="F1802">
            <v>200</v>
          </cell>
          <cell r="G1802">
            <v>43.46</v>
          </cell>
          <cell r="H1802">
            <v>2.9415262636273538</v>
          </cell>
        </row>
        <row r="1803">
          <cell r="D1803" t="str">
            <v>Equal Sachets-1 pk=100</v>
          </cell>
          <cell r="E1803" t="str">
            <v>Pkt</v>
          </cell>
          <cell r="F1803">
            <v>100</v>
          </cell>
          <cell r="G1803">
            <v>45.27</v>
          </cell>
          <cell r="H1803">
            <v>0.24646792010590815</v>
          </cell>
        </row>
        <row r="1804">
          <cell r="D1804" t="str">
            <v>Cashew cookies</v>
          </cell>
          <cell r="E1804" t="str">
            <v>NO</v>
          </cell>
          <cell r="F1804">
            <v>1</v>
          </cell>
          <cell r="G1804">
            <v>0.56999999999999995</v>
          </cell>
          <cell r="H1804">
            <v>1</v>
          </cell>
        </row>
        <row r="1805">
          <cell r="D1805" t="str">
            <v>Irish Cream Syrup</v>
          </cell>
          <cell r="E1805" t="str">
            <v>BT</v>
          </cell>
          <cell r="F1805">
            <v>1000</v>
          </cell>
          <cell r="G1805">
            <v>329.08839999999998</v>
          </cell>
          <cell r="H1805">
            <v>25</v>
          </cell>
        </row>
        <row r="1806">
          <cell r="D1806" t="str">
            <v>threehundredfourtysix</v>
          </cell>
        </row>
        <row r="1807">
          <cell r="D1807" t="str">
            <v>Chocolate Powder</v>
          </cell>
          <cell r="E1807" t="str">
            <v>KG</v>
          </cell>
          <cell r="F1807">
            <v>1000</v>
          </cell>
          <cell r="G1807">
            <v>160.7876</v>
          </cell>
          <cell r="H1807">
            <v>28</v>
          </cell>
        </row>
        <row r="1808">
          <cell r="D1808" t="str">
            <v>MILK FULL CREAM</v>
          </cell>
          <cell r="E1808" t="str">
            <v>LTR</v>
          </cell>
          <cell r="F1808">
            <v>1000</v>
          </cell>
          <cell r="G1808">
            <v>28</v>
          </cell>
          <cell r="H1808">
            <v>250</v>
          </cell>
        </row>
        <row r="1809">
          <cell r="D1809" t="str">
            <v>Sugar Demera Sachet(Brown Sugar)-1pc=1pk=200</v>
          </cell>
          <cell r="E1809" t="str">
            <v>Pkt</v>
          </cell>
          <cell r="F1809">
            <v>200</v>
          </cell>
          <cell r="G1809">
            <v>57.36</v>
          </cell>
          <cell r="H1809">
            <v>0.60900436220005361</v>
          </cell>
        </row>
        <row r="1810">
          <cell r="D1810" t="str">
            <v>Sugar Sachets-1pk=200</v>
          </cell>
          <cell r="E1810" t="str">
            <v>PKT</v>
          </cell>
          <cell r="F1810">
            <v>200</v>
          </cell>
          <cell r="G1810">
            <v>43.46</v>
          </cell>
          <cell r="H1810">
            <v>2.2061446977205152</v>
          </cell>
        </row>
        <row r="1811">
          <cell r="D1811" t="str">
            <v>Equal Sachets-1 pk=100</v>
          </cell>
          <cell r="E1811" t="str">
            <v>Pkt</v>
          </cell>
          <cell r="F1811">
            <v>100</v>
          </cell>
          <cell r="G1811">
            <v>45.27</v>
          </cell>
          <cell r="H1811">
            <v>0.18485094007943112</v>
          </cell>
        </row>
        <row r="1812">
          <cell r="D1812" t="str">
            <v>Cashew cookies</v>
          </cell>
          <cell r="E1812" t="str">
            <v>NO</v>
          </cell>
          <cell r="F1812">
            <v>1</v>
          </cell>
          <cell r="G1812">
            <v>0.56999999999999995</v>
          </cell>
          <cell r="H1812">
            <v>1</v>
          </cell>
        </row>
        <row r="1813">
          <cell r="D1813" t="str">
            <v>Irish Cream Syrup</v>
          </cell>
          <cell r="E1813" t="str">
            <v>BT</v>
          </cell>
          <cell r="F1813">
            <v>1000</v>
          </cell>
          <cell r="G1813">
            <v>329.08839999999998</v>
          </cell>
          <cell r="H1813">
            <v>20</v>
          </cell>
        </row>
        <row r="1814">
          <cell r="D1814" t="str">
            <v>threehundredfourtyseven</v>
          </cell>
        </row>
        <row r="1815">
          <cell r="D1815" t="str">
            <v>Chocolate Powder</v>
          </cell>
          <cell r="E1815" t="str">
            <v>KG</v>
          </cell>
          <cell r="F1815">
            <v>1000</v>
          </cell>
          <cell r="G1815">
            <v>160.7876</v>
          </cell>
          <cell r="H1815">
            <v>21</v>
          </cell>
        </row>
        <row r="1816">
          <cell r="D1816" t="str">
            <v>MILK FULL CREAM</v>
          </cell>
          <cell r="E1816" t="str">
            <v>LTR</v>
          </cell>
          <cell r="F1816">
            <v>1000</v>
          </cell>
          <cell r="G1816">
            <v>28</v>
          </cell>
          <cell r="H1816">
            <v>182</v>
          </cell>
        </row>
        <row r="1817">
          <cell r="D1817" t="str">
            <v>Sugar Demera Sachet(Brown Sugar)-1pc=1pk=200</v>
          </cell>
          <cell r="E1817" t="str">
            <v>Pkt</v>
          </cell>
          <cell r="F1817">
            <v>200</v>
          </cell>
          <cell r="G1817">
            <v>57.36</v>
          </cell>
          <cell r="H1817">
            <v>0.40600290813336903</v>
          </cell>
        </row>
        <row r="1818">
          <cell r="D1818" t="str">
            <v>Sugar Sachets-1pk=200</v>
          </cell>
          <cell r="E1818" t="str">
            <v>PKT</v>
          </cell>
          <cell r="F1818">
            <v>200</v>
          </cell>
          <cell r="G1818">
            <v>43.46</v>
          </cell>
          <cell r="H1818">
            <v>1.4707631318136769</v>
          </cell>
        </row>
        <row r="1819">
          <cell r="D1819" t="str">
            <v>Equal Sachets-1 pk=100</v>
          </cell>
          <cell r="E1819" t="str">
            <v>Pkt</v>
          </cell>
          <cell r="F1819">
            <v>100</v>
          </cell>
          <cell r="G1819">
            <v>45.27</v>
          </cell>
          <cell r="H1819">
            <v>0.12323396005295408</v>
          </cell>
        </row>
        <row r="1820">
          <cell r="D1820" t="str">
            <v>Cashew cookies</v>
          </cell>
          <cell r="E1820" t="str">
            <v>NO</v>
          </cell>
          <cell r="F1820">
            <v>1</v>
          </cell>
          <cell r="G1820">
            <v>0.56999999999999995</v>
          </cell>
          <cell r="H1820">
            <v>1</v>
          </cell>
        </row>
        <row r="1821">
          <cell r="D1821" t="str">
            <v>Irish Cream Syrup</v>
          </cell>
          <cell r="E1821" t="str">
            <v>BT</v>
          </cell>
          <cell r="F1821">
            <v>1000</v>
          </cell>
          <cell r="G1821">
            <v>329.08839999999998</v>
          </cell>
          <cell r="H1821">
            <v>15</v>
          </cell>
        </row>
        <row r="1823">
          <cell r="D1823" t="str">
            <v>Chocolate Powder</v>
          </cell>
          <cell r="E1823" t="str">
            <v>KG</v>
          </cell>
          <cell r="F1823">
            <v>1000</v>
          </cell>
          <cell r="G1823">
            <v>160.7876</v>
          </cell>
          <cell r="H1823">
            <v>35</v>
          </cell>
        </row>
        <row r="1824">
          <cell r="D1824" t="str">
            <v>MILK FULL CREAM</v>
          </cell>
          <cell r="E1824" t="str">
            <v>LTR</v>
          </cell>
          <cell r="F1824">
            <v>1000</v>
          </cell>
          <cell r="G1824">
            <v>28</v>
          </cell>
          <cell r="H1824">
            <v>385</v>
          </cell>
        </row>
        <row r="1825">
          <cell r="D1825" t="str">
            <v>Sugar Demera Sachet(Brown Sugar)-1pc=1pk=200</v>
          </cell>
          <cell r="E1825" t="str">
            <v>Pkt</v>
          </cell>
          <cell r="F1825">
            <v>200</v>
          </cell>
          <cell r="G1825">
            <v>57.36</v>
          </cell>
          <cell r="H1825">
            <v>0.81200581626673807</v>
          </cell>
        </row>
        <row r="1826">
          <cell r="D1826" t="str">
            <v>Sugar Sachets-1pk=200</v>
          </cell>
          <cell r="E1826" t="str">
            <v>PKT</v>
          </cell>
          <cell r="F1826">
            <v>200</v>
          </cell>
          <cell r="G1826">
            <v>43.46</v>
          </cell>
          <cell r="H1826">
            <v>2.9415262636273538</v>
          </cell>
        </row>
        <row r="1827">
          <cell r="D1827" t="str">
            <v>Equal Sachets-1 pk=100</v>
          </cell>
          <cell r="E1827" t="str">
            <v>Pkt</v>
          </cell>
          <cell r="F1827">
            <v>100</v>
          </cell>
          <cell r="G1827">
            <v>45.27</v>
          </cell>
          <cell r="H1827">
            <v>0.24646792010590815</v>
          </cell>
        </row>
        <row r="1828">
          <cell r="D1828" t="str">
            <v>Cashew cookies</v>
          </cell>
          <cell r="E1828" t="str">
            <v>NO</v>
          </cell>
          <cell r="F1828">
            <v>1</v>
          </cell>
          <cell r="G1828">
            <v>0.56999999999999995</v>
          </cell>
          <cell r="H1828">
            <v>1</v>
          </cell>
        </row>
        <row r="1829">
          <cell r="D1829" t="str">
            <v>Caramel Syrup 700ml</v>
          </cell>
          <cell r="E1829" t="str">
            <v>BT</v>
          </cell>
          <cell r="F1829">
            <v>700</v>
          </cell>
          <cell r="G1829">
            <v>325</v>
          </cell>
          <cell r="H1829">
            <v>25</v>
          </cell>
        </row>
        <row r="1831">
          <cell r="D1831" t="str">
            <v>Chocolate Powder</v>
          </cell>
          <cell r="E1831" t="str">
            <v>KG</v>
          </cell>
          <cell r="F1831">
            <v>1000</v>
          </cell>
          <cell r="G1831">
            <v>160.7876</v>
          </cell>
          <cell r="H1831">
            <v>28</v>
          </cell>
        </row>
        <row r="1832">
          <cell r="D1832" t="str">
            <v>MILK FULL CREAM</v>
          </cell>
          <cell r="E1832" t="str">
            <v>LTR</v>
          </cell>
          <cell r="F1832">
            <v>1000</v>
          </cell>
          <cell r="G1832">
            <v>28</v>
          </cell>
          <cell r="H1832">
            <v>250</v>
          </cell>
        </row>
        <row r="1833">
          <cell r="D1833" t="str">
            <v>Sugar Demera Sachet(Brown Sugar)-1pc=1pk=200</v>
          </cell>
          <cell r="E1833" t="str">
            <v>Pkt</v>
          </cell>
          <cell r="F1833">
            <v>200</v>
          </cell>
          <cell r="G1833">
            <v>57.36</v>
          </cell>
          <cell r="H1833">
            <v>0.60900436220005361</v>
          </cell>
        </row>
        <row r="1834">
          <cell r="D1834" t="str">
            <v>Sugar Sachets-1pk=200</v>
          </cell>
          <cell r="E1834" t="str">
            <v>PKT</v>
          </cell>
          <cell r="F1834">
            <v>200</v>
          </cell>
          <cell r="G1834">
            <v>43.46</v>
          </cell>
          <cell r="H1834">
            <v>2.2061446977205152</v>
          </cell>
        </row>
        <row r="1835">
          <cell r="D1835" t="str">
            <v>Equal Sachets-1 pk=100</v>
          </cell>
          <cell r="E1835" t="str">
            <v>Pkt</v>
          </cell>
          <cell r="F1835">
            <v>100</v>
          </cell>
          <cell r="G1835">
            <v>45.27</v>
          </cell>
          <cell r="H1835">
            <v>0.18485094007943112</v>
          </cell>
        </row>
        <row r="1836">
          <cell r="D1836" t="str">
            <v>Cashew cookies</v>
          </cell>
          <cell r="E1836" t="str">
            <v>NO</v>
          </cell>
          <cell r="F1836">
            <v>1</v>
          </cell>
          <cell r="G1836">
            <v>0.56999999999999995</v>
          </cell>
          <cell r="H1836">
            <v>1</v>
          </cell>
        </row>
        <row r="1837">
          <cell r="D1837" t="str">
            <v>Caramel Syrup 700ml</v>
          </cell>
          <cell r="E1837" t="str">
            <v>BT</v>
          </cell>
          <cell r="F1837">
            <v>700</v>
          </cell>
          <cell r="G1837">
            <v>325</v>
          </cell>
          <cell r="H1837">
            <v>20</v>
          </cell>
        </row>
        <row r="1839">
          <cell r="D1839" t="str">
            <v>Chocolate Powder</v>
          </cell>
          <cell r="E1839" t="str">
            <v>KG</v>
          </cell>
          <cell r="F1839">
            <v>1000</v>
          </cell>
          <cell r="G1839">
            <v>160.7876</v>
          </cell>
          <cell r="H1839">
            <v>21</v>
          </cell>
        </row>
        <row r="1840">
          <cell r="D1840" t="str">
            <v>MILK FULL CREAM</v>
          </cell>
          <cell r="E1840" t="str">
            <v>LTR</v>
          </cell>
          <cell r="F1840">
            <v>1000</v>
          </cell>
          <cell r="G1840">
            <v>28</v>
          </cell>
          <cell r="H1840">
            <v>182</v>
          </cell>
        </row>
        <row r="1841">
          <cell r="D1841" t="str">
            <v>Sugar Demera Sachet(Brown Sugar)-1pc=1pk=200</v>
          </cell>
          <cell r="E1841" t="str">
            <v>Pkt</v>
          </cell>
          <cell r="F1841">
            <v>200</v>
          </cell>
          <cell r="G1841">
            <v>57.36</v>
          </cell>
          <cell r="H1841">
            <v>0.40600290813336903</v>
          </cell>
        </row>
        <row r="1842">
          <cell r="D1842" t="str">
            <v>Sugar Sachets-1pk=200</v>
          </cell>
          <cell r="E1842" t="str">
            <v>PKT</v>
          </cell>
          <cell r="F1842">
            <v>200</v>
          </cell>
          <cell r="G1842">
            <v>43.46</v>
          </cell>
          <cell r="H1842">
            <v>1.4707631318136769</v>
          </cell>
        </row>
        <row r="1843">
          <cell r="D1843" t="str">
            <v>Equal Sachets-1 pk=100</v>
          </cell>
          <cell r="E1843" t="str">
            <v>Pkt</v>
          </cell>
          <cell r="F1843">
            <v>100</v>
          </cell>
          <cell r="G1843">
            <v>45.27</v>
          </cell>
          <cell r="H1843">
            <v>0.12323396005295408</v>
          </cell>
        </row>
        <row r="1844">
          <cell r="D1844" t="str">
            <v>Cashew cookies</v>
          </cell>
          <cell r="E1844" t="str">
            <v>NO</v>
          </cell>
          <cell r="F1844">
            <v>1</v>
          </cell>
          <cell r="G1844">
            <v>0.56999999999999995</v>
          </cell>
          <cell r="H1844">
            <v>1</v>
          </cell>
        </row>
        <row r="1845">
          <cell r="D1845" t="str">
            <v>Caramel Syrup 700ml</v>
          </cell>
          <cell r="E1845" t="str">
            <v>BT</v>
          </cell>
          <cell r="F1845">
            <v>700</v>
          </cell>
          <cell r="G1845">
            <v>325</v>
          </cell>
          <cell r="H1845">
            <v>15</v>
          </cell>
        </row>
        <row r="1847">
          <cell r="D1847" t="str">
            <v>Monin Caramel Sauce</v>
          </cell>
          <cell r="E1847" t="str">
            <v>BT</v>
          </cell>
          <cell r="F1847">
            <v>1890</v>
          </cell>
          <cell r="G1847">
            <v>385.0034</v>
          </cell>
          <cell r="H1847">
            <v>25</v>
          </cell>
        </row>
        <row r="1848">
          <cell r="D1848" t="str">
            <v>Monin Chocolate Cookie</v>
          </cell>
          <cell r="E1848" t="str">
            <v>Btl</v>
          </cell>
          <cell r="F1848">
            <v>700</v>
          </cell>
          <cell r="G1848">
            <v>323.42290000000003</v>
          </cell>
          <cell r="H1848">
            <v>25</v>
          </cell>
        </row>
        <row r="1849">
          <cell r="D1849" t="str">
            <v>Chocolate Powder</v>
          </cell>
          <cell r="E1849" t="str">
            <v>KG</v>
          </cell>
          <cell r="F1849">
            <v>1000</v>
          </cell>
          <cell r="G1849">
            <v>160.7876</v>
          </cell>
          <cell r="H1849">
            <v>35</v>
          </cell>
        </row>
        <row r="1850">
          <cell r="D1850" t="str">
            <v>MILK FULL CREAM</v>
          </cell>
          <cell r="E1850" t="str">
            <v>LTR</v>
          </cell>
          <cell r="F1850">
            <v>1000</v>
          </cell>
          <cell r="G1850">
            <v>28</v>
          </cell>
          <cell r="H1850">
            <v>385</v>
          </cell>
        </row>
        <row r="1851">
          <cell r="D1851" t="str">
            <v>Sugar Demera Sachet(Brown Sugar)-1pc=1pk=200</v>
          </cell>
          <cell r="E1851" t="str">
            <v>Pkt</v>
          </cell>
          <cell r="F1851">
            <v>200</v>
          </cell>
          <cell r="G1851">
            <v>57.36</v>
          </cell>
          <cell r="H1851">
            <v>0.81200581626673807</v>
          </cell>
        </row>
        <row r="1852">
          <cell r="D1852" t="str">
            <v>Sugar Sachets-1pk=200</v>
          </cell>
          <cell r="E1852" t="str">
            <v>PKT</v>
          </cell>
          <cell r="F1852">
            <v>200</v>
          </cell>
          <cell r="G1852">
            <v>43.46</v>
          </cell>
          <cell r="H1852">
            <v>2.9415262636273538</v>
          </cell>
        </row>
        <row r="1853">
          <cell r="D1853" t="str">
            <v>Equal Sachets-1 pk=100</v>
          </cell>
          <cell r="E1853" t="str">
            <v>Pkt</v>
          </cell>
          <cell r="F1853">
            <v>100</v>
          </cell>
          <cell r="G1853">
            <v>45.27</v>
          </cell>
          <cell r="H1853">
            <v>0.24646792010590815</v>
          </cell>
        </row>
        <row r="1854">
          <cell r="D1854" t="str">
            <v>Cashew cookies</v>
          </cell>
          <cell r="E1854" t="str">
            <v>NO</v>
          </cell>
          <cell r="F1854">
            <v>1</v>
          </cell>
          <cell r="G1854">
            <v>0.56999999999999995</v>
          </cell>
          <cell r="H1854">
            <v>1</v>
          </cell>
        </row>
        <row r="1855">
          <cell r="D1855" t="str">
            <v>threehundredfiftytwo</v>
          </cell>
        </row>
        <row r="1856">
          <cell r="D1856" t="str">
            <v>Monin Caramel Sauce</v>
          </cell>
          <cell r="E1856" t="str">
            <v>BT</v>
          </cell>
          <cell r="F1856">
            <v>1890</v>
          </cell>
          <cell r="G1856">
            <v>385.0034</v>
          </cell>
          <cell r="H1856">
            <v>20</v>
          </cell>
          <cell r="I1856">
            <v>4.0741100529100533</v>
          </cell>
        </row>
        <row r="1857">
          <cell r="D1857" t="str">
            <v>Monin Chocolate Cookie</v>
          </cell>
          <cell r="E1857" t="str">
            <v>Btl</v>
          </cell>
          <cell r="F1857">
            <v>700</v>
          </cell>
          <cell r="G1857">
            <v>323.42290000000003</v>
          </cell>
          <cell r="H1857">
            <v>20</v>
          </cell>
          <cell r="I1857">
            <v>9.240654285714287</v>
          </cell>
        </row>
        <row r="1858">
          <cell r="D1858" t="str">
            <v>Chocolate Powder</v>
          </cell>
          <cell r="E1858" t="str">
            <v>KG</v>
          </cell>
          <cell r="F1858">
            <v>1000</v>
          </cell>
          <cell r="G1858">
            <v>160.7876</v>
          </cell>
          <cell r="H1858">
            <v>28</v>
          </cell>
          <cell r="I1858">
            <v>4.5020527999999995</v>
          </cell>
        </row>
        <row r="1859">
          <cell r="D1859" t="str">
            <v>MILK FULL CREAM</v>
          </cell>
          <cell r="E1859" t="str">
            <v>LTR</v>
          </cell>
          <cell r="F1859">
            <v>1000</v>
          </cell>
          <cell r="G1859">
            <v>28</v>
          </cell>
          <cell r="H1859">
            <v>250</v>
          </cell>
          <cell r="I1859">
            <v>7</v>
          </cell>
        </row>
        <row r="1860">
          <cell r="D1860" t="str">
            <v>Sugar Demera Sachet(Brown Sugar)-1pc=1pk=200</v>
          </cell>
          <cell r="E1860" t="str">
            <v>Pkt</v>
          </cell>
          <cell r="F1860">
            <v>200</v>
          </cell>
          <cell r="G1860">
            <v>57.36</v>
          </cell>
          <cell r="H1860">
            <v>0.60900436220005361</v>
          </cell>
          <cell r="I1860">
            <v>0.17466245107897538</v>
          </cell>
        </row>
        <row r="1861">
          <cell r="D1861" t="str">
            <v>Sugar Sachets-1pk=200</v>
          </cell>
          <cell r="E1861" t="str">
            <v>PKT</v>
          </cell>
          <cell r="F1861">
            <v>200</v>
          </cell>
          <cell r="G1861">
            <v>43.46</v>
          </cell>
          <cell r="H1861">
            <v>2.2061446977205152</v>
          </cell>
          <cell r="I1861">
            <v>0.47939524281466794</v>
          </cell>
        </row>
        <row r="1862">
          <cell r="D1862" t="str">
            <v>Equal Sachets-1 pk=100</v>
          </cell>
          <cell r="E1862" t="str">
            <v>Pkt</v>
          </cell>
          <cell r="F1862">
            <v>100</v>
          </cell>
          <cell r="G1862">
            <v>45.27</v>
          </cell>
          <cell r="H1862">
            <v>0.18485094007943112</v>
          </cell>
          <cell r="I1862">
            <v>8.3682020573958488E-2</v>
          </cell>
        </row>
        <row r="1863">
          <cell r="D1863" t="str">
            <v>Cashew cookies</v>
          </cell>
          <cell r="E1863" t="str">
            <v>NO</v>
          </cell>
          <cell r="F1863">
            <v>1</v>
          </cell>
          <cell r="G1863">
            <v>0.56999999999999995</v>
          </cell>
          <cell r="H1863">
            <v>1</v>
          </cell>
          <cell r="I1863">
            <v>0.56999999999999995</v>
          </cell>
        </row>
        <row r="1865">
          <cell r="D1865" t="str">
            <v>Monin Caramel Sauce</v>
          </cell>
          <cell r="E1865" t="str">
            <v>BT</v>
          </cell>
          <cell r="F1865">
            <v>1890</v>
          </cell>
          <cell r="G1865">
            <v>385.0034</v>
          </cell>
          <cell r="H1865">
            <v>15</v>
          </cell>
        </row>
        <row r="1866">
          <cell r="D1866" t="str">
            <v>Monin Chocolate Cookie</v>
          </cell>
          <cell r="E1866" t="str">
            <v>Btl</v>
          </cell>
          <cell r="F1866">
            <v>700</v>
          </cell>
          <cell r="G1866">
            <v>323.42290000000003</v>
          </cell>
          <cell r="H1866">
            <v>15</v>
          </cell>
        </row>
        <row r="1867">
          <cell r="D1867" t="str">
            <v>Chocolate Powder</v>
          </cell>
          <cell r="E1867" t="str">
            <v>KG</v>
          </cell>
          <cell r="F1867">
            <v>1000</v>
          </cell>
          <cell r="G1867">
            <v>160.7876</v>
          </cell>
          <cell r="H1867">
            <v>21</v>
          </cell>
        </row>
        <row r="1868">
          <cell r="D1868" t="str">
            <v>MILK FULL CREAM</v>
          </cell>
          <cell r="E1868" t="str">
            <v>LTR</v>
          </cell>
          <cell r="F1868">
            <v>1000</v>
          </cell>
          <cell r="G1868">
            <v>28</v>
          </cell>
          <cell r="H1868">
            <v>182</v>
          </cell>
        </row>
        <row r="1869">
          <cell r="D1869" t="str">
            <v>Sugar Demera Sachet(Brown Sugar)-1pc=1pk=200</v>
          </cell>
          <cell r="E1869" t="str">
            <v>Pkt</v>
          </cell>
          <cell r="F1869">
            <v>200</v>
          </cell>
          <cell r="G1869">
            <v>57.36</v>
          </cell>
          <cell r="H1869">
            <v>0.40600290813336903</v>
          </cell>
        </row>
        <row r="1870">
          <cell r="D1870" t="str">
            <v>Sugar Sachets-1pk=200</v>
          </cell>
          <cell r="E1870" t="str">
            <v>PKT</v>
          </cell>
          <cell r="F1870">
            <v>200</v>
          </cell>
          <cell r="G1870">
            <v>43.46</v>
          </cell>
          <cell r="H1870">
            <v>1.4707631318136769</v>
          </cell>
        </row>
        <row r="1871">
          <cell r="D1871" t="str">
            <v>Equal Sachets-1 pk=100</v>
          </cell>
          <cell r="E1871" t="str">
            <v>Pkt</v>
          </cell>
          <cell r="F1871">
            <v>100</v>
          </cell>
          <cell r="G1871">
            <v>45.27</v>
          </cell>
          <cell r="H1871">
            <v>0.12323396005295408</v>
          </cell>
        </row>
        <row r="1872">
          <cell r="D1872" t="str">
            <v>Cashew cookies</v>
          </cell>
          <cell r="E1872" t="str">
            <v>NO</v>
          </cell>
          <cell r="F1872">
            <v>1</v>
          </cell>
          <cell r="G1872">
            <v>0.56999999999999995</v>
          </cell>
          <cell r="H1872">
            <v>1</v>
          </cell>
        </row>
        <row r="1873">
          <cell r="D1873" t="str">
            <v>threehundredfiftyfour</v>
          </cell>
        </row>
        <row r="1874">
          <cell r="D1874" t="str">
            <v>Pineapple Frescatto Base,1cs=12</v>
          </cell>
          <cell r="E1874" t="str">
            <v>PKT</v>
          </cell>
          <cell r="F1874">
            <v>1000</v>
          </cell>
          <cell r="G1874">
            <v>93.246899999999997</v>
          </cell>
          <cell r="H1874">
            <v>200</v>
          </cell>
        </row>
        <row r="1875">
          <cell r="D1875" t="str">
            <v>threehundredfiftyfive</v>
          </cell>
        </row>
        <row r="1876">
          <cell r="D1876" t="str">
            <v>Pineapple Frescatto Base,1cs=12</v>
          </cell>
          <cell r="E1876" t="str">
            <v>PKT</v>
          </cell>
          <cell r="F1876">
            <v>1000</v>
          </cell>
          <cell r="G1876">
            <v>93.246899999999997</v>
          </cell>
          <cell r="H1876">
            <v>150</v>
          </cell>
        </row>
        <row r="1883">
          <cell r="D1883" t="str">
            <v>threehundredfiftyseven</v>
          </cell>
        </row>
        <row r="1884">
          <cell r="D1884" t="str">
            <v>Vanilla Frescatto Base,1cs=12</v>
          </cell>
          <cell r="E1884" t="str">
            <v>PKT</v>
          </cell>
          <cell r="F1884">
            <v>1000</v>
          </cell>
          <cell r="G1884">
            <v>181.11959999999999</v>
          </cell>
          <cell r="H1884">
            <v>200</v>
          </cell>
        </row>
        <row r="1885">
          <cell r="D1885" t="str">
            <v xml:space="preserve">SF Chocolate Chip Muffins     </v>
          </cell>
          <cell r="E1885" t="str">
            <v>NO</v>
          </cell>
          <cell r="F1885">
            <v>1</v>
          </cell>
          <cell r="G1885">
            <v>15.59</v>
          </cell>
          <cell r="H1885">
            <v>0.5</v>
          </cell>
        </row>
        <row r="1886">
          <cell r="D1886" t="str">
            <v>Non Dairy Whip Topping,1pk=2 Kg</v>
          </cell>
          <cell r="E1886" t="str">
            <v>PKT</v>
          </cell>
          <cell r="F1886">
            <v>2000</v>
          </cell>
          <cell r="G1886">
            <v>292.8467</v>
          </cell>
          <cell r="H1886">
            <v>20</v>
          </cell>
        </row>
        <row r="1887">
          <cell r="D1887" t="str">
            <v>Cherry Syrup-700 Ml</v>
          </cell>
          <cell r="E1887" t="str">
            <v>BT</v>
          </cell>
          <cell r="F1887">
            <v>700</v>
          </cell>
          <cell r="G1887">
            <v>325</v>
          </cell>
          <cell r="H1887">
            <v>30</v>
          </cell>
        </row>
        <row r="1888">
          <cell r="D1888" t="str">
            <v>threehundredfiftyeight</v>
          </cell>
        </row>
        <row r="1889">
          <cell r="D1889" t="str">
            <v>Vanilla Frescatto Base,1cs=12</v>
          </cell>
          <cell r="E1889" t="str">
            <v>PKT</v>
          </cell>
          <cell r="F1889">
            <v>1000</v>
          </cell>
          <cell r="G1889">
            <v>181.11959999999999</v>
          </cell>
          <cell r="H1889">
            <v>150</v>
          </cell>
        </row>
        <row r="1890">
          <cell r="D1890" t="str">
            <v xml:space="preserve">SF Chocolate Chip Muffins     </v>
          </cell>
          <cell r="E1890" t="str">
            <v>NO</v>
          </cell>
          <cell r="F1890">
            <v>1</v>
          </cell>
          <cell r="G1890">
            <v>15.59</v>
          </cell>
          <cell r="H1890">
            <v>0.25</v>
          </cell>
        </row>
        <row r="1891">
          <cell r="D1891" t="str">
            <v>Non Dairy Whip Topping,1pk=2 Kg</v>
          </cell>
          <cell r="E1891" t="str">
            <v>PKT</v>
          </cell>
          <cell r="F1891">
            <v>2000</v>
          </cell>
          <cell r="G1891">
            <v>292.8467</v>
          </cell>
          <cell r="H1891">
            <v>20</v>
          </cell>
        </row>
        <row r="1892">
          <cell r="D1892" t="str">
            <v>Cherry Syrup-700 Ml</v>
          </cell>
          <cell r="E1892" t="str">
            <v>BT</v>
          </cell>
          <cell r="F1892">
            <v>700</v>
          </cell>
          <cell r="G1892">
            <v>325</v>
          </cell>
          <cell r="H1892">
            <v>20</v>
          </cell>
        </row>
        <row r="1893">
          <cell r="D1893" t="str">
            <v>threehundredfiftynine</v>
          </cell>
        </row>
        <row r="1894">
          <cell r="D1894" t="str">
            <v>PENE PASTA SALAD</v>
          </cell>
          <cell r="E1894" t="str">
            <v>NO</v>
          </cell>
          <cell r="F1894">
            <v>1</v>
          </cell>
          <cell r="G1894">
            <v>23.72</v>
          </cell>
          <cell r="H1894">
            <v>1</v>
          </cell>
        </row>
        <row r="1895">
          <cell r="D1895" t="str">
            <v>threehundredsixty</v>
          </cell>
        </row>
        <row r="1896">
          <cell r="D1896" t="str">
            <v>PISTACHIOS ROASTED SALTED</v>
          </cell>
          <cell r="E1896" t="str">
            <v>NO</v>
          </cell>
          <cell r="F1896">
            <v>1</v>
          </cell>
          <cell r="G1896">
            <v>13.9</v>
          </cell>
          <cell r="H1896">
            <v>1</v>
          </cell>
        </row>
        <row r="1901">
          <cell r="D1901" t="str">
            <v>threehundredsixtyone</v>
          </cell>
        </row>
        <row r="1902">
          <cell r="D1902" t="str">
            <v>GARLIC MUSHROOM TOSTATO</v>
          </cell>
          <cell r="E1902" t="str">
            <v>NO</v>
          </cell>
          <cell r="F1902">
            <v>1</v>
          </cell>
          <cell r="G1902">
            <v>24.3</v>
          </cell>
          <cell r="H1902">
            <v>1</v>
          </cell>
        </row>
        <row r="1907">
          <cell r="D1907" t="str">
            <v>threehundredsixtytwo</v>
          </cell>
        </row>
        <row r="1908">
          <cell r="D1908" t="str">
            <v>GARLIC CHICKEN TOSTATO</v>
          </cell>
          <cell r="E1908" t="str">
            <v>NO</v>
          </cell>
          <cell r="F1908">
            <v>1</v>
          </cell>
          <cell r="G1908">
            <v>27.8</v>
          </cell>
          <cell r="H1908">
            <v>1</v>
          </cell>
        </row>
        <row r="1913">
          <cell r="D1913" t="str">
            <v>threehundredsixtythree</v>
          </cell>
        </row>
        <row r="1914">
          <cell r="D1914" t="str">
            <v>Vanila Bulk Pack (5 Ltr)</v>
          </cell>
          <cell r="E1914" t="str">
            <v>PKT</v>
          </cell>
          <cell r="F1914">
            <v>2500</v>
          </cell>
          <cell r="G1914">
            <v>164.42150000000001</v>
          </cell>
          <cell r="H1914">
            <v>80</v>
          </cell>
        </row>
        <row r="1915">
          <cell r="D1915" t="str">
            <v>Chocolate Syrup,1pk=1kg</v>
          </cell>
          <cell r="E1915" t="str">
            <v>PKT</v>
          </cell>
          <cell r="F1915">
            <v>1000</v>
          </cell>
          <cell r="G1915">
            <v>100.2869</v>
          </cell>
          <cell r="H1915">
            <v>30</v>
          </cell>
        </row>
        <row r="1916">
          <cell r="D1916" t="str">
            <v>Choclate Chips</v>
          </cell>
          <cell r="E1916" t="str">
            <v>KG</v>
          </cell>
          <cell r="F1916">
            <v>1000</v>
          </cell>
          <cell r="G1916">
            <v>149.3674</v>
          </cell>
          <cell r="H1916">
            <v>5</v>
          </cell>
        </row>
        <row r="1917">
          <cell r="D1917" t="str">
            <v>Mocha Italia Beans (5kg)</v>
          </cell>
          <cell r="E1917" t="str">
            <v>CS</v>
          </cell>
          <cell r="F1917">
            <v>5000</v>
          </cell>
          <cell r="G1917">
            <v>1529.7035000000001</v>
          </cell>
          <cell r="H1917">
            <v>14</v>
          </cell>
        </row>
        <row r="1918">
          <cell r="D1918" t="str">
            <v>Chocolate Powder</v>
          </cell>
          <cell r="E1918" t="str">
            <v>KG</v>
          </cell>
          <cell r="F1918">
            <v>1000</v>
          </cell>
          <cell r="G1918">
            <v>160.7876</v>
          </cell>
          <cell r="H1918">
            <v>42</v>
          </cell>
        </row>
        <row r="1919">
          <cell r="D1919" t="str">
            <v>MILK FULL CREAM</v>
          </cell>
          <cell r="E1919" t="str">
            <v>LTR</v>
          </cell>
          <cell r="F1919">
            <v>1000</v>
          </cell>
          <cell r="G1919">
            <v>28</v>
          </cell>
          <cell r="H1919">
            <v>100</v>
          </cell>
        </row>
        <row r="1920">
          <cell r="D1920" t="str">
            <v>threehundredsixtyfour</v>
          </cell>
        </row>
        <row r="1921">
          <cell r="D1921" t="str">
            <v>Vanila Bulk Pack (5 Ltr)</v>
          </cell>
          <cell r="E1921" t="str">
            <v>PKT</v>
          </cell>
          <cell r="F1921">
            <v>2500</v>
          </cell>
          <cell r="G1921">
            <v>164.42150000000001</v>
          </cell>
          <cell r="H1921">
            <v>80</v>
          </cell>
        </row>
        <row r="1922">
          <cell r="D1922" t="str">
            <v>Rich Chocolate Chips for Affag</v>
          </cell>
          <cell r="E1922" t="str">
            <v>PC</v>
          </cell>
          <cell r="F1922">
            <v>1</v>
          </cell>
          <cell r="G1922">
            <v>1</v>
          </cell>
          <cell r="H1922">
            <v>5</v>
          </cell>
        </row>
        <row r="1923">
          <cell r="D1923" t="str">
            <v>Irish Cream Syrup</v>
          </cell>
          <cell r="E1923" t="str">
            <v>BT</v>
          </cell>
          <cell r="F1923">
            <v>1000</v>
          </cell>
          <cell r="G1923">
            <v>329.08839999999998</v>
          </cell>
          <cell r="H1923">
            <v>15</v>
          </cell>
        </row>
        <row r="1924">
          <cell r="D1924" t="str">
            <v>Mocha Italia Beans (5kg)</v>
          </cell>
          <cell r="E1924" t="str">
            <v>CS</v>
          </cell>
          <cell r="F1924">
            <v>5000</v>
          </cell>
          <cell r="G1924">
            <v>1529.7035000000001</v>
          </cell>
          <cell r="H1924">
            <v>7</v>
          </cell>
        </row>
        <row r="1931">
          <cell r="D1931" t="str">
            <v>threehundredsixtysix</v>
          </cell>
        </row>
        <row r="1932">
          <cell r="D1932" t="str">
            <v>Grenadine Syrup</v>
          </cell>
          <cell r="E1932" t="str">
            <v>BT</v>
          </cell>
          <cell r="F1932">
            <v>700</v>
          </cell>
          <cell r="G1932">
            <v>325</v>
          </cell>
          <cell r="H1932">
            <v>10</v>
          </cell>
        </row>
        <row r="1933">
          <cell r="D1933" t="str">
            <v>Passion fruit Syrup</v>
          </cell>
          <cell r="E1933" t="str">
            <v>BT</v>
          </cell>
          <cell r="F1933">
            <v>700</v>
          </cell>
          <cell r="G1933">
            <v>438.57100000000003</v>
          </cell>
          <cell r="H1933">
            <v>20</v>
          </cell>
        </row>
        <row r="1934">
          <cell r="D1934" t="str">
            <v>Orange Juice</v>
          </cell>
          <cell r="E1934" t="str">
            <v>Btl</v>
          </cell>
          <cell r="F1934">
            <v>1000</v>
          </cell>
          <cell r="G1934">
            <v>57.689700000000002</v>
          </cell>
          <cell r="H1934">
            <v>40</v>
          </cell>
        </row>
        <row r="1935">
          <cell r="D1935" t="str">
            <v>Soda 500ML</v>
          </cell>
          <cell r="E1935" t="str">
            <v>BT</v>
          </cell>
          <cell r="F1935">
            <v>500</v>
          </cell>
          <cell r="G1935">
            <v>9.6189</v>
          </cell>
          <cell r="H1935">
            <v>100</v>
          </cell>
        </row>
        <row r="1936">
          <cell r="D1936" t="str">
            <v>threehundredsixtyseven</v>
          </cell>
        </row>
        <row r="1937">
          <cell r="D1937" t="str">
            <v>Mango Bulk Pack (5 Ltr)</v>
          </cell>
          <cell r="E1937" t="str">
            <v>PKT</v>
          </cell>
          <cell r="F1937">
            <v>5000</v>
          </cell>
          <cell r="G1937">
            <v>94.745199999999997</v>
          </cell>
          <cell r="H1937">
            <v>40</v>
          </cell>
        </row>
        <row r="1940">
          <cell r="D1940" t="str">
            <v>threehundredsixtynine</v>
          </cell>
        </row>
        <row r="1941">
          <cell r="D1941" t="str">
            <v>MANGO LOG</v>
          </cell>
          <cell r="E1941" t="str">
            <v>NO</v>
          </cell>
          <cell r="F1941">
            <v>1</v>
          </cell>
          <cell r="G1941">
            <v>18.783168862480348</v>
          </cell>
          <cell r="H1941">
            <v>1</v>
          </cell>
        </row>
        <row r="1942">
          <cell r="D1942" t="str">
            <v>threehundredseventy</v>
          </cell>
        </row>
        <row r="1943">
          <cell r="D1943" t="str">
            <v xml:space="preserve">Chocolate Decadence Cake      </v>
          </cell>
          <cell r="E1943" t="str">
            <v>NO</v>
          </cell>
          <cell r="F1943">
            <v>1</v>
          </cell>
          <cell r="G1943">
            <v>18.600000000000001</v>
          </cell>
          <cell r="H1943">
            <v>1</v>
          </cell>
        </row>
        <row r="1944">
          <cell r="D1944" t="str">
            <v>threehundredseventyone</v>
          </cell>
        </row>
        <row r="1945">
          <cell r="D1945" t="str">
            <v>Vinegrette</v>
          </cell>
          <cell r="E1945" t="str">
            <v>Kg</v>
          </cell>
          <cell r="F1945">
            <v>1000</v>
          </cell>
          <cell r="G1945">
            <v>105</v>
          </cell>
          <cell r="H1945">
            <v>25</v>
          </cell>
        </row>
        <row r="1946">
          <cell r="D1946" t="str">
            <v>threehundredseventytwo</v>
          </cell>
        </row>
        <row r="1947">
          <cell r="D1947" t="str">
            <v>1000 Island</v>
          </cell>
          <cell r="E1947" t="str">
            <v>PKT</v>
          </cell>
          <cell r="F1947">
            <v>1000</v>
          </cell>
          <cell r="G1947">
            <v>109.53149999999999</v>
          </cell>
          <cell r="H1947">
            <v>25</v>
          </cell>
        </row>
        <row r="1948">
          <cell r="D1948" t="str">
            <v>threehundredseventythree</v>
          </cell>
        </row>
        <row r="1949">
          <cell r="D1949" t="str">
            <v xml:space="preserve">SF Orange Muffin Big          </v>
          </cell>
          <cell r="E1949" t="str">
            <v>NO</v>
          </cell>
          <cell r="F1949">
            <v>1</v>
          </cell>
          <cell r="G1949">
            <v>13.38</v>
          </cell>
          <cell r="H1949">
            <v>1</v>
          </cell>
        </row>
        <row r="1956">
          <cell r="D1956" t="str">
            <v>threehundredseventyfive</v>
          </cell>
        </row>
        <row r="1957">
          <cell r="D1957" t="str">
            <v>Non Dairy Whip Topping,1pk=2 Kg</v>
          </cell>
          <cell r="E1957" t="str">
            <v>PKT</v>
          </cell>
          <cell r="F1957">
            <v>2000</v>
          </cell>
          <cell r="G1957">
            <v>292.8467</v>
          </cell>
          <cell r="H1957">
            <v>20</v>
          </cell>
        </row>
        <row r="1958">
          <cell r="D1958" t="str">
            <v>Vanilla Frescatto Base,1cs=12</v>
          </cell>
          <cell r="E1958" t="str">
            <v>PKT</v>
          </cell>
          <cell r="F1958">
            <v>1000</v>
          </cell>
          <cell r="G1958">
            <v>181.11959999999999</v>
          </cell>
          <cell r="H1958">
            <v>130</v>
          </cell>
        </row>
        <row r="1959">
          <cell r="D1959" t="str">
            <v>Choclate Chips</v>
          </cell>
          <cell r="E1959" t="str">
            <v>KG</v>
          </cell>
          <cell r="F1959">
            <v>1000</v>
          </cell>
          <cell r="G1959">
            <v>149.3674</v>
          </cell>
          <cell r="H1959">
            <v>10</v>
          </cell>
        </row>
        <row r="1960">
          <cell r="D1960" t="str">
            <v>Chocolate Syrup,1pk=1kg</v>
          </cell>
          <cell r="E1960" t="str">
            <v>PKT</v>
          </cell>
          <cell r="F1960">
            <v>1000</v>
          </cell>
          <cell r="G1960">
            <v>100.2869</v>
          </cell>
          <cell r="H1960">
            <v>100</v>
          </cell>
        </row>
        <row r="1961">
          <cell r="D1961" t="str">
            <v>threehundredseventysix</v>
          </cell>
        </row>
        <row r="1962">
          <cell r="D1962" t="str">
            <v>Non Dairy Whip Topping,1pk=2 Kg</v>
          </cell>
          <cell r="E1962" t="str">
            <v>PKT</v>
          </cell>
          <cell r="F1962">
            <v>2000</v>
          </cell>
          <cell r="G1962">
            <v>292.8467</v>
          </cell>
          <cell r="H1962">
            <v>20</v>
          </cell>
        </row>
        <row r="1963">
          <cell r="D1963" t="str">
            <v>Vanilla Frescatto Base,1cs=12</v>
          </cell>
          <cell r="E1963" t="str">
            <v>PKT</v>
          </cell>
          <cell r="F1963">
            <v>1000</v>
          </cell>
          <cell r="G1963">
            <v>181.11959999999999</v>
          </cell>
          <cell r="H1963">
            <v>100</v>
          </cell>
        </row>
        <row r="1964">
          <cell r="D1964" t="str">
            <v>Choclate Chips</v>
          </cell>
          <cell r="E1964" t="str">
            <v>KG</v>
          </cell>
          <cell r="F1964">
            <v>1000</v>
          </cell>
          <cell r="G1964">
            <v>149.3674</v>
          </cell>
          <cell r="H1964">
            <v>7</v>
          </cell>
        </row>
        <row r="1965">
          <cell r="D1965" t="str">
            <v>Chocolate Syrup,1pk=1kg</v>
          </cell>
          <cell r="E1965" t="str">
            <v>PKT</v>
          </cell>
          <cell r="F1965">
            <v>1000</v>
          </cell>
          <cell r="G1965">
            <v>100.2869</v>
          </cell>
          <cell r="H1965">
            <v>70</v>
          </cell>
        </row>
        <row r="1966">
          <cell r="D1966" t="str">
            <v>threehundredseventyseven</v>
          </cell>
        </row>
        <row r="1967">
          <cell r="D1967" t="str">
            <v xml:space="preserve">Veg Platter                   </v>
          </cell>
          <cell r="E1967" t="str">
            <v>NO</v>
          </cell>
          <cell r="F1967">
            <v>1</v>
          </cell>
          <cell r="G1967">
            <v>30.06</v>
          </cell>
          <cell r="H1967">
            <v>1</v>
          </cell>
        </row>
        <row r="1968">
          <cell r="D1968" t="str">
            <v xml:space="preserve">Roomali Tortilla              </v>
          </cell>
          <cell r="E1968" t="str">
            <v>PKT</v>
          </cell>
          <cell r="F1968">
            <v>1</v>
          </cell>
          <cell r="G1968">
            <v>1.8</v>
          </cell>
          <cell r="H1968">
            <v>1</v>
          </cell>
        </row>
        <row r="1969">
          <cell r="D1969" t="str">
            <v xml:space="preserve">SF Costa Mint Chutney         </v>
          </cell>
          <cell r="E1969" t="str">
            <v>KG</v>
          </cell>
          <cell r="F1969">
            <v>1000</v>
          </cell>
          <cell r="G1969">
            <v>19</v>
          </cell>
          <cell r="H1969">
            <v>30</v>
          </cell>
        </row>
        <row r="1970">
          <cell r="D1970" t="str">
            <v xml:space="preserve">Onion Rings                   </v>
          </cell>
          <cell r="E1970" t="str">
            <v>KG</v>
          </cell>
          <cell r="F1970">
            <v>1000</v>
          </cell>
          <cell r="G1970">
            <v>22.58</v>
          </cell>
          <cell r="H1970">
            <v>8</v>
          </cell>
        </row>
        <row r="1971">
          <cell r="D1971" t="str">
            <v>threehundredseventyeight</v>
          </cell>
        </row>
        <row r="1972">
          <cell r="D1972" t="str">
            <v xml:space="preserve">Non Veg Platter               </v>
          </cell>
          <cell r="E1972" t="str">
            <v>NO</v>
          </cell>
          <cell r="F1972">
            <v>1</v>
          </cell>
          <cell r="G1972">
            <v>41.46</v>
          </cell>
          <cell r="H1972">
            <v>1</v>
          </cell>
        </row>
        <row r="1973">
          <cell r="D1973" t="str">
            <v xml:space="preserve">Roomali Tortilla              </v>
          </cell>
          <cell r="E1973" t="str">
            <v>PKT</v>
          </cell>
          <cell r="F1973">
            <v>1</v>
          </cell>
          <cell r="G1973">
            <v>1.8</v>
          </cell>
          <cell r="H1973">
            <v>1</v>
          </cell>
        </row>
        <row r="1974">
          <cell r="D1974" t="str">
            <v xml:space="preserve">SF Costa Mint Chutney         </v>
          </cell>
          <cell r="E1974" t="str">
            <v>KG</v>
          </cell>
          <cell r="F1974">
            <v>1000</v>
          </cell>
          <cell r="G1974">
            <v>19</v>
          </cell>
          <cell r="H1974">
            <v>30</v>
          </cell>
        </row>
        <row r="1975">
          <cell r="D1975" t="str">
            <v xml:space="preserve">Onion Rings                   </v>
          </cell>
          <cell r="E1975" t="str">
            <v>KG</v>
          </cell>
          <cell r="F1975">
            <v>1000</v>
          </cell>
          <cell r="G1975">
            <v>22.58</v>
          </cell>
          <cell r="H1975">
            <v>8</v>
          </cell>
        </row>
        <row r="1976">
          <cell r="D1976" t="str">
            <v>threehundredseventynine</v>
          </cell>
        </row>
        <row r="1977">
          <cell r="D1977" t="str">
            <v xml:space="preserve">Paneer Pilaf                  </v>
          </cell>
          <cell r="E1977" t="str">
            <v>NO</v>
          </cell>
          <cell r="F1977">
            <v>1</v>
          </cell>
          <cell r="G1977">
            <v>29.8</v>
          </cell>
          <cell r="H1977">
            <v>1</v>
          </cell>
        </row>
        <row r="1978">
          <cell r="D1978" t="str">
            <v xml:space="preserve">SF Costa Mint Chutney         </v>
          </cell>
          <cell r="E1978" t="str">
            <v>KG</v>
          </cell>
          <cell r="F1978">
            <v>1000</v>
          </cell>
          <cell r="G1978">
            <v>19</v>
          </cell>
          <cell r="H1978">
            <v>30</v>
          </cell>
        </row>
        <row r="1979">
          <cell r="D1979" t="str">
            <v xml:space="preserve">Onion Rings                   </v>
          </cell>
          <cell r="E1979" t="str">
            <v>KG</v>
          </cell>
          <cell r="F1979">
            <v>1000</v>
          </cell>
          <cell r="G1979">
            <v>22.58</v>
          </cell>
          <cell r="H1979">
            <v>8</v>
          </cell>
        </row>
        <row r="1980">
          <cell r="D1980" t="str">
            <v>threehundredeighty</v>
          </cell>
        </row>
        <row r="1981">
          <cell r="D1981" t="str">
            <v xml:space="preserve">Chicken Pilaf                 </v>
          </cell>
          <cell r="E1981" t="str">
            <v>NO</v>
          </cell>
          <cell r="F1981">
            <v>1</v>
          </cell>
          <cell r="G1981">
            <v>39.1</v>
          </cell>
          <cell r="H1981">
            <v>1</v>
          </cell>
        </row>
        <row r="1982">
          <cell r="D1982" t="str">
            <v xml:space="preserve">SF Costa Mint Chutney         </v>
          </cell>
          <cell r="E1982" t="str">
            <v>KG</v>
          </cell>
          <cell r="F1982">
            <v>1000</v>
          </cell>
          <cell r="G1982">
            <v>19</v>
          </cell>
          <cell r="H1982">
            <v>30</v>
          </cell>
        </row>
        <row r="1983">
          <cell r="D1983" t="str">
            <v xml:space="preserve">Onion Rings                   </v>
          </cell>
          <cell r="E1983" t="str">
            <v>KG</v>
          </cell>
          <cell r="F1983">
            <v>1000</v>
          </cell>
          <cell r="G1983">
            <v>22.58</v>
          </cell>
          <cell r="H1983">
            <v>8</v>
          </cell>
        </row>
        <row r="1984">
          <cell r="D1984" t="str">
            <v>threehundredeightyone</v>
          </cell>
        </row>
        <row r="1985">
          <cell r="D1985" t="str">
            <v xml:space="preserve">Penne Pasta                   </v>
          </cell>
          <cell r="E1985" t="str">
            <v>NO</v>
          </cell>
          <cell r="F1985">
            <v>1</v>
          </cell>
          <cell r="G1985">
            <v>17.8</v>
          </cell>
          <cell r="H1985">
            <v>1</v>
          </cell>
        </row>
        <row r="1986">
          <cell r="D1986" t="str">
            <v xml:space="preserve">Parsley                       </v>
          </cell>
          <cell r="E1986" t="str">
            <v>KG</v>
          </cell>
          <cell r="F1986">
            <v>1000</v>
          </cell>
          <cell r="G1986">
            <v>120</v>
          </cell>
          <cell r="H1986">
            <v>2</v>
          </cell>
        </row>
        <row r="1987">
          <cell r="D1987" t="str">
            <v xml:space="preserve">Mushroom Sauce                </v>
          </cell>
          <cell r="E1987" t="str">
            <v>NO</v>
          </cell>
          <cell r="F1987">
            <v>1</v>
          </cell>
          <cell r="G1987">
            <v>21</v>
          </cell>
          <cell r="H1987">
            <v>1</v>
          </cell>
        </row>
        <row r="1988">
          <cell r="D1988" t="str">
            <v xml:space="preserve">SF Costa Salad(Garlic Bread)  </v>
          </cell>
          <cell r="E1988" t="str">
            <v>Pkt(2pcs)</v>
          </cell>
          <cell r="F1988">
            <v>1</v>
          </cell>
          <cell r="G1988">
            <v>2</v>
          </cell>
          <cell r="H1988">
            <v>1</v>
          </cell>
        </row>
        <row r="1989">
          <cell r="D1989" t="str">
            <v xml:space="preserve">SF Oven Dried Tomato          </v>
          </cell>
          <cell r="E1989" t="str">
            <v>KG</v>
          </cell>
          <cell r="F1989">
            <v>1000</v>
          </cell>
          <cell r="G1989">
            <v>140</v>
          </cell>
          <cell r="H1989">
            <v>10</v>
          </cell>
        </row>
        <row r="1990">
          <cell r="D1990" t="str">
            <v>threehundredeightytwo</v>
          </cell>
        </row>
        <row r="1991">
          <cell r="D1991" t="str">
            <v xml:space="preserve">Penne Pasta                   </v>
          </cell>
          <cell r="E1991" t="str">
            <v>NO</v>
          </cell>
          <cell r="F1991">
            <v>1</v>
          </cell>
          <cell r="G1991">
            <v>17.8</v>
          </cell>
          <cell r="H1991">
            <v>1</v>
          </cell>
        </row>
        <row r="1992">
          <cell r="D1992" t="str">
            <v xml:space="preserve">Parsley                       </v>
          </cell>
          <cell r="E1992" t="str">
            <v>KG</v>
          </cell>
          <cell r="F1992">
            <v>1000</v>
          </cell>
          <cell r="G1992">
            <v>120</v>
          </cell>
          <cell r="H1992">
            <v>2</v>
          </cell>
        </row>
        <row r="1993">
          <cell r="D1993" t="str">
            <v xml:space="preserve">Tomato Sauce                  </v>
          </cell>
          <cell r="E1993" t="str">
            <v>NO</v>
          </cell>
          <cell r="F1993">
            <v>1</v>
          </cell>
          <cell r="G1993">
            <v>21.1</v>
          </cell>
          <cell r="H1993">
            <v>1</v>
          </cell>
        </row>
        <row r="1994">
          <cell r="D1994" t="str">
            <v xml:space="preserve">SF Costa Salad(Garlic Bread)  </v>
          </cell>
          <cell r="E1994" t="str">
            <v>Pkt(2pcs)</v>
          </cell>
          <cell r="F1994">
            <v>1</v>
          </cell>
          <cell r="G1994">
            <v>2</v>
          </cell>
          <cell r="H1994">
            <v>1</v>
          </cell>
        </row>
        <row r="1995">
          <cell r="D1995" t="str">
            <v xml:space="preserve">SF Oven Dried Tomato          </v>
          </cell>
          <cell r="E1995" t="str">
            <v>KG</v>
          </cell>
          <cell r="F1995">
            <v>1000</v>
          </cell>
          <cell r="G1995">
            <v>140</v>
          </cell>
          <cell r="H1995">
            <v>10</v>
          </cell>
        </row>
        <row r="1996">
          <cell r="D1996" t="str">
            <v>threehundredeightythree</v>
          </cell>
        </row>
        <row r="1997">
          <cell r="D1997" t="str">
            <v xml:space="preserve">Tomato Bread                  </v>
          </cell>
          <cell r="E1997" t="str">
            <v>NO</v>
          </cell>
          <cell r="F1997">
            <v>1</v>
          </cell>
          <cell r="G1997">
            <v>17.29</v>
          </cell>
          <cell r="H1997">
            <v>1</v>
          </cell>
        </row>
        <row r="1998">
          <cell r="D1998" t="str">
            <v>threehundredeightyfour</v>
          </cell>
        </row>
        <row r="1999">
          <cell r="D1999" t="str">
            <v xml:space="preserve">SF Olive &amp; Herb Bread         </v>
          </cell>
          <cell r="E1999" t="str">
            <v>NO</v>
          </cell>
          <cell r="F1999">
            <v>1</v>
          </cell>
          <cell r="G1999">
            <v>33.4</v>
          </cell>
          <cell r="H1999">
            <v>1</v>
          </cell>
        </row>
        <row r="2000">
          <cell r="D2000" t="str">
            <v>threehundredeightyfive</v>
          </cell>
        </row>
        <row r="2001">
          <cell r="D2001" t="str">
            <v xml:space="preserve">Whole Meal Bead               </v>
          </cell>
          <cell r="E2001" t="str">
            <v>NO</v>
          </cell>
          <cell r="F2001">
            <v>1</v>
          </cell>
          <cell r="G2001">
            <v>27.1</v>
          </cell>
          <cell r="H2001">
            <v>1</v>
          </cell>
        </row>
        <row r="2002">
          <cell r="D2002" t="str">
            <v>threehundredeightysix</v>
          </cell>
        </row>
        <row r="2003">
          <cell r="D2003" t="str">
            <v xml:space="preserve">Multiseed Baguette            </v>
          </cell>
          <cell r="E2003" t="str">
            <v>NO</v>
          </cell>
          <cell r="F2003">
            <v>1</v>
          </cell>
          <cell r="G2003">
            <v>10.3</v>
          </cell>
          <cell r="H2003">
            <v>1</v>
          </cell>
        </row>
        <row r="2004">
          <cell r="D2004" t="str">
            <v>threehundredeightyseven</v>
          </cell>
        </row>
        <row r="2005">
          <cell r="D2005" t="str">
            <v xml:space="preserve">Roomali Tortilla              </v>
          </cell>
          <cell r="E2005" t="str">
            <v>PKT</v>
          </cell>
          <cell r="F2005">
            <v>1</v>
          </cell>
          <cell r="G2005">
            <v>1.8</v>
          </cell>
          <cell r="H2005">
            <v>1</v>
          </cell>
        </row>
        <row r="2006">
          <cell r="D2006" t="str">
            <v>threehundredeightyeight</v>
          </cell>
        </row>
        <row r="2007">
          <cell r="D2007" t="str">
            <v>CRUMBLE CAKE</v>
          </cell>
          <cell r="E2007" t="str">
            <v>NO</v>
          </cell>
          <cell r="F2007">
            <v>1</v>
          </cell>
          <cell r="G2007">
            <v>21.5</v>
          </cell>
          <cell r="H2007">
            <v>1</v>
          </cell>
        </row>
        <row r="2008">
          <cell r="D2008" t="str">
            <v>threehundredeightynine</v>
          </cell>
        </row>
        <row r="2009">
          <cell r="D2009" t="str">
            <v>Mocha Italia Beans (5kg)</v>
          </cell>
          <cell r="E2009" t="str">
            <v>CS</v>
          </cell>
          <cell r="F2009">
            <v>5000</v>
          </cell>
          <cell r="G2009">
            <v>1529.7035000000001</v>
          </cell>
          <cell r="H2009">
            <v>7</v>
          </cell>
        </row>
        <row r="2010">
          <cell r="D2010" t="str">
            <v>MILK FULL CREAM</v>
          </cell>
          <cell r="E2010" t="str">
            <v>LTR</v>
          </cell>
          <cell r="F2010">
            <v>1000</v>
          </cell>
          <cell r="G2010">
            <v>28</v>
          </cell>
          <cell r="H2010">
            <v>150</v>
          </cell>
        </row>
        <row r="2011">
          <cell r="D2011" t="str">
            <v>Monin Caramel Sauce</v>
          </cell>
          <cell r="E2011" t="str">
            <v>BT</v>
          </cell>
          <cell r="F2011">
            <v>1890</v>
          </cell>
          <cell r="G2011">
            <v>385.0034</v>
          </cell>
          <cell r="H2011">
            <v>30</v>
          </cell>
        </row>
        <row r="2012">
          <cell r="D2012" t="str">
            <v>Non Dairy Whip Topping,1pk=2 Kg</v>
          </cell>
          <cell r="E2012" t="str">
            <v>PKT</v>
          </cell>
          <cell r="F2012">
            <v>2000</v>
          </cell>
          <cell r="G2012">
            <v>292.8467</v>
          </cell>
          <cell r="H2012">
            <v>30</v>
          </cell>
        </row>
        <row r="2013">
          <cell r="D2013" t="str">
            <v>threehundrdninety</v>
          </cell>
        </row>
        <row r="2014">
          <cell r="D2014" t="str">
            <v>Mocha Italia Beans (5kg)</v>
          </cell>
          <cell r="E2014" t="str">
            <v>CS</v>
          </cell>
          <cell r="F2014">
            <v>5000</v>
          </cell>
          <cell r="G2014">
            <v>1529.7035000000001</v>
          </cell>
          <cell r="H2014">
            <v>14</v>
          </cell>
        </row>
        <row r="2015">
          <cell r="D2015" t="str">
            <v>MILK FULL CREAM</v>
          </cell>
          <cell r="E2015" t="str">
            <v>LTR</v>
          </cell>
          <cell r="F2015">
            <v>1000</v>
          </cell>
          <cell r="G2015">
            <v>28</v>
          </cell>
          <cell r="H2015">
            <v>220</v>
          </cell>
        </row>
        <row r="2016">
          <cell r="D2016" t="str">
            <v>Monin Caramel Sauce</v>
          </cell>
          <cell r="E2016" t="str">
            <v>BT</v>
          </cell>
          <cell r="F2016">
            <v>1890</v>
          </cell>
          <cell r="G2016">
            <v>385.0034</v>
          </cell>
          <cell r="H2016">
            <v>45</v>
          </cell>
        </row>
        <row r="2017">
          <cell r="D2017" t="str">
            <v>Non Dairy Whip Topping,1pk=2 Kg</v>
          </cell>
          <cell r="E2017" t="str">
            <v>PKT</v>
          </cell>
          <cell r="F2017">
            <v>2000</v>
          </cell>
          <cell r="G2017">
            <v>292.8467</v>
          </cell>
          <cell r="H2017">
            <v>45</v>
          </cell>
        </row>
        <row r="2018">
          <cell r="D2018" t="str">
            <v>threehundrdninetyone</v>
          </cell>
        </row>
        <row r="2019">
          <cell r="D2019" t="str">
            <v>Mocha Italia Beans (5kg)</v>
          </cell>
          <cell r="E2019" t="str">
            <v>CS</v>
          </cell>
          <cell r="F2019">
            <v>5000</v>
          </cell>
          <cell r="G2019">
            <v>1529.7035000000001</v>
          </cell>
          <cell r="H2019">
            <v>21</v>
          </cell>
        </row>
        <row r="2020">
          <cell r="D2020" t="str">
            <v>MILK FULL CREAM</v>
          </cell>
          <cell r="E2020" t="str">
            <v>LTR</v>
          </cell>
          <cell r="F2020">
            <v>1000</v>
          </cell>
          <cell r="G2020">
            <v>28</v>
          </cell>
          <cell r="H2020">
            <v>350</v>
          </cell>
        </row>
        <row r="2021">
          <cell r="D2021" t="str">
            <v>Monin Caramel Sauce</v>
          </cell>
          <cell r="E2021" t="str">
            <v>BT</v>
          </cell>
          <cell r="F2021">
            <v>1890</v>
          </cell>
          <cell r="G2021">
            <v>385.0034</v>
          </cell>
          <cell r="H2021">
            <v>60</v>
          </cell>
        </row>
        <row r="2022">
          <cell r="D2022" t="str">
            <v>Non Dairy Whip Topping,1pk=2 Kg</v>
          </cell>
          <cell r="E2022" t="str">
            <v>PKT</v>
          </cell>
          <cell r="F2022">
            <v>2000</v>
          </cell>
          <cell r="G2022">
            <v>292.8467</v>
          </cell>
          <cell r="H2022">
            <v>60</v>
          </cell>
        </row>
        <row r="2023">
          <cell r="D2023" t="str">
            <v>threehundrdninetytwo</v>
          </cell>
        </row>
        <row r="2024">
          <cell r="D2024" t="str">
            <v xml:space="preserve">Kurkare Masala Rs 15          </v>
          </cell>
          <cell r="E2024" t="str">
            <v>NO</v>
          </cell>
          <cell r="F2024">
            <v>1</v>
          </cell>
          <cell r="G2024">
            <v>8.1704000000000008</v>
          </cell>
          <cell r="H2024">
            <v>1</v>
          </cell>
        </row>
        <row r="2025">
          <cell r="D2025" t="str">
            <v>threehundrdninetythree</v>
          </cell>
        </row>
        <row r="2026">
          <cell r="D2026" t="str">
            <v xml:space="preserve">Lays Classic  Rs 15           </v>
          </cell>
          <cell r="E2026" t="str">
            <v>NO</v>
          </cell>
          <cell r="F2026">
            <v>1</v>
          </cell>
          <cell r="G2026">
            <v>8.1715</v>
          </cell>
          <cell r="H2026">
            <v>1</v>
          </cell>
        </row>
        <row r="2027">
          <cell r="D2027" t="str">
            <v>threehundrdninetyfour</v>
          </cell>
        </row>
        <row r="2028">
          <cell r="D2028" t="str">
            <v xml:space="preserve">Lays Magic Rs 15              </v>
          </cell>
          <cell r="E2028" t="str">
            <v>NO</v>
          </cell>
          <cell r="F2028">
            <v>1</v>
          </cell>
          <cell r="G2028">
            <v>8.17</v>
          </cell>
          <cell r="H2028">
            <v>1</v>
          </cell>
        </row>
        <row r="2029">
          <cell r="D2029" t="str">
            <v>threehundrdninetyfive</v>
          </cell>
        </row>
        <row r="2030">
          <cell r="D2030" t="str">
            <v xml:space="preserve">Lays Tomato Rs 15             </v>
          </cell>
          <cell r="E2030" t="str">
            <v>NO</v>
          </cell>
          <cell r="F2030">
            <v>1</v>
          </cell>
          <cell r="G2030">
            <v>8.1702999999999992</v>
          </cell>
          <cell r="H2030">
            <v>1</v>
          </cell>
        </row>
        <row r="2031">
          <cell r="D2031" t="str">
            <v>threehundrdninetysix</v>
          </cell>
        </row>
        <row r="2032">
          <cell r="D2032" t="str">
            <v>FRUIT N NUT CHOCOLATE</v>
          </cell>
          <cell r="E2032" t="str">
            <v>NO</v>
          </cell>
          <cell r="F2032">
            <v>1</v>
          </cell>
          <cell r="G2032">
            <v>11.11</v>
          </cell>
          <cell r="H2032">
            <v>1</v>
          </cell>
        </row>
        <row r="2033">
          <cell r="D2033" t="str">
            <v>threehundrdninetyseven</v>
          </cell>
        </row>
        <row r="2034">
          <cell r="D2034" t="str">
            <v>CAPPUCCINO CHOCOLATE</v>
          </cell>
          <cell r="E2034" t="str">
            <v>NO</v>
          </cell>
          <cell r="F2034">
            <v>1</v>
          </cell>
          <cell r="G2034">
            <v>11.11</v>
          </cell>
          <cell r="H2034">
            <v>1</v>
          </cell>
        </row>
        <row r="2035">
          <cell r="D2035" t="str">
            <v>threehundrdninetyeight</v>
          </cell>
        </row>
        <row r="2036">
          <cell r="D2036" t="str">
            <v>BUTTER SCOTCH CHOCOLATE</v>
          </cell>
          <cell r="E2036" t="str">
            <v>NO</v>
          </cell>
          <cell r="F2036">
            <v>1</v>
          </cell>
          <cell r="G2036">
            <v>11.11</v>
          </cell>
          <cell r="H2036">
            <v>1</v>
          </cell>
        </row>
      </sheetData>
      <sheetData sheetId="6" refreshError="1"/>
      <sheetData sheetId="7">
        <row r="2">
          <cell r="B2" t="str">
            <v>ITEMS</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es"/>
      <sheetName val="Contents"/>
      <sheetName val="Total P&amp;L USD"/>
      <sheetName val="Total P&amp;L Euro"/>
      <sheetName val="Total P&amp;L detail"/>
      <sheetName val="Sheet1"/>
      <sheetName val="Aproved Europe USD"/>
      <sheetName val="G - Ad sales"/>
      <sheetName val="G- Monthly"/>
      <sheetName val="G- Cumulative"/>
      <sheetName val="actual vs budget"/>
      <sheetName val="Yield"/>
      <sheetName val="AV"/>
      <sheetName val="Express"/>
      <sheetName val="Subsite"/>
      <sheetName val="Genie"/>
      <sheetName val="fallthrough and ad serving"/>
      <sheetName val="revenue share"/>
      <sheetName val="T&amp;E"/>
      <sheetName val="Europe Marketing Budget 2001"/>
      <sheetName val="ProfFees"/>
      <sheetName val="Office"/>
      <sheetName val="Technical"/>
      <sheetName val="Deprec"/>
      <sheetName val="Exchange rates"/>
      <sheetName val="Graph data"/>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 val=" _x000a_¢_x0002_&amp;"/>
      <sheetName val="08.07.10헾】_x0005_??_x0005_"/>
      <sheetName val="14.07.10@^\_x0001_&amp;"/>
      <sheetName val="08.07.10헾】_x0005_??헾⿂_x0005_"/>
      <sheetName val="08.07.10헾】_x0005_??ꮸ⽚_x0005_"/>
      <sheetName val="08.07.10헾】_x0005_??丵⼽_x0005_"/>
      <sheetName val="08.07.10헾】_x0005_??헾⽀_x0005_"/>
      <sheetName val=" _x000d_¢_x0002_&amp;"/>
      <sheetName val="08.07.10헾】_x0005_??헾⾑_x0005_"/>
      <sheetName val="08.07.10헾】_x0005_??헾　_x0005_"/>
      <sheetName val="Eqpmnt Pln"/>
      <sheetName val="08.07.10헾】_x0005_??睮は_x0005_"/>
      <sheetName val="08.07.10헾】_x0005_?︀ᇕ԰"/>
      <sheetName val="08.07.10헾】_x0005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sheetData sheetId="11279" refreshError="1"/>
      <sheetData sheetId="1128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pe Consolidated"/>
      <sheetName val="Topsheet"/>
      <sheetName val="Comparison Graphs"/>
      <sheetName val="Restructure costs"/>
      <sheetName val="Europe"/>
      <sheetName val="UK"/>
      <sheetName val="FR"/>
      <sheetName val="DE"/>
      <sheetName val="NL"/>
      <sheetName val="SE"/>
      <sheetName val="IT"/>
      <sheetName val="ES"/>
      <sheetName val="Other"/>
      <sheetName val="OPEX &amp; Genie Allocation"/>
      <sheetName val="Dashboard"/>
    </sheetNames>
    <sheetDataSet>
      <sheetData sheetId="0" refreshError="1">
        <row r="2">
          <cell r="F2" t="str">
            <v>Actual</v>
          </cell>
          <cell r="M2" t="str">
            <v>Forecast</v>
          </cell>
          <cell r="R2" t="str">
            <v>June Update Forecast</v>
          </cell>
          <cell r="AE2" t="str">
            <v>2001</v>
          </cell>
          <cell r="AF2" t="str">
            <v>2002</v>
          </cell>
        </row>
        <row r="3">
          <cell r="F3">
            <v>36892</v>
          </cell>
          <cell r="G3">
            <v>36923</v>
          </cell>
          <cell r="H3">
            <v>36951</v>
          </cell>
          <cell r="I3">
            <v>36982</v>
          </cell>
          <cell r="J3">
            <v>37012</v>
          </cell>
          <cell r="K3">
            <v>37043</v>
          </cell>
          <cell r="L3">
            <v>37073</v>
          </cell>
          <cell r="M3">
            <v>37104</v>
          </cell>
          <cell r="N3">
            <v>37135</v>
          </cell>
          <cell r="O3">
            <v>37165</v>
          </cell>
          <cell r="P3">
            <v>37196</v>
          </cell>
          <cell r="Q3">
            <v>37226</v>
          </cell>
          <cell r="R3">
            <v>37257</v>
          </cell>
          <cell r="S3">
            <v>37288</v>
          </cell>
          <cell r="T3">
            <v>37316</v>
          </cell>
          <cell r="U3">
            <v>37347</v>
          </cell>
          <cell r="V3">
            <v>37377</v>
          </cell>
          <cell r="W3">
            <v>37408</v>
          </cell>
          <cell r="X3">
            <v>37438</v>
          </cell>
          <cell r="Y3">
            <v>37469</v>
          </cell>
          <cell r="Z3">
            <v>37500</v>
          </cell>
          <cell r="AA3">
            <v>37530</v>
          </cell>
          <cell r="AB3">
            <v>37561</v>
          </cell>
          <cell r="AC3">
            <v>37591</v>
          </cell>
        </row>
        <row r="4">
          <cell r="A4" t="str">
            <v>output R4</v>
          </cell>
        </row>
        <row r="5">
          <cell r="A5" t="str">
            <v>output R5</v>
          </cell>
          <cell r="B5" t="str">
            <v>BTLookSmart - Europe</v>
          </cell>
        </row>
        <row r="6">
          <cell r="A6" t="str">
            <v>output R6</v>
          </cell>
        </row>
        <row r="7">
          <cell r="A7" t="str">
            <v>output R7</v>
          </cell>
          <cell r="B7">
            <v>1.01</v>
          </cell>
          <cell r="C7" t="str">
            <v>REVENUE</v>
          </cell>
        </row>
        <row r="8">
          <cell r="A8" t="str">
            <v>output R8</v>
          </cell>
          <cell r="B8">
            <v>1.02</v>
          </cell>
          <cell r="D8" t="str">
            <v>Ad Sales</v>
          </cell>
        </row>
        <row r="9">
          <cell r="A9" t="str">
            <v>output R9</v>
          </cell>
          <cell r="B9">
            <v>1.03</v>
          </cell>
          <cell r="D9" t="str">
            <v>Listings</v>
          </cell>
        </row>
        <row r="10">
          <cell r="A10" t="str">
            <v>output R10</v>
          </cell>
          <cell r="B10">
            <v>1.04</v>
          </cell>
          <cell r="D10" t="str">
            <v>License &amp; Fees</v>
          </cell>
        </row>
        <row r="11">
          <cell r="A11" t="str">
            <v>output R11</v>
          </cell>
          <cell r="B11">
            <v>1.05</v>
          </cell>
          <cell r="D11" t="str">
            <v>Consulting Services</v>
          </cell>
        </row>
        <row r="12">
          <cell r="A12" t="str">
            <v>output R12</v>
          </cell>
          <cell r="B12">
            <v>1.06</v>
          </cell>
          <cell r="C12" t="str">
            <v>Total Operating Revenue</v>
          </cell>
        </row>
        <row r="13">
          <cell r="A13" t="str">
            <v>output R13</v>
          </cell>
        </row>
        <row r="14">
          <cell r="A14" t="str">
            <v>output R14</v>
          </cell>
          <cell r="B14">
            <v>1.07</v>
          </cell>
          <cell r="D14" t="str">
            <v>Direct Cost of Revenue</v>
          </cell>
        </row>
        <row r="15">
          <cell r="A15" t="str">
            <v>output R15</v>
          </cell>
          <cell r="B15">
            <v>1.08</v>
          </cell>
          <cell r="C15" t="str">
            <v>Gross Profit</v>
          </cell>
        </row>
        <row r="16">
          <cell r="A16" t="str">
            <v>output R16</v>
          </cell>
        </row>
        <row r="17">
          <cell r="A17" t="str">
            <v>output R17</v>
          </cell>
          <cell r="B17">
            <v>1.0900000000000001</v>
          </cell>
          <cell r="C17" t="str">
            <v>OPERATING COSTS</v>
          </cell>
        </row>
        <row r="18">
          <cell r="A18" t="str">
            <v>output R18</v>
          </cell>
          <cell r="B18">
            <v>1.1000000000000001</v>
          </cell>
          <cell r="D18" t="str">
            <v>Employee &amp; related costs</v>
          </cell>
        </row>
        <row r="19">
          <cell r="A19" t="str">
            <v>output R19</v>
          </cell>
          <cell r="B19">
            <v>1.1100000000000001</v>
          </cell>
          <cell r="D19" t="str">
            <v>Marketing expenses</v>
          </cell>
        </row>
        <row r="20">
          <cell r="A20" t="str">
            <v>output R20</v>
          </cell>
          <cell r="B20">
            <v>1.1200000000000001</v>
          </cell>
          <cell r="D20" t="str">
            <v>Professional fees</v>
          </cell>
        </row>
        <row r="21">
          <cell r="A21" t="str">
            <v>output R21</v>
          </cell>
          <cell r="B21">
            <v>1.1300000000000001</v>
          </cell>
          <cell r="D21" t="str">
            <v>Facilities costs</v>
          </cell>
        </row>
        <row r="22">
          <cell r="A22" t="str">
            <v>output R22</v>
          </cell>
          <cell r="B22">
            <v>1.1400000000000001</v>
          </cell>
          <cell r="D22" t="str">
            <v>Admin &amp; General expenses</v>
          </cell>
        </row>
        <row r="23">
          <cell r="A23" t="str">
            <v>output R23</v>
          </cell>
          <cell r="B23">
            <v>1.1500000000000001</v>
          </cell>
          <cell r="D23" t="str">
            <v>Network &amp; Engineering expenses</v>
          </cell>
        </row>
        <row r="24">
          <cell r="A24" t="str">
            <v>output R24</v>
          </cell>
          <cell r="B24">
            <v>1.1600000000000001</v>
          </cell>
          <cell r="D24" t="str">
            <v>Editorial &amp; JV Knowhow</v>
          </cell>
        </row>
        <row r="25">
          <cell r="A25" t="str">
            <v>output R25</v>
          </cell>
          <cell r="B25">
            <v>1.1700000000000002</v>
          </cell>
          <cell r="D25" t="str">
            <v>Provision for doubtful debts</v>
          </cell>
        </row>
        <row r="26">
          <cell r="A26" t="str">
            <v>output R26</v>
          </cell>
          <cell r="B26">
            <v>1.1800000000000002</v>
          </cell>
          <cell r="C26" t="str">
            <v>Total operating costs</v>
          </cell>
        </row>
        <row r="27">
          <cell r="A27" t="str">
            <v>output R27</v>
          </cell>
        </row>
        <row r="28">
          <cell r="A28" t="str">
            <v>output R28</v>
          </cell>
          <cell r="B28">
            <v>1.1900000000000002</v>
          </cell>
          <cell r="C28" t="str">
            <v>EBITDA</v>
          </cell>
        </row>
        <row r="29">
          <cell r="A29" t="str">
            <v>output R29</v>
          </cell>
        </row>
        <row r="30">
          <cell r="A30" t="str">
            <v>output R30</v>
          </cell>
          <cell r="B30">
            <v>1.2000000000000002</v>
          </cell>
          <cell r="D30" t="str">
            <v>Depreciation</v>
          </cell>
        </row>
        <row r="31">
          <cell r="A31" t="str">
            <v>output R31</v>
          </cell>
          <cell r="B31">
            <v>1.2100000000000002</v>
          </cell>
          <cell r="D31" t="str">
            <v>Amortisation</v>
          </cell>
        </row>
        <row r="32">
          <cell r="A32" t="str">
            <v>output R32</v>
          </cell>
          <cell r="B32">
            <v>1.2200000000000002</v>
          </cell>
          <cell r="C32" t="str">
            <v>EBIT</v>
          </cell>
        </row>
        <row r="33">
          <cell r="A33" t="str">
            <v>output R33</v>
          </cell>
        </row>
        <row r="34">
          <cell r="A34" t="str">
            <v>output R34</v>
          </cell>
          <cell r="B34">
            <v>1.2300000000000002</v>
          </cell>
          <cell r="D34" t="str">
            <v>Interest Income / (Expense)</v>
          </cell>
        </row>
        <row r="35">
          <cell r="A35" t="str">
            <v>output R35</v>
          </cell>
          <cell r="B35">
            <v>1.2400000000000002</v>
          </cell>
          <cell r="D35" t="str">
            <v>Other Income / (Expense)</v>
          </cell>
        </row>
        <row r="36">
          <cell r="A36" t="str">
            <v>output R36</v>
          </cell>
          <cell r="B36">
            <v>1.2500000000000002</v>
          </cell>
          <cell r="C36" t="str">
            <v>Profit / (Loss) before tax</v>
          </cell>
        </row>
        <row r="37">
          <cell r="A37" t="str">
            <v>output R37</v>
          </cell>
        </row>
        <row r="38">
          <cell r="A38" t="str">
            <v>output R38</v>
          </cell>
          <cell r="B38">
            <v>1.2600000000000002</v>
          </cell>
          <cell r="D38" t="str">
            <v>Income Tax Provided</v>
          </cell>
        </row>
        <row r="39">
          <cell r="A39" t="str">
            <v>output R39</v>
          </cell>
          <cell r="B39">
            <v>1.2700000000000002</v>
          </cell>
          <cell r="C39" t="str">
            <v>Profit / (Loss) after tax</v>
          </cell>
        </row>
        <row r="40">
          <cell r="A40" t="str">
            <v>output R40</v>
          </cell>
        </row>
        <row r="41">
          <cell r="A41" t="str">
            <v>output R41</v>
          </cell>
        </row>
        <row r="42">
          <cell r="A42" t="str">
            <v>output R42</v>
          </cell>
          <cell r="B42" t="str">
            <v>Quarterly Balance Sheet</v>
          </cell>
        </row>
        <row r="43">
          <cell r="A43" t="str">
            <v>output R43</v>
          </cell>
        </row>
        <row r="44">
          <cell r="A44" t="str">
            <v>output R44</v>
          </cell>
        </row>
        <row r="45">
          <cell r="A45" t="str">
            <v>output R45</v>
          </cell>
          <cell r="B45" t="str">
            <v>Current Assets</v>
          </cell>
        </row>
        <row r="46">
          <cell r="A46" t="str">
            <v>output R46</v>
          </cell>
          <cell r="C46" t="str">
            <v>Cash assets</v>
          </cell>
        </row>
        <row r="47">
          <cell r="A47" t="str">
            <v>output R47</v>
          </cell>
          <cell r="C47" t="str">
            <v>Receivables - trade</v>
          </cell>
        </row>
        <row r="48">
          <cell r="A48" t="str">
            <v>output R48</v>
          </cell>
          <cell r="C48" t="str">
            <v>Provision for doubtful debts</v>
          </cell>
        </row>
        <row r="49">
          <cell r="A49" t="str">
            <v>output R49</v>
          </cell>
          <cell r="C49" t="str">
            <v>Receivables - related parties</v>
          </cell>
        </row>
        <row r="50">
          <cell r="A50" t="str">
            <v>output R50</v>
          </cell>
          <cell r="C50" t="str">
            <v>Other current assets &amp; prepayments</v>
          </cell>
        </row>
        <row r="51">
          <cell r="A51" t="str">
            <v>output R51</v>
          </cell>
          <cell r="C51" t="str">
            <v>Total Current Assets</v>
          </cell>
        </row>
        <row r="52">
          <cell r="A52" t="str">
            <v>output R52</v>
          </cell>
          <cell r="B52" t="str">
            <v>Non-Current Assets</v>
          </cell>
        </row>
        <row r="53">
          <cell r="A53" t="str">
            <v>output R53</v>
          </cell>
          <cell r="C53" t="str">
            <v>Loans - related parties</v>
          </cell>
        </row>
        <row r="54">
          <cell r="A54" t="str">
            <v>output R54</v>
          </cell>
          <cell r="C54" t="str">
            <v>Investments</v>
          </cell>
        </row>
        <row r="55">
          <cell r="A55" t="str">
            <v>output R55</v>
          </cell>
          <cell r="C55" t="str">
            <v>Property, plant &amp; equipment</v>
          </cell>
        </row>
        <row r="56">
          <cell r="A56" t="str">
            <v>output R56</v>
          </cell>
          <cell r="C56" t="str">
            <v>Provision for depreciation</v>
          </cell>
        </row>
        <row r="57">
          <cell r="A57" t="str">
            <v>output R57</v>
          </cell>
          <cell r="C57" t="str">
            <v>Intangables</v>
          </cell>
        </row>
        <row r="58">
          <cell r="A58" t="str">
            <v>output R58</v>
          </cell>
          <cell r="C58" t="str">
            <v>Deferred tax assets</v>
          </cell>
        </row>
        <row r="59">
          <cell r="A59" t="str">
            <v>output R59</v>
          </cell>
          <cell r="C59" t="str">
            <v>Other non-current assets</v>
          </cell>
        </row>
        <row r="60">
          <cell r="A60" t="str">
            <v>output R60</v>
          </cell>
          <cell r="C60" t="str">
            <v>Total Non-Current Assets</v>
          </cell>
        </row>
        <row r="61">
          <cell r="A61" t="str">
            <v>output R61</v>
          </cell>
          <cell r="B61" t="str">
            <v>Total Assets</v>
          </cell>
        </row>
        <row r="62">
          <cell r="A62" t="str">
            <v>output R62</v>
          </cell>
        </row>
        <row r="63">
          <cell r="A63" t="str">
            <v>output R63</v>
          </cell>
          <cell r="B63" t="str">
            <v>Current Liabilities</v>
          </cell>
        </row>
        <row r="64">
          <cell r="A64" t="str">
            <v>output R64</v>
          </cell>
          <cell r="C64" t="str">
            <v>Creditors - trade</v>
          </cell>
        </row>
        <row r="65">
          <cell r="A65" t="str">
            <v>output R65</v>
          </cell>
          <cell r="C65" t="str">
            <v>Creditors - related parties</v>
          </cell>
        </row>
        <row r="66">
          <cell r="A66" t="str">
            <v>output R66</v>
          </cell>
          <cell r="C66" t="str">
            <v>Other creditors &amp; accruals (staff taxes)</v>
          </cell>
        </row>
        <row r="67">
          <cell r="A67" t="str">
            <v>output R67</v>
          </cell>
          <cell r="C67" t="str">
            <v>Employee entitlements</v>
          </cell>
        </row>
        <row r="68">
          <cell r="A68" t="str">
            <v>output R68</v>
          </cell>
          <cell r="C68" t="str">
            <v>Provisions</v>
          </cell>
        </row>
        <row r="69">
          <cell r="A69" t="str">
            <v>output R69</v>
          </cell>
          <cell r="C69" t="str">
            <v>Deferred revenues</v>
          </cell>
        </row>
        <row r="70">
          <cell r="A70" t="str">
            <v>output R70</v>
          </cell>
          <cell r="C70" t="str">
            <v>Other current liabilities</v>
          </cell>
        </row>
        <row r="71">
          <cell r="A71" t="str">
            <v>output R71</v>
          </cell>
          <cell r="C71" t="str">
            <v>Total Current Current Liabilities</v>
          </cell>
        </row>
        <row r="72">
          <cell r="A72" t="str">
            <v>output R72</v>
          </cell>
          <cell r="B72" t="str">
            <v>Non Current Liabilities</v>
          </cell>
        </row>
        <row r="73">
          <cell r="A73" t="str">
            <v>output R73</v>
          </cell>
          <cell r="C73" t="str">
            <v>Loans - related parties</v>
          </cell>
        </row>
        <row r="74">
          <cell r="A74" t="str">
            <v>output R74</v>
          </cell>
          <cell r="C74" t="str">
            <v>Deferred tax liabilities</v>
          </cell>
        </row>
        <row r="75">
          <cell r="A75" t="str">
            <v>output R75</v>
          </cell>
          <cell r="C75" t="str">
            <v>Provisions</v>
          </cell>
        </row>
        <row r="76">
          <cell r="A76" t="str">
            <v>output R76</v>
          </cell>
          <cell r="C76" t="str">
            <v>Total Non Current Assets</v>
          </cell>
        </row>
        <row r="77">
          <cell r="A77" t="str">
            <v>output R77</v>
          </cell>
          <cell r="B77" t="str">
            <v>Total Liabilities</v>
          </cell>
        </row>
        <row r="78">
          <cell r="A78" t="str">
            <v>output R78</v>
          </cell>
          <cell r="B78" t="str">
            <v>Net Assets</v>
          </cell>
        </row>
        <row r="79">
          <cell r="A79" t="str">
            <v>output R79</v>
          </cell>
        </row>
        <row r="80">
          <cell r="A80" t="str">
            <v>output R80</v>
          </cell>
          <cell r="B80" t="str">
            <v>Equity</v>
          </cell>
        </row>
        <row r="81">
          <cell r="A81" t="str">
            <v>output R81</v>
          </cell>
          <cell r="C81" t="str">
            <v>Issued and paid up capital</v>
          </cell>
        </row>
        <row r="82">
          <cell r="A82" t="str">
            <v>output R82</v>
          </cell>
          <cell r="C82" t="str">
            <v>Share premium reserve</v>
          </cell>
        </row>
        <row r="83">
          <cell r="A83" t="str">
            <v>output R83</v>
          </cell>
          <cell r="C83" t="str">
            <v>Translation reserve</v>
          </cell>
        </row>
        <row r="84">
          <cell r="A84" t="str">
            <v>output R84</v>
          </cell>
          <cell r="C84" t="str">
            <v>Retained earnings - current year</v>
          </cell>
        </row>
        <row r="85">
          <cell r="A85" t="str">
            <v>output R85</v>
          </cell>
          <cell r="C85" t="str">
            <v>Retained earnings - prior years</v>
          </cell>
        </row>
        <row r="86">
          <cell r="A86" t="str">
            <v>output R86</v>
          </cell>
          <cell r="B86" t="str">
            <v>Shareholder Equity</v>
          </cell>
        </row>
        <row r="87">
          <cell r="A87" t="str">
            <v>output R87</v>
          </cell>
        </row>
        <row r="88">
          <cell r="A88" t="str">
            <v>output R88</v>
          </cell>
          <cell r="B88" t="str">
            <v>Monthly Cash flow</v>
          </cell>
        </row>
        <row r="89">
          <cell r="A89" t="str">
            <v>output R89</v>
          </cell>
        </row>
        <row r="90">
          <cell r="A90" t="str">
            <v>output R90</v>
          </cell>
        </row>
        <row r="91">
          <cell r="A91" t="str">
            <v>output R91</v>
          </cell>
          <cell r="B91" t="str">
            <v>Cash flow from operating activities</v>
          </cell>
        </row>
        <row r="92">
          <cell r="A92" t="str">
            <v>output R92</v>
          </cell>
          <cell r="C92" t="str">
            <v>Receipts from customers</v>
          </cell>
        </row>
        <row r="93">
          <cell r="A93" t="str">
            <v>output R93</v>
          </cell>
          <cell r="C93" t="str">
            <v>Receipts from customers - related parties</v>
          </cell>
        </row>
        <row r="94">
          <cell r="A94" t="str">
            <v>output R94</v>
          </cell>
          <cell r="C94" t="str">
            <v>Payments to suppliers and employees</v>
          </cell>
        </row>
        <row r="95">
          <cell r="A95" t="str">
            <v>output R95</v>
          </cell>
          <cell r="C95" t="str">
            <v>Payments to suppliers - related parties</v>
          </cell>
        </row>
        <row r="96">
          <cell r="A96" t="str">
            <v>output R96</v>
          </cell>
          <cell r="C96" t="str">
            <v>Service fee income received</v>
          </cell>
        </row>
        <row r="97">
          <cell r="A97" t="str">
            <v>output R97</v>
          </cell>
          <cell r="C97" t="str">
            <v>Service fee income paid</v>
          </cell>
        </row>
        <row r="98">
          <cell r="A98" t="str">
            <v>output R98</v>
          </cell>
          <cell r="C98" t="str">
            <v>Interest received</v>
          </cell>
        </row>
        <row r="99">
          <cell r="A99" t="str">
            <v>output R99</v>
          </cell>
          <cell r="C99" t="str">
            <v>Income taxes paid</v>
          </cell>
        </row>
        <row r="100">
          <cell r="A100" t="str">
            <v>output R100</v>
          </cell>
          <cell r="C100" t="str">
            <v>Net cash inflow from operating activities</v>
          </cell>
        </row>
        <row r="101">
          <cell r="A101" t="str">
            <v>output R101</v>
          </cell>
        </row>
        <row r="102">
          <cell r="A102" t="str">
            <v>output R102</v>
          </cell>
          <cell r="B102" t="str">
            <v>Cash flows from investing activities</v>
          </cell>
        </row>
        <row r="103">
          <cell r="A103" t="str">
            <v>output R103</v>
          </cell>
          <cell r="C103" t="str">
            <v>Payments for propperty, plant &amp; equipment</v>
          </cell>
        </row>
        <row r="104">
          <cell r="A104" t="str">
            <v>output R104</v>
          </cell>
          <cell r="C104" t="str">
            <v>Loans to related parties</v>
          </cell>
        </row>
        <row r="105">
          <cell r="A105" t="str">
            <v>output R105</v>
          </cell>
          <cell r="C105" t="str">
            <v>Repayment of loans by related parties</v>
          </cell>
        </row>
        <row r="106">
          <cell r="A106" t="str">
            <v>output R106</v>
          </cell>
          <cell r="C106" t="str">
            <v>Increase(Decrease) in other assets</v>
          </cell>
        </row>
        <row r="107">
          <cell r="A107" t="str">
            <v>output R107</v>
          </cell>
          <cell r="C107" t="str">
            <v>Proceeds from sale of plant property in equipment</v>
          </cell>
        </row>
        <row r="108">
          <cell r="A108" t="str">
            <v>output R108</v>
          </cell>
          <cell r="C108" t="str">
            <v>Net cash (outflow) from investing activities</v>
          </cell>
        </row>
        <row r="109">
          <cell r="A109" t="str">
            <v>output R109</v>
          </cell>
        </row>
        <row r="110">
          <cell r="A110" t="str">
            <v>output R110</v>
          </cell>
          <cell r="B110" t="str">
            <v>Cash flows from financing activities</v>
          </cell>
        </row>
        <row r="111">
          <cell r="A111" t="str">
            <v>output R111</v>
          </cell>
          <cell r="C111" t="str">
            <v xml:space="preserve">Proceeds from the issue of shares </v>
          </cell>
        </row>
        <row r="112">
          <cell r="A112" t="str">
            <v>output R112</v>
          </cell>
          <cell r="C112" t="str">
            <v>Proceeds from borrowings</v>
          </cell>
        </row>
        <row r="113">
          <cell r="A113" t="str">
            <v>output R113</v>
          </cell>
          <cell r="C113" t="str">
            <v>Repayment of borrowings</v>
          </cell>
        </row>
        <row r="114">
          <cell r="A114" t="str">
            <v>output R114</v>
          </cell>
          <cell r="C114" t="str">
            <v>Payment of dividends</v>
          </cell>
        </row>
        <row r="115">
          <cell r="A115" t="str">
            <v>output R115</v>
          </cell>
          <cell r="C115" t="str">
            <v>Net cash inflow (outflow) from financing activities</v>
          </cell>
        </row>
        <row r="116">
          <cell r="A116" t="str">
            <v>output R116</v>
          </cell>
        </row>
        <row r="117">
          <cell r="A117" t="str">
            <v>output R117</v>
          </cell>
          <cell r="B117" t="str">
            <v>Net increase (decrease) in cash held</v>
          </cell>
        </row>
        <row r="118">
          <cell r="A118" t="str">
            <v>output R118</v>
          </cell>
        </row>
        <row r="119">
          <cell r="A119" t="str">
            <v>output R119</v>
          </cell>
          <cell r="B119" t="str">
            <v>Cash at the beginning of the period</v>
          </cell>
        </row>
        <row r="120">
          <cell r="A120" t="str">
            <v>output R120</v>
          </cell>
          <cell r="B120" t="str">
            <v>Effects of exchange rate on Cash assets</v>
          </cell>
        </row>
        <row r="121">
          <cell r="A121" t="str">
            <v>output R121</v>
          </cell>
          <cell r="B121" t="str">
            <v>manual adjustment</v>
          </cell>
        </row>
        <row r="122">
          <cell r="A122" t="str">
            <v>output R122</v>
          </cell>
          <cell r="B122" t="str">
            <v>Cash at the end of the period</v>
          </cell>
        </row>
        <row r="123">
          <cell r="A123" t="str">
            <v>output R123</v>
          </cell>
        </row>
        <row r="124">
          <cell r="A124" t="str">
            <v>output R124</v>
          </cell>
        </row>
        <row r="125">
          <cell r="A125" t="str">
            <v>output R125</v>
          </cell>
          <cell r="B125" t="str">
            <v>BTLookSmart - EUROPE</v>
          </cell>
        </row>
        <row r="126">
          <cell r="A126" t="str">
            <v>output R126</v>
          </cell>
        </row>
        <row r="127">
          <cell r="A127" t="str">
            <v>output R127</v>
          </cell>
          <cell r="B127">
            <v>1</v>
          </cell>
          <cell r="C127" t="str">
            <v>FINANCIAL HIGHLIGHTS</v>
          </cell>
        </row>
        <row r="128">
          <cell r="A128" t="str">
            <v>output R128</v>
          </cell>
          <cell r="B128">
            <v>1.01</v>
          </cell>
          <cell r="C128" t="str">
            <v>Revenue</v>
          </cell>
        </row>
        <row r="129">
          <cell r="A129" t="str">
            <v>output R129</v>
          </cell>
          <cell r="B129">
            <v>1.02</v>
          </cell>
          <cell r="C129" t="str">
            <v>Cost of Revenue</v>
          </cell>
        </row>
        <row r="130">
          <cell r="A130" t="str">
            <v>output R130</v>
          </cell>
          <cell r="B130">
            <v>1.03</v>
          </cell>
          <cell r="C130" t="str">
            <v>Gross Margin</v>
          </cell>
        </row>
        <row r="131">
          <cell r="A131" t="str">
            <v>output R131</v>
          </cell>
          <cell r="B131">
            <v>1.04</v>
          </cell>
          <cell r="D131" t="str">
            <v>% to Revenue</v>
          </cell>
        </row>
        <row r="132">
          <cell r="A132" t="str">
            <v>output R132</v>
          </cell>
          <cell r="B132">
            <v>1.05</v>
          </cell>
          <cell r="C132" t="str">
            <v>Operating Costs</v>
          </cell>
        </row>
        <row r="133">
          <cell r="A133" t="str">
            <v>output R133</v>
          </cell>
          <cell r="B133">
            <v>1.06</v>
          </cell>
          <cell r="D133" t="str">
            <v>% to Revenue</v>
          </cell>
        </row>
        <row r="134">
          <cell r="A134" t="str">
            <v>output R134</v>
          </cell>
          <cell r="B134">
            <v>1.07</v>
          </cell>
          <cell r="C134" t="str">
            <v>Net Profit / (Loss)</v>
          </cell>
        </row>
        <row r="135">
          <cell r="A135" t="str">
            <v>output R135</v>
          </cell>
          <cell r="B135">
            <v>1.08</v>
          </cell>
          <cell r="D135" t="str">
            <v>% to Revenue</v>
          </cell>
        </row>
        <row r="136">
          <cell r="A136" t="str">
            <v>output R136</v>
          </cell>
          <cell r="B136">
            <v>1.0900000000000001</v>
          </cell>
          <cell r="C136" t="str">
            <v>Capital Expenditure</v>
          </cell>
        </row>
        <row r="137">
          <cell r="A137" t="str">
            <v>output R137</v>
          </cell>
          <cell r="B137">
            <v>1.1000000000000001</v>
          </cell>
          <cell r="C137" t="str">
            <v>Net Cash Requirements</v>
          </cell>
        </row>
        <row r="138">
          <cell r="A138" t="str">
            <v>output R138</v>
          </cell>
          <cell r="B138">
            <v>1.1100000000000001</v>
          </cell>
          <cell r="C138" t="str">
            <v>Headcount</v>
          </cell>
        </row>
        <row r="139">
          <cell r="A139" t="str">
            <v>output R139</v>
          </cell>
        </row>
        <row r="140">
          <cell r="A140" t="str">
            <v>output R140</v>
          </cell>
          <cell r="B140">
            <v>2</v>
          </cell>
          <cell r="C140" t="str">
            <v>AD SALES REVENUE</v>
          </cell>
        </row>
        <row r="141">
          <cell r="A141" t="str">
            <v>output R141</v>
          </cell>
          <cell r="B141">
            <v>2.0099999999999998</v>
          </cell>
          <cell r="C141" t="str">
            <v>Ad Sales Revenue</v>
          </cell>
        </row>
        <row r="142">
          <cell r="A142" t="str">
            <v>output R142</v>
          </cell>
          <cell r="B142">
            <v>2.0199999999999996</v>
          </cell>
          <cell r="C142" t="str">
            <v>Traffic (S&amp;D)</v>
          </cell>
        </row>
        <row r="143">
          <cell r="A143" t="str">
            <v>output R143</v>
          </cell>
          <cell r="B143">
            <v>2.0299999999999994</v>
          </cell>
          <cell r="C143" t="str">
            <v>Inventory</v>
          </cell>
        </row>
        <row r="144">
          <cell r="A144" t="str">
            <v>output R144</v>
          </cell>
          <cell r="B144">
            <v>2.0399999999999991</v>
          </cell>
          <cell r="C144" t="str">
            <v>Inventory Sell Thru Rate %</v>
          </cell>
        </row>
        <row r="145">
          <cell r="A145" t="str">
            <v>output R145</v>
          </cell>
          <cell r="B145">
            <v>2.0499999999999989</v>
          </cell>
          <cell r="C145" t="str">
            <v xml:space="preserve">Yield </v>
          </cell>
        </row>
        <row r="146">
          <cell r="A146" t="str">
            <v>output R146</v>
          </cell>
          <cell r="B146">
            <v>2.0599999999999987</v>
          </cell>
          <cell r="C146" t="str">
            <v>Number of Advertisers</v>
          </cell>
        </row>
        <row r="147">
          <cell r="A147" t="str">
            <v>output R147</v>
          </cell>
          <cell r="B147">
            <v>2.0699999999999985</v>
          </cell>
          <cell r="C147" t="str">
            <v>Average monthly value of Campaign</v>
          </cell>
        </row>
        <row r="148">
          <cell r="A148" t="str">
            <v>output R148</v>
          </cell>
          <cell r="B148">
            <v>2.0799999999999983</v>
          </cell>
          <cell r="C148" t="str">
            <v>Rev share &amp; traffic purchase cost</v>
          </cell>
        </row>
        <row r="149">
          <cell r="A149" t="str">
            <v>output R149</v>
          </cell>
          <cell r="B149">
            <v>2.0899999999999981</v>
          </cell>
          <cell r="C149" t="str">
            <v>% Rev share &amp; Traffic Purchase Cost/Revenue</v>
          </cell>
        </row>
        <row r="150">
          <cell r="A150" t="str">
            <v>output R150</v>
          </cell>
        </row>
        <row r="151">
          <cell r="A151" t="str">
            <v>output R151</v>
          </cell>
          <cell r="B151">
            <v>3</v>
          </cell>
          <cell r="C151" t="str">
            <v>FEES</v>
          </cell>
        </row>
        <row r="152">
          <cell r="A152" t="str">
            <v>output R152</v>
          </cell>
          <cell r="B152">
            <v>3.01</v>
          </cell>
          <cell r="C152" t="str">
            <v>Syndication</v>
          </cell>
        </row>
        <row r="153">
          <cell r="A153" t="str">
            <v>output R153</v>
          </cell>
          <cell r="B153">
            <v>3.0199999999999996</v>
          </cell>
          <cell r="C153" t="str">
            <v>License</v>
          </cell>
        </row>
        <row r="154">
          <cell r="A154" t="str">
            <v>output R154</v>
          </cell>
          <cell r="B154">
            <v>3.0299999999999994</v>
          </cell>
          <cell r="C154" t="str">
            <v>Professional Services (Genie)</v>
          </cell>
        </row>
        <row r="155">
          <cell r="A155" t="str">
            <v>output R155</v>
          </cell>
          <cell r="B155">
            <v>3.0399999999999991</v>
          </cell>
          <cell r="C155" t="str">
            <v>Number of Syndicated Sites</v>
          </cell>
        </row>
        <row r="156">
          <cell r="A156" t="str">
            <v>output R156</v>
          </cell>
          <cell r="B156">
            <v>3.0499999999999989</v>
          </cell>
          <cell r="C156" t="str">
            <v>Average Traffic per Site</v>
          </cell>
        </row>
        <row r="157">
          <cell r="A157" t="str">
            <v>output R157</v>
          </cell>
          <cell r="B157">
            <v>3.0599999999999987</v>
          </cell>
          <cell r="C157" t="str">
            <v>Number of License Partners</v>
          </cell>
        </row>
        <row r="158">
          <cell r="A158" t="str">
            <v>output R158</v>
          </cell>
          <cell r="B158">
            <v>3.0699999999999985</v>
          </cell>
          <cell r="C158" t="str">
            <v>License Site traffic</v>
          </cell>
        </row>
        <row r="159">
          <cell r="A159" t="str">
            <v>output R159</v>
          </cell>
        </row>
        <row r="160">
          <cell r="A160" t="str">
            <v>output R160</v>
          </cell>
          <cell r="B160">
            <v>4</v>
          </cell>
          <cell r="C160" t="str">
            <v>LISTINGS - Site</v>
          </cell>
        </row>
        <row r="161">
          <cell r="A161" t="str">
            <v>output R161</v>
          </cell>
          <cell r="B161">
            <v>4.01</v>
          </cell>
          <cell r="C161" t="str">
            <v>Revenue</v>
          </cell>
        </row>
        <row r="162">
          <cell r="A162" t="str">
            <v>output R162</v>
          </cell>
          <cell r="B162">
            <v>4.0199999999999996</v>
          </cell>
          <cell r="C162" t="str">
            <v>Number of paid reviews</v>
          </cell>
        </row>
        <row r="163">
          <cell r="A163" t="str">
            <v>output R163</v>
          </cell>
          <cell r="B163">
            <v>4.0299999999999994</v>
          </cell>
          <cell r="C163" t="str">
            <v>Average Revenue per Paid Submission</v>
          </cell>
        </row>
        <row r="164">
          <cell r="A164" t="str">
            <v>output R164</v>
          </cell>
          <cell r="B164">
            <v>4.0399999999999991</v>
          </cell>
          <cell r="C164" t="str">
            <v>Number of live Partner Sites</v>
          </cell>
        </row>
        <row r="165">
          <cell r="A165" t="str">
            <v>output R165</v>
          </cell>
        </row>
        <row r="166">
          <cell r="A166" t="str">
            <v>output R166</v>
          </cell>
          <cell r="B166">
            <v>5</v>
          </cell>
          <cell r="C166" t="str">
            <v>LISTINGS - Subsite</v>
          </cell>
        </row>
        <row r="167">
          <cell r="A167" t="str">
            <v>output R167</v>
          </cell>
          <cell r="B167">
            <v>5.01</v>
          </cell>
          <cell r="C167" t="str">
            <v>Revenue - Establishment</v>
          </cell>
        </row>
        <row r="168">
          <cell r="A168" t="str">
            <v>output R168</v>
          </cell>
          <cell r="B168">
            <v>5.0199999999999996</v>
          </cell>
          <cell r="C168" t="str">
            <v>Revenue - Click Thrus</v>
          </cell>
        </row>
        <row r="169">
          <cell r="A169" t="str">
            <v>output R169</v>
          </cell>
          <cell r="B169">
            <v>5.0299999999999994</v>
          </cell>
          <cell r="C169" t="str">
            <v>Number of URL's</v>
          </cell>
        </row>
        <row r="170">
          <cell r="A170" t="str">
            <v>output R170</v>
          </cell>
          <cell r="B170">
            <v>5.0399999999999991</v>
          </cell>
          <cell r="C170" t="str">
            <v>Number of Customers</v>
          </cell>
        </row>
        <row r="171">
          <cell r="A171" t="str">
            <v>output R171</v>
          </cell>
        </row>
        <row r="172">
          <cell r="A172" t="str">
            <v>output R172</v>
          </cell>
        </row>
        <row r="173">
          <cell r="A173" t="str">
            <v>output R173</v>
          </cell>
          <cell r="B173" t="str">
            <v>BTLookSmart - Europe</v>
          </cell>
        </row>
        <row r="174">
          <cell r="A174" t="str">
            <v>output R174</v>
          </cell>
        </row>
        <row r="175">
          <cell r="A175" t="str">
            <v>output R175</v>
          </cell>
          <cell r="B175">
            <v>1</v>
          </cell>
          <cell r="C175" t="str">
            <v>TOTAL REVENUE</v>
          </cell>
        </row>
        <row r="176">
          <cell r="A176" t="str">
            <v>output R176</v>
          </cell>
          <cell r="B176">
            <v>1.01</v>
          </cell>
          <cell r="C176" t="str">
            <v>TOTAL COST OF REVENUE</v>
          </cell>
        </row>
        <row r="177">
          <cell r="A177" t="str">
            <v>output R177</v>
          </cell>
          <cell r="B177">
            <v>1.02</v>
          </cell>
          <cell r="C177" t="str">
            <v>TOTAL GROSS PROFIT</v>
          </cell>
        </row>
        <row r="178">
          <cell r="A178" t="str">
            <v>output R178</v>
          </cell>
        </row>
        <row r="179">
          <cell r="A179" t="str">
            <v>output R179</v>
          </cell>
          <cell r="B179">
            <v>2</v>
          </cell>
          <cell r="C179" t="str">
            <v>ADVERTISING SALES</v>
          </cell>
        </row>
        <row r="180">
          <cell r="A180" t="str">
            <v>output R180</v>
          </cell>
          <cell r="B180">
            <v>2.0099999999999998</v>
          </cell>
          <cell r="D180" t="str">
            <v>Advertising sales</v>
          </cell>
        </row>
        <row r="181">
          <cell r="A181" t="str">
            <v>output R181</v>
          </cell>
          <cell r="B181">
            <v>2.0199999999999996</v>
          </cell>
          <cell r="D181" t="str">
            <v>Partner traffic sales</v>
          </cell>
        </row>
        <row r="182">
          <cell r="A182" t="str">
            <v>output R182</v>
          </cell>
          <cell r="B182">
            <v>2.0299999999999994</v>
          </cell>
          <cell r="D182" t="str">
            <v>Total Revenue</v>
          </cell>
        </row>
        <row r="183">
          <cell r="A183" t="str">
            <v>output R183</v>
          </cell>
          <cell r="B183">
            <v>2.0399999999999991</v>
          </cell>
          <cell r="D183" t="str">
            <v>Ad serving costs</v>
          </cell>
        </row>
        <row r="184">
          <cell r="A184" t="str">
            <v>output R184</v>
          </cell>
          <cell r="B184">
            <v>2.0499999999999989</v>
          </cell>
          <cell r="D184" t="str">
            <v>Search Costs</v>
          </cell>
        </row>
        <row r="185">
          <cell r="A185" t="str">
            <v>output R185</v>
          </cell>
          <cell r="B185">
            <v>2.0599999999999987</v>
          </cell>
          <cell r="D185" t="str">
            <v>Partner revenue share</v>
          </cell>
        </row>
        <row r="186">
          <cell r="A186" t="str">
            <v>output R186</v>
          </cell>
          <cell r="B186">
            <v>2.0699999999999985</v>
          </cell>
          <cell r="D186" t="str">
            <v>Partner traffic purchases</v>
          </cell>
        </row>
        <row r="187">
          <cell r="A187" t="str">
            <v>output R187</v>
          </cell>
          <cell r="B187">
            <v>2.0799999999999983</v>
          </cell>
          <cell r="D187" t="str">
            <v>Total Cost of Revenue</v>
          </cell>
        </row>
        <row r="188">
          <cell r="A188" t="str">
            <v>output R188</v>
          </cell>
          <cell r="B188">
            <v>2.0899999999999981</v>
          </cell>
          <cell r="C188" t="str">
            <v>Gross Profit - Ad Sales</v>
          </cell>
        </row>
        <row r="189">
          <cell r="A189" t="str">
            <v>output R189</v>
          </cell>
        </row>
        <row r="190">
          <cell r="A190" t="str">
            <v>output R190</v>
          </cell>
          <cell r="B190">
            <v>3</v>
          </cell>
          <cell r="C190" t="str">
            <v>LICENSES &amp; FEES</v>
          </cell>
        </row>
        <row r="191">
          <cell r="A191" t="str">
            <v>output R191</v>
          </cell>
          <cell r="B191">
            <v>3.01</v>
          </cell>
          <cell r="C191" t="str">
            <v>Database Licenses</v>
          </cell>
        </row>
        <row r="192">
          <cell r="A192" t="str">
            <v>output R192</v>
          </cell>
          <cell r="B192">
            <v>3.0199999999999996</v>
          </cell>
          <cell r="D192" t="str">
            <v>Licence fees</v>
          </cell>
        </row>
        <row r="193">
          <cell r="A193" t="str">
            <v>output R193</v>
          </cell>
          <cell r="B193">
            <v>3.0299999999999994</v>
          </cell>
          <cell r="D193" t="str">
            <v>Maintenance Fee</v>
          </cell>
        </row>
        <row r="194">
          <cell r="A194" t="str">
            <v>output R194</v>
          </cell>
          <cell r="B194">
            <v>3.0399999999999991</v>
          </cell>
          <cell r="D194" t="str">
            <v>Total License Fees</v>
          </cell>
        </row>
        <row r="195">
          <cell r="A195" t="str">
            <v>output R195</v>
          </cell>
          <cell r="B195">
            <v>3.0499999999999989</v>
          </cell>
          <cell r="C195" t="str">
            <v>Syndicated Sites</v>
          </cell>
        </row>
        <row r="196">
          <cell r="A196" t="str">
            <v>output R196</v>
          </cell>
          <cell r="B196">
            <v>3.0599999999999987</v>
          </cell>
          <cell r="D196" t="str">
            <v>Establishment Fee</v>
          </cell>
        </row>
        <row r="197">
          <cell r="A197" t="str">
            <v>output R197</v>
          </cell>
          <cell r="B197">
            <v>3.0699999999999985</v>
          </cell>
          <cell r="D197" t="str">
            <v>Maintenance Fee</v>
          </cell>
        </row>
        <row r="198">
          <cell r="A198" t="str">
            <v>output R198</v>
          </cell>
          <cell r="B198">
            <v>3.0799999999999983</v>
          </cell>
          <cell r="D198" t="str">
            <v>Total Syndication Fees</v>
          </cell>
        </row>
        <row r="199">
          <cell r="A199" t="str">
            <v>output R199</v>
          </cell>
          <cell r="B199">
            <v>3.0899999999999981</v>
          </cell>
          <cell r="C199" t="str">
            <v>Total Revenue Licenses &amp; Fees</v>
          </cell>
        </row>
        <row r="200">
          <cell r="A200" t="str">
            <v>output R200</v>
          </cell>
        </row>
        <row r="201">
          <cell r="A201" t="str">
            <v>output R201</v>
          </cell>
          <cell r="B201">
            <v>4</v>
          </cell>
          <cell r="C201" t="str">
            <v>LISTINGS</v>
          </cell>
        </row>
        <row r="202">
          <cell r="A202" t="str">
            <v>output R202</v>
          </cell>
          <cell r="B202">
            <v>4.01</v>
          </cell>
          <cell r="C202" t="str">
            <v>Site Listings</v>
          </cell>
        </row>
        <row r="203">
          <cell r="A203" t="str">
            <v>output R203</v>
          </cell>
          <cell r="B203">
            <v>4.0199999999999996</v>
          </cell>
          <cell r="D203" t="str">
            <v>Site listing fees</v>
          </cell>
        </row>
        <row r="204">
          <cell r="A204" t="str">
            <v>output R204</v>
          </cell>
          <cell r="B204">
            <v>4.0299999999999994</v>
          </cell>
          <cell r="D204" t="str">
            <v>Total Revenue</v>
          </cell>
        </row>
        <row r="205">
          <cell r="A205" t="str">
            <v>output R205</v>
          </cell>
          <cell r="B205">
            <v>4.0399999999999991</v>
          </cell>
          <cell r="D205" t="str">
            <v>Site Review</v>
          </cell>
        </row>
        <row r="206">
          <cell r="A206" t="str">
            <v>output R206</v>
          </cell>
          <cell r="B206">
            <v>4.0499999999999989</v>
          </cell>
          <cell r="D206" t="str">
            <v>Partner Share</v>
          </cell>
        </row>
        <row r="207">
          <cell r="A207" t="str">
            <v>output R207</v>
          </cell>
          <cell r="B207">
            <v>4.0599999999999987</v>
          </cell>
          <cell r="D207" t="str">
            <v>Total Cost of Revenue</v>
          </cell>
        </row>
        <row r="208">
          <cell r="A208" t="str">
            <v>output R208</v>
          </cell>
          <cell r="B208">
            <v>4.0699999999999985</v>
          </cell>
          <cell r="C208" t="str">
            <v>Gross Profit - Site Listings</v>
          </cell>
        </row>
        <row r="209">
          <cell r="A209" t="str">
            <v>output R209</v>
          </cell>
          <cell r="B209">
            <v>4.0799999999999983</v>
          </cell>
          <cell r="C209" t="str">
            <v>Sub-Site Listings</v>
          </cell>
        </row>
        <row r="210">
          <cell r="A210" t="str">
            <v>output R210</v>
          </cell>
          <cell r="B210">
            <v>4.0899999999999981</v>
          </cell>
          <cell r="D210" t="str">
            <v>Site review</v>
          </cell>
        </row>
        <row r="211">
          <cell r="A211" t="str">
            <v>output R211</v>
          </cell>
          <cell r="B211">
            <v>4.0999999999999979</v>
          </cell>
          <cell r="D211" t="str">
            <v>Transaction fees</v>
          </cell>
        </row>
        <row r="212">
          <cell r="A212" t="str">
            <v>output R212</v>
          </cell>
          <cell r="B212">
            <v>4.1099999999999977</v>
          </cell>
          <cell r="D212" t="str">
            <v>Total Revenue</v>
          </cell>
        </row>
        <row r="213">
          <cell r="A213" t="str">
            <v>output R213</v>
          </cell>
          <cell r="B213">
            <v>4.1199999999999974</v>
          </cell>
          <cell r="D213" t="str">
            <v>Site Review</v>
          </cell>
        </row>
        <row r="214">
          <cell r="A214" t="str">
            <v>output R214</v>
          </cell>
          <cell r="B214">
            <v>4.1299999999999972</v>
          </cell>
          <cell r="D214" t="str">
            <v>Partner Share</v>
          </cell>
        </row>
        <row r="215">
          <cell r="A215" t="str">
            <v>output R215</v>
          </cell>
          <cell r="B215">
            <v>4.139999999999997</v>
          </cell>
          <cell r="D215" t="str">
            <v>Total Cost of Revenue</v>
          </cell>
        </row>
        <row r="216">
          <cell r="A216" t="str">
            <v>output R216</v>
          </cell>
          <cell r="B216">
            <v>4.1499999999999968</v>
          </cell>
          <cell r="C216" t="str">
            <v>Gross Profit - Site Listings</v>
          </cell>
        </row>
        <row r="217">
          <cell r="A217" t="str">
            <v>output R217</v>
          </cell>
        </row>
        <row r="218">
          <cell r="A218" t="str">
            <v>output R218</v>
          </cell>
          <cell r="B218">
            <v>5</v>
          </cell>
          <cell r="C218" t="str">
            <v>CONSULTANCY</v>
          </cell>
        </row>
        <row r="219">
          <cell r="A219" t="str">
            <v>output R219</v>
          </cell>
          <cell r="B219">
            <v>5.01</v>
          </cell>
          <cell r="D219" t="str">
            <v>Consultancy</v>
          </cell>
        </row>
        <row r="220">
          <cell r="A220" t="str">
            <v>output R220</v>
          </cell>
          <cell r="B220">
            <v>5.0199999999999996</v>
          </cell>
          <cell r="D220" t="str">
            <v>Total Revenue</v>
          </cell>
        </row>
        <row r="221">
          <cell r="A221" t="str">
            <v>output R221</v>
          </cell>
          <cell r="B221">
            <v>5.0299999999999994</v>
          </cell>
          <cell r="D221" t="str">
            <v>Cost of Consultancy</v>
          </cell>
        </row>
        <row r="222">
          <cell r="A222" t="str">
            <v>output R222</v>
          </cell>
          <cell r="B222">
            <v>5.0399999999999991</v>
          </cell>
          <cell r="D222" t="str">
            <v>Total Cost of Revenue</v>
          </cell>
        </row>
        <row r="223">
          <cell r="A223" t="str">
            <v>output R223</v>
          </cell>
          <cell r="B223">
            <v>5.0499999999999989</v>
          </cell>
          <cell r="C223" t="str">
            <v>Gross Profit - Consultancy</v>
          </cell>
        </row>
        <row r="224">
          <cell r="A224" t="str">
            <v>output R224</v>
          </cell>
        </row>
        <row r="225">
          <cell r="A225" t="str">
            <v>output R225</v>
          </cell>
        </row>
        <row r="226">
          <cell r="A226" t="str">
            <v>Input R226</v>
          </cell>
        </row>
        <row r="227">
          <cell r="A227" t="str">
            <v>Input R227</v>
          </cell>
        </row>
        <row r="228">
          <cell r="A228" t="str">
            <v>Input R228</v>
          </cell>
        </row>
        <row r="229">
          <cell r="A229" t="str">
            <v>Input R229</v>
          </cell>
          <cell r="B229" t="str">
            <v>Gross Margin Detail</v>
          </cell>
        </row>
        <row r="230">
          <cell r="A230" t="str">
            <v>Input R230</v>
          </cell>
        </row>
        <row r="231">
          <cell r="A231" t="str">
            <v>Input R231</v>
          </cell>
        </row>
        <row r="232">
          <cell r="A232" t="str">
            <v>Input R232</v>
          </cell>
          <cell r="C232" t="str">
            <v>Graphic Ad Sales - UK</v>
          </cell>
        </row>
        <row r="233">
          <cell r="A233" t="str">
            <v>Input R233</v>
          </cell>
          <cell r="C233" t="str">
            <v>Graphic Ad sales - FR</v>
          </cell>
        </row>
        <row r="234">
          <cell r="A234" t="str">
            <v>Input R234</v>
          </cell>
          <cell r="C234" t="str">
            <v>Graphic Ad Sales - DE</v>
          </cell>
        </row>
        <row r="235">
          <cell r="A235" t="str">
            <v>Input R235</v>
          </cell>
          <cell r="C235" t="str">
            <v>Ad Sales NL &amp; SE &amp; RoE</v>
          </cell>
        </row>
        <row r="236">
          <cell r="A236" t="str">
            <v>Input R236</v>
          </cell>
          <cell r="C236" t="str">
            <v>Pay for placement</v>
          </cell>
        </row>
        <row r="237">
          <cell r="A237" t="str">
            <v>Input R237</v>
          </cell>
          <cell r="C237" t="str">
            <v>Adult</v>
          </cell>
        </row>
        <row r="238">
          <cell r="A238" t="str">
            <v>Input R238</v>
          </cell>
          <cell r="C238" t="str">
            <v>Ad Sales: Partner (Genie)</v>
          </cell>
        </row>
        <row r="239">
          <cell r="A239" t="str">
            <v>Input R239</v>
          </cell>
          <cell r="C239" t="str">
            <v>Affiliate revenue</v>
          </cell>
        </row>
        <row r="240">
          <cell r="A240" t="str">
            <v>Input R240</v>
          </cell>
          <cell r="C240" t="str">
            <v>Submit a Site: Retail</v>
          </cell>
        </row>
        <row r="241">
          <cell r="A241" t="str">
            <v>Input R241</v>
          </cell>
          <cell r="C241" t="str">
            <v>Submit a Site: Reseller</v>
          </cell>
        </row>
        <row r="242">
          <cell r="A242" t="str">
            <v>Input R242</v>
          </cell>
          <cell r="C242" t="str">
            <v>Submit a Site: Bulk</v>
          </cell>
        </row>
        <row r="243">
          <cell r="A243" t="str">
            <v>Input R243</v>
          </cell>
          <cell r="C243" t="str">
            <v>Subsite Listings: CPC</v>
          </cell>
        </row>
        <row r="244">
          <cell r="A244" t="str">
            <v>Input R244</v>
          </cell>
          <cell r="C244" t="str">
            <v>Subsite Listings: Set up &amp; Maintenance</v>
          </cell>
        </row>
        <row r="245">
          <cell r="A245" t="str">
            <v>Input R245</v>
          </cell>
          <cell r="C245" t="str">
            <v>Subsite Listings: Maintenance</v>
          </cell>
        </row>
        <row r="246">
          <cell r="A246" t="str">
            <v>Input R246</v>
          </cell>
          <cell r="C246" t="str">
            <v>License Fees</v>
          </cell>
        </row>
        <row r="247">
          <cell r="A247" t="str">
            <v>Input R247</v>
          </cell>
          <cell r="C247" t="str">
            <v>Database Maintenance Fees</v>
          </cell>
        </row>
        <row r="248">
          <cell r="A248" t="str">
            <v>Input R248</v>
          </cell>
          <cell r="C248" t="str">
            <v>Syndication Set-up Fees</v>
          </cell>
        </row>
        <row r="249">
          <cell r="A249" t="str">
            <v>Input R249</v>
          </cell>
          <cell r="C249" t="str">
            <v>Syndication Maintenance Fees</v>
          </cell>
        </row>
        <row r="250">
          <cell r="A250" t="str">
            <v>Input R250</v>
          </cell>
          <cell r="C250" t="str">
            <v>Genie</v>
          </cell>
        </row>
        <row r="251">
          <cell r="A251" t="str">
            <v>Input R251</v>
          </cell>
        </row>
        <row r="252">
          <cell r="A252" t="str">
            <v>Input R252</v>
          </cell>
        </row>
        <row r="253">
          <cell r="A253" t="str">
            <v>Input R253</v>
          </cell>
          <cell r="C253" t="str">
            <v>Traffic Purchase UK FR DE</v>
          </cell>
        </row>
        <row r="254">
          <cell r="A254" t="str">
            <v>Input R254</v>
          </cell>
          <cell r="C254" t="str">
            <v>Traffic Purchase RoE</v>
          </cell>
        </row>
        <row r="255">
          <cell r="A255" t="str">
            <v>Input R255</v>
          </cell>
          <cell r="C255" t="str">
            <v>AV Amortization</v>
          </cell>
        </row>
        <row r="256">
          <cell r="A256" t="str">
            <v>Input R256</v>
          </cell>
          <cell r="C256" t="str">
            <v>Rev Share: Adsales</v>
          </cell>
        </row>
        <row r="257">
          <cell r="A257" t="str">
            <v>Input R257</v>
          </cell>
          <cell r="C257" t="str">
            <v>Rev Share: PSR</v>
          </cell>
        </row>
        <row r="258">
          <cell r="A258" t="str">
            <v>Input R258</v>
          </cell>
          <cell r="C258" t="str">
            <v>Rev Share: Submit a Site</v>
          </cell>
        </row>
        <row r="259">
          <cell r="A259" t="str">
            <v>Input R259</v>
          </cell>
          <cell r="C259" t="str">
            <v>Rev Share: Subsite</v>
          </cell>
        </row>
        <row r="260">
          <cell r="A260" t="str">
            <v>Input R260</v>
          </cell>
          <cell r="C260" t="str">
            <v>Rev Share: Affiliate</v>
          </cell>
        </row>
        <row r="261">
          <cell r="A261" t="str">
            <v>Input R261</v>
          </cell>
          <cell r="C261" t="str">
            <v>Ad Serving</v>
          </cell>
        </row>
        <row r="262">
          <cell r="A262" t="str">
            <v>Input R262</v>
          </cell>
          <cell r="C262" t="str">
            <v>Fall Through: Internal (Fast)</v>
          </cell>
        </row>
        <row r="263">
          <cell r="A263" t="str">
            <v>Input R263</v>
          </cell>
          <cell r="C263" t="str">
            <v>Fall Through: External (Inktomi/AV)</v>
          </cell>
        </row>
        <row r="264">
          <cell r="A264" t="str">
            <v>Input R264</v>
          </cell>
          <cell r="C264" t="str">
            <v>Submit a Site (Editorial)</v>
          </cell>
        </row>
        <row r="265">
          <cell r="A265" t="str">
            <v>Input R265</v>
          </cell>
          <cell r="C265" t="str">
            <v>Subsite (Editorial)</v>
          </cell>
        </row>
        <row r="266">
          <cell r="A266" t="str">
            <v>Input R266</v>
          </cell>
          <cell r="C266" t="str">
            <v>Genie Direct</v>
          </cell>
        </row>
        <row r="267">
          <cell r="A267" t="str">
            <v>Input R267</v>
          </cell>
          <cell r="C267" t="str">
            <v>Genie Indirect</v>
          </cell>
        </row>
        <row r="268">
          <cell r="A268" t="str">
            <v>Input R268</v>
          </cell>
          <cell r="C268" t="str">
            <v>Genie depreciation</v>
          </cell>
        </row>
        <row r="269">
          <cell r="A269" t="str">
            <v>Input R269</v>
          </cell>
          <cell r="C269" t="str">
            <v>Other</v>
          </cell>
        </row>
        <row r="270">
          <cell r="A270" t="str">
            <v>Input R270</v>
          </cell>
        </row>
        <row r="271">
          <cell r="A271" t="str">
            <v>Input R271</v>
          </cell>
        </row>
        <row r="272">
          <cell r="A272" t="str">
            <v>Input R272</v>
          </cell>
          <cell r="D272" t="str">
            <v>Gross margin</v>
          </cell>
        </row>
        <row r="273">
          <cell r="A273" t="str">
            <v>Input R273</v>
          </cell>
        </row>
        <row r="275">
          <cell r="A275" t="str">
            <v>Input R275</v>
          </cell>
          <cell r="C275" t="str">
            <v>Operating costs</v>
          </cell>
        </row>
        <row r="276">
          <cell r="A276" t="str">
            <v>Input R276</v>
          </cell>
          <cell r="D276" t="str">
            <v>Gross Salaries</v>
          </cell>
        </row>
        <row r="277">
          <cell r="A277" t="str">
            <v>Input R277</v>
          </cell>
          <cell r="D277" t="str">
            <v>Tax &amp; Pension</v>
          </cell>
        </row>
        <row r="278">
          <cell r="A278" t="str">
            <v>Input R278</v>
          </cell>
          <cell r="D278" t="str">
            <v>Recruitment Costs</v>
          </cell>
        </row>
        <row r="279">
          <cell r="A279" t="str">
            <v>Input R279</v>
          </cell>
          <cell r="D279" t="str">
            <v>Offsite costs</v>
          </cell>
        </row>
        <row r="280">
          <cell r="A280" t="str">
            <v>Input R280</v>
          </cell>
          <cell r="D280" t="str">
            <v>External Training</v>
          </cell>
        </row>
        <row r="281">
          <cell r="A281" t="str">
            <v>Input R281</v>
          </cell>
          <cell r="D281" t="str">
            <v>Legal - Other</v>
          </cell>
        </row>
        <row r="282">
          <cell r="A282" t="str">
            <v>Input R282</v>
          </cell>
          <cell r="D282" t="str">
            <v>External Payroll Consultants</v>
          </cell>
        </row>
        <row r="283">
          <cell r="A283" t="str">
            <v>Input R283</v>
          </cell>
          <cell r="D283" t="str">
            <v>Travel &amp; entertainment</v>
          </cell>
        </row>
        <row r="284">
          <cell r="A284" t="str">
            <v>Input R284</v>
          </cell>
          <cell r="D284" t="str">
            <v>Reclassify to Genie COS</v>
          </cell>
        </row>
        <row r="285">
          <cell r="A285" t="str">
            <v>Input R285</v>
          </cell>
          <cell r="C285" t="str">
            <v>Employee &amp; related costs</v>
          </cell>
        </row>
        <row r="286">
          <cell r="A286" t="str">
            <v>Input R286</v>
          </cell>
        </row>
        <row r="287">
          <cell r="A287" t="str">
            <v>Input R287</v>
          </cell>
          <cell r="D287" t="str">
            <v>PR</v>
          </cell>
        </row>
        <row r="288">
          <cell r="A288" t="str">
            <v>Input R288</v>
          </cell>
          <cell r="D288" t="str">
            <v>Market research</v>
          </cell>
        </row>
        <row r="289">
          <cell r="A289" t="str">
            <v>Input R289</v>
          </cell>
          <cell r="D289" t="str">
            <v>Print ads</v>
          </cell>
        </row>
        <row r="290">
          <cell r="A290" t="str">
            <v>Input R290</v>
          </cell>
          <cell r="D290" t="str">
            <v>Events</v>
          </cell>
        </row>
        <row r="291">
          <cell r="A291" t="str">
            <v>Input R291</v>
          </cell>
          <cell r="D291" t="str">
            <v>Print collateral</v>
          </cell>
        </row>
        <row r="292">
          <cell r="A292" t="str">
            <v>Input R292</v>
          </cell>
          <cell r="D292" t="str">
            <v>Sales info subscriptions</v>
          </cell>
        </row>
        <row r="293">
          <cell r="A293" t="str">
            <v>Input R293</v>
          </cell>
          <cell r="D293" t="str">
            <v>Event sponsorship</v>
          </cell>
        </row>
        <row r="294">
          <cell r="A294" t="str">
            <v>Input R294</v>
          </cell>
          <cell r="D294" t="str">
            <v>Merchandise</v>
          </cell>
        </row>
        <row r="295">
          <cell r="A295" t="str">
            <v>Input R295</v>
          </cell>
          <cell r="D295" t="str">
            <v>Promotions</v>
          </cell>
        </row>
        <row r="296">
          <cell r="A296" t="str">
            <v>Input R296</v>
          </cell>
          <cell r="D296" t="str">
            <v>Bis Dev support</v>
          </cell>
        </row>
        <row r="297">
          <cell r="A297" t="str">
            <v>Input R297</v>
          </cell>
          <cell r="D297" t="str">
            <v>Creative</v>
          </cell>
        </row>
        <row r="298">
          <cell r="A298" t="str">
            <v>Input R298</v>
          </cell>
          <cell r="D298" t="str">
            <v>Red sheriff</v>
          </cell>
        </row>
        <row r="299">
          <cell r="A299" t="str">
            <v>Input R299</v>
          </cell>
          <cell r="C299" t="str">
            <v>Marketing expenses</v>
          </cell>
        </row>
        <row r="300">
          <cell r="A300" t="str">
            <v>Input R300</v>
          </cell>
        </row>
        <row r="301">
          <cell r="A301" t="str">
            <v>Input R301</v>
          </cell>
          <cell r="D301" t="str">
            <v>Taxation compliance</v>
          </cell>
        </row>
        <row r="302">
          <cell r="A302" t="str">
            <v>Input R302</v>
          </cell>
          <cell r="D302" t="str">
            <v>Audit</v>
          </cell>
        </row>
        <row r="303">
          <cell r="A303" t="str">
            <v>Input R303</v>
          </cell>
          <cell r="D303" t="str">
            <v>Legal support corporate structure</v>
          </cell>
        </row>
        <row r="304">
          <cell r="A304" t="str">
            <v>Input R304</v>
          </cell>
          <cell r="D304" t="str">
            <v>Legal support customer contracts</v>
          </cell>
        </row>
        <row r="305">
          <cell r="A305" t="str">
            <v>Input R305</v>
          </cell>
          <cell r="C305" t="str">
            <v>Professional fees</v>
          </cell>
        </row>
        <row r="306">
          <cell r="A306" t="str">
            <v>Input R306</v>
          </cell>
        </row>
        <row r="307">
          <cell r="A307" t="str">
            <v>Input R307</v>
          </cell>
          <cell r="C307" t="str">
            <v>UK</v>
          </cell>
          <cell r="D307" t="str">
            <v>Rent &amp; rates</v>
          </cell>
        </row>
        <row r="308">
          <cell r="A308" t="str">
            <v>Input R308</v>
          </cell>
          <cell r="D308" t="str">
            <v>Services</v>
          </cell>
        </row>
        <row r="309">
          <cell r="A309" t="str">
            <v>Input R309</v>
          </cell>
          <cell r="D309" t="str">
            <v>Recharges - editorial</v>
          </cell>
        </row>
        <row r="310">
          <cell r="A310" t="str">
            <v>Input R310</v>
          </cell>
          <cell r="D310" t="str">
            <v>Reclassify to Genie COS</v>
          </cell>
        </row>
        <row r="311">
          <cell r="A311" t="str">
            <v>Input R311</v>
          </cell>
          <cell r="D311" t="str">
            <v>Hosting</v>
          </cell>
        </row>
        <row r="312">
          <cell r="A312" t="str">
            <v>Input R312</v>
          </cell>
          <cell r="C312" t="str">
            <v>FR</v>
          </cell>
          <cell r="D312" t="str">
            <v>Rent &amp; rates</v>
          </cell>
        </row>
        <row r="313">
          <cell r="A313" t="str">
            <v>Input R313</v>
          </cell>
          <cell r="C313" t="str">
            <v>DE</v>
          </cell>
          <cell r="D313" t="str">
            <v>Rent &amp; rates</v>
          </cell>
        </row>
        <row r="314">
          <cell r="A314" t="str">
            <v>Input R314</v>
          </cell>
          <cell r="D314" t="str">
            <v>Services</v>
          </cell>
        </row>
        <row r="315">
          <cell r="A315" t="str">
            <v>Input R315</v>
          </cell>
          <cell r="C315" t="str">
            <v>ES &amp; IT</v>
          </cell>
          <cell r="D315" t="str">
            <v>Rent &amp; rates</v>
          </cell>
        </row>
        <row r="316">
          <cell r="A316" t="str">
            <v>Input R316</v>
          </cell>
          <cell r="C316" t="str">
            <v>NL, DE, SE</v>
          </cell>
          <cell r="D316" t="str">
            <v>Rent &amp; rates</v>
          </cell>
        </row>
        <row r="317">
          <cell r="A317" t="str">
            <v>Input R317</v>
          </cell>
          <cell r="D317" t="str">
            <v>Services</v>
          </cell>
        </row>
        <row r="318">
          <cell r="A318" t="str">
            <v>Input R318</v>
          </cell>
          <cell r="C318" t="str">
            <v>Facilities costs</v>
          </cell>
        </row>
        <row r="319">
          <cell r="A319" t="str">
            <v>Input R319</v>
          </cell>
        </row>
        <row r="320">
          <cell r="A320" t="str">
            <v>Input R320</v>
          </cell>
          <cell r="D320" t="str">
            <v>Telephone</v>
          </cell>
        </row>
        <row r="321">
          <cell r="A321" t="str">
            <v>Input R321</v>
          </cell>
          <cell r="D321" t="str">
            <v>Mobile</v>
          </cell>
        </row>
        <row r="322">
          <cell r="A322" t="str">
            <v>Input R322</v>
          </cell>
          <cell r="D322" t="str">
            <v>Internet</v>
          </cell>
        </row>
        <row r="323">
          <cell r="A323" t="str">
            <v>Input R323</v>
          </cell>
          <cell r="D323" t="str">
            <v>Teleconference</v>
          </cell>
        </row>
        <row r="324">
          <cell r="A324" t="str">
            <v>Input R324</v>
          </cell>
          <cell r="D324" t="str">
            <v>Office support</v>
          </cell>
        </row>
        <row r="325">
          <cell r="A325" t="str">
            <v>Input R325</v>
          </cell>
          <cell r="D325" t="str">
            <v>Bank charges</v>
          </cell>
        </row>
        <row r="326">
          <cell r="A326" t="str">
            <v>Input R326</v>
          </cell>
          <cell r="D326" t="str">
            <v>Reclassify to Genie COS</v>
          </cell>
        </row>
        <row r="327">
          <cell r="A327" t="str">
            <v>Input R327</v>
          </cell>
          <cell r="C327" t="str">
            <v>Admin &amp; General expenses</v>
          </cell>
        </row>
        <row r="328">
          <cell r="A328" t="str">
            <v>Input R328</v>
          </cell>
        </row>
        <row r="329">
          <cell r="A329" t="str">
            <v>Input R329</v>
          </cell>
          <cell r="D329" t="str">
            <v>Hosting/serving software Licences</v>
          </cell>
        </row>
        <row r="330">
          <cell r="A330" t="str">
            <v>Input R330</v>
          </cell>
          <cell r="D330" t="str">
            <v>Hosting/serving hardware Maintenance</v>
          </cell>
        </row>
        <row r="331">
          <cell r="A331" t="str">
            <v>Input R331</v>
          </cell>
          <cell r="D331" t="str">
            <v>Office/ Development software licences</v>
          </cell>
        </row>
        <row r="332">
          <cell r="A332" t="str">
            <v>Input R332</v>
          </cell>
          <cell r="D332" t="str">
            <v>Office/Development maintenance</v>
          </cell>
        </row>
        <row r="333">
          <cell r="A333" t="str">
            <v>Input R333</v>
          </cell>
          <cell r="D333" t="str">
            <v>Reclassify to Genie COS</v>
          </cell>
        </row>
        <row r="334">
          <cell r="A334" t="str">
            <v>Input R334</v>
          </cell>
          <cell r="C334" t="str">
            <v>Network &amp; Engineering expenses</v>
          </cell>
        </row>
        <row r="335">
          <cell r="A335" t="str">
            <v>Input R335</v>
          </cell>
        </row>
        <row r="338">
          <cell r="A338" t="str">
            <v>Input R338</v>
          </cell>
          <cell r="C338" t="str">
            <v>Editorial &amp; JV Knowhow</v>
          </cell>
        </row>
        <row r="339">
          <cell r="A339" t="str">
            <v>Input R339</v>
          </cell>
        </row>
        <row r="340">
          <cell r="A340" t="str">
            <v>Input R340</v>
          </cell>
          <cell r="C340" t="str">
            <v>Provision for doubtful debts</v>
          </cell>
        </row>
        <row r="341">
          <cell r="A341" t="str">
            <v>Input R341</v>
          </cell>
          <cell r="C341" t="str">
            <v>Total operating costs</v>
          </cell>
        </row>
        <row r="342">
          <cell r="A342" t="str">
            <v>Input R342</v>
          </cell>
        </row>
        <row r="343">
          <cell r="A343" t="str">
            <v>Input R343</v>
          </cell>
          <cell r="C343" t="str">
            <v>EBITDA</v>
          </cell>
        </row>
        <row r="344">
          <cell r="A344" t="str">
            <v>Input R344</v>
          </cell>
        </row>
        <row r="345">
          <cell r="A345" t="str">
            <v>Input R345</v>
          </cell>
          <cell r="D345" t="str">
            <v>Depreciation</v>
          </cell>
        </row>
        <row r="346">
          <cell r="A346" t="str">
            <v>Input R346</v>
          </cell>
          <cell r="D346" t="str">
            <v>Reclassify to Genie COS</v>
          </cell>
        </row>
        <row r="347">
          <cell r="A347" t="str">
            <v>Input R347</v>
          </cell>
          <cell r="D347" t="str">
            <v>Amortisation</v>
          </cell>
        </row>
        <row r="348">
          <cell r="A348" t="str">
            <v>Input R348</v>
          </cell>
          <cell r="C348" t="str">
            <v>EBIT</v>
          </cell>
        </row>
        <row r="349">
          <cell r="A349" t="str">
            <v>Input R349</v>
          </cell>
        </row>
        <row r="350">
          <cell r="A350" t="str">
            <v>Input R350</v>
          </cell>
          <cell r="D350" t="str">
            <v>Interest Income / (Expense)</v>
          </cell>
        </row>
        <row r="351">
          <cell r="A351" t="str">
            <v>Input R351</v>
          </cell>
          <cell r="D351" t="str">
            <v>Other Income / (Expense) + Restructure charge</v>
          </cell>
        </row>
        <row r="352">
          <cell r="A352" t="str">
            <v>Input R352</v>
          </cell>
          <cell r="C352" t="str">
            <v>Profit / (Loss) before tax</v>
          </cell>
        </row>
        <row r="353">
          <cell r="A353" t="str">
            <v>Input R353</v>
          </cell>
        </row>
        <row r="354">
          <cell r="A354" t="str">
            <v>Input R354</v>
          </cell>
          <cell r="D354" t="str">
            <v>Income Tax Provided</v>
          </cell>
        </row>
        <row r="355">
          <cell r="A355" t="str">
            <v>Input R355</v>
          </cell>
          <cell r="C355" t="str">
            <v>Profit / (Loss) after tax</v>
          </cell>
        </row>
        <row r="356">
          <cell r="A356" t="str">
            <v>Input R356</v>
          </cell>
        </row>
        <row r="357">
          <cell r="A357" t="str">
            <v>Input R357</v>
          </cell>
        </row>
        <row r="358">
          <cell r="A358" t="str">
            <v>Input R358</v>
          </cell>
          <cell r="D358" t="str">
            <v>SE office</v>
          </cell>
        </row>
        <row r="359">
          <cell r="A359" t="str">
            <v>Input R359</v>
          </cell>
          <cell r="D359" t="str">
            <v xml:space="preserve">UK office </v>
          </cell>
        </row>
        <row r="360">
          <cell r="A360" t="str">
            <v>Input R360</v>
          </cell>
          <cell r="D360" t="str">
            <v>Hosting Centre</v>
          </cell>
        </row>
        <row r="361">
          <cell r="A361" t="str">
            <v>Input R361</v>
          </cell>
          <cell r="D361" t="str">
            <v>FR Office</v>
          </cell>
        </row>
        <row r="362">
          <cell r="A362" t="str">
            <v>Input R362</v>
          </cell>
          <cell r="D362" t="str">
            <v>DE Office</v>
          </cell>
        </row>
        <row r="363">
          <cell r="A363" t="str">
            <v>Input R363</v>
          </cell>
          <cell r="D363" t="str">
            <v>NL Office</v>
          </cell>
        </row>
        <row r="364">
          <cell r="A364" t="str">
            <v>Input R364</v>
          </cell>
          <cell r="D364" t="str">
            <v>DK Office</v>
          </cell>
        </row>
        <row r="365">
          <cell r="D365" t="str">
            <v>Transfer from bermuda</v>
          </cell>
        </row>
        <row r="366">
          <cell r="A366" t="str">
            <v>Input R366</v>
          </cell>
          <cell r="D366" t="str">
            <v>UK Development</v>
          </cell>
        </row>
        <row r="367">
          <cell r="A367" t="str">
            <v>Input R367</v>
          </cell>
          <cell r="C367" t="str">
            <v>Capex</v>
          </cell>
        </row>
        <row r="368">
          <cell r="A368" t="str">
            <v>Input R368</v>
          </cell>
        </row>
        <row r="369">
          <cell r="A369" t="str">
            <v>Input R369</v>
          </cell>
          <cell r="B369" t="str">
            <v>Headcount</v>
          </cell>
        </row>
        <row r="370">
          <cell r="A370" t="str">
            <v>Input R370</v>
          </cell>
          <cell r="C370" t="str">
            <v>Syndication</v>
          </cell>
        </row>
        <row r="371">
          <cell r="A371" t="str">
            <v>Input R371</v>
          </cell>
          <cell r="C371" t="str">
            <v>Genie</v>
          </cell>
        </row>
        <row r="372">
          <cell r="A372" t="str">
            <v>Input R372</v>
          </cell>
        </row>
        <row r="373">
          <cell r="A373" t="str">
            <v>Input R373</v>
          </cell>
        </row>
        <row r="374">
          <cell r="A374" t="str">
            <v>Input R374</v>
          </cell>
        </row>
        <row r="375">
          <cell r="A375" t="str">
            <v>Calc R375</v>
          </cell>
          <cell r="B375" t="str">
            <v>Quarterly Balance Sheet</v>
          </cell>
        </row>
        <row r="376">
          <cell r="A376" t="str">
            <v>Calc R376</v>
          </cell>
        </row>
        <row r="377">
          <cell r="A377" t="str">
            <v>Calc R377</v>
          </cell>
        </row>
        <row r="378">
          <cell r="A378" t="str">
            <v>Calc R378</v>
          </cell>
          <cell r="B378" t="str">
            <v>Current Assets</v>
          </cell>
        </row>
        <row r="379">
          <cell r="A379" t="str">
            <v>Calc R379</v>
          </cell>
          <cell r="C379" t="str">
            <v>Cash assets</v>
          </cell>
        </row>
        <row r="380">
          <cell r="D380" t="str">
            <v>Revenue</v>
          </cell>
        </row>
        <row r="381">
          <cell r="D381" t="str">
            <v>VAT</v>
          </cell>
        </row>
        <row r="382">
          <cell r="A382" t="str">
            <v>Calc R382</v>
          </cell>
          <cell r="C382" t="str">
            <v>Receivables - trade</v>
          </cell>
        </row>
        <row r="383">
          <cell r="A383" t="str">
            <v>Calc R383</v>
          </cell>
          <cell r="C383" t="str">
            <v>Provision for doubtful debts</v>
          </cell>
        </row>
        <row r="384">
          <cell r="A384" t="str">
            <v>Calc R384</v>
          </cell>
          <cell r="D384" t="str">
            <v>Genie</v>
          </cell>
        </row>
        <row r="385">
          <cell r="D385" t="str">
            <v>VAT - Genie</v>
          </cell>
        </row>
        <row r="386">
          <cell r="A386" t="str">
            <v>Calc R386</v>
          </cell>
          <cell r="D386" t="str">
            <v>LOOK - Europe Offices</v>
          </cell>
        </row>
        <row r="387">
          <cell r="A387" t="str">
            <v>Calc R387</v>
          </cell>
          <cell r="D387" t="str">
            <v>BTLS group</v>
          </cell>
        </row>
        <row r="388">
          <cell r="A388" t="str">
            <v>Calc R388</v>
          </cell>
          <cell r="C388" t="str">
            <v>Receivables - related parties</v>
          </cell>
        </row>
        <row r="389">
          <cell r="A389" t="str">
            <v>Calc R389</v>
          </cell>
          <cell r="D389" t="str">
            <v>AV Amortisation</v>
          </cell>
        </row>
        <row r="390">
          <cell r="A390" t="str">
            <v>Calc R390</v>
          </cell>
          <cell r="D390" t="str">
            <v>VAT receivable</v>
          </cell>
        </row>
        <row r="391">
          <cell r="A391" t="str">
            <v>Calc R391</v>
          </cell>
          <cell r="C391" t="str">
            <v>Other current assets &amp; prepayments</v>
          </cell>
        </row>
        <row r="392">
          <cell r="A392" t="str">
            <v>Calc R392</v>
          </cell>
          <cell r="C392" t="str">
            <v>Total Current Assets</v>
          </cell>
        </row>
        <row r="393">
          <cell r="A393" t="str">
            <v>Calc R393</v>
          </cell>
          <cell r="B393" t="str">
            <v>Non-Current Assets</v>
          </cell>
        </row>
        <row r="394">
          <cell r="A394" t="str">
            <v>Calc R394</v>
          </cell>
          <cell r="C394" t="str">
            <v>Loans - related parties</v>
          </cell>
        </row>
        <row r="395">
          <cell r="A395" t="str">
            <v>Calc R395</v>
          </cell>
          <cell r="C395" t="str">
            <v>Investments</v>
          </cell>
        </row>
        <row r="396">
          <cell r="A396" t="str">
            <v>Calc R396</v>
          </cell>
          <cell r="C396" t="str">
            <v>Property, plant &amp; equipment</v>
          </cell>
        </row>
        <row r="397">
          <cell r="A397" t="str">
            <v>Calc R397</v>
          </cell>
          <cell r="C397" t="str">
            <v>Provision for depreciation</v>
          </cell>
        </row>
        <row r="398">
          <cell r="A398" t="str">
            <v>Calc R398</v>
          </cell>
          <cell r="C398" t="str">
            <v>Intangables</v>
          </cell>
        </row>
        <row r="399">
          <cell r="A399" t="str">
            <v>Calc R399</v>
          </cell>
          <cell r="C399" t="str">
            <v>Deferred tax assets</v>
          </cell>
        </row>
        <row r="400">
          <cell r="A400" t="str">
            <v>Calc R400</v>
          </cell>
          <cell r="D400" t="str">
            <v>Eliz house deposit</v>
          </cell>
        </row>
        <row r="401">
          <cell r="A401" t="str">
            <v>Calc R401</v>
          </cell>
        </row>
        <row r="402">
          <cell r="A402" t="str">
            <v>Calc R402</v>
          </cell>
          <cell r="C402" t="str">
            <v>Other non-current assets</v>
          </cell>
        </row>
        <row r="403">
          <cell r="A403" t="str">
            <v>Calc R403</v>
          </cell>
          <cell r="C403" t="str">
            <v>Total Non-Current Assets</v>
          </cell>
        </row>
        <row r="404">
          <cell r="A404" t="str">
            <v>Calc R404</v>
          </cell>
          <cell r="B404" t="str">
            <v>Total Assets</v>
          </cell>
        </row>
        <row r="405">
          <cell r="A405" t="str">
            <v>Calc R405</v>
          </cell>
        </row>
        <row r="406">
          <cell r="A406" t="str">
            <v>Calc R406</v>
          </cell>
          <cell r="B406" t="str">
            <v>Current Liabilities</v>
          </cell>
        </row>
        <row r="407">
          <cell r="D407" t="str">
            <v>Costs</v>
          </cell>
        </row>
        <row r="408">
          <cell r="D408" t="str">
            <v>VAT</v>
          </cell>
        </row>
        <row r="409">
          <cell r="A409" t="str">
            <v>Calc R409</v>
          </cell>
          <cell r="C409" t="str">
            <v>Creditors - trade</v>
          </cell>
        </row>
        <row r="410">
          <cell r="A410" t="str">
            <v>Calc R410</v>
          </cell>
          <cell r="D410" t="str">
            <v>Genie</v>
          </cell>
        </row>
        <row r="411">
          <cell r="A411" t="str">
            <v>Calc R411</v>
          </cell>
          <cell r="D411" t="str">
            <v>LOOK - Editorial</v>
          </cell>
        </row>
        <row r="412">
          <cell r="A412" t="str">
            <v>Calc R412</v>
          </cell>
          <cell r="D412" t="str">
            <v>LOOK- Eliz House Deposit &amp; BTLS assets</v>
          </cell>
        </row>
        <row r="413">
          <cell r="A413" t="str">
            <v>Calc R413</v>
          </cell>
          <cell r="D413" t="str">
            <v>BTLS group</v>
          </cell>
        </row>
        <row r="414">
          <cell r="A414" t="str">
            <v>Calc R414</v>
          </cell>
          <cell r="C414" t="str">
            <v>Creditors - related parties</v>
          </cell>
        </row>
        <row r="415">
          <cell r="A415" t="str">
            <v>Calc R415</v>
          </cell>
          <cell r="D415" t="str">
            <v>Staff taxes</v>
          </cell>
        </row>
        <row r="416">
          <cell r="A416" t="str">
            <v>Calc R416</v>
          </cell>
          <cell r="D416" t="str">
            <v>Accruals</v>
          </cell>
        </row>
        <row r="417">
          <cell r="A417" t="str">
            <v>Calc R417</v>
          </cell>
          <cell r="C417" t="str">
            <v>Other creditors &amp; accruals (staff taxes)</v>
          </cell>
        </row>
        <row r="418">
          <cell r="A418" t="str">
            <v>Calc R418</v>
          </cell>
          <cell r="C418" t="str">
            <v>Employee entitlements</v>
          </cell>
        </row>
        <row r="419">
          <cell r="A419" t="str">
            <v>Calc R419</v>
          </cell>
          <cell r="C419" t="str">
            <v>Provisions</v>
          </cell>
        </row>
        <row r="420">
          <cell r="A420" t="str">
            <v>Calc R420</v>
          </cell>
          <cell r="C420" t="str">
            <v>Deferred revenues</v>
          </cell>
        </row>
        <row r="421">
          <cell r="A421" t="str">
            <v>Calc R421</v>
          </cell>
          <cell r="D421" t="str">
            <v>VAT Payable</v>
          </cell>
        </row>
        <row r="422">
          <cell r="A422" t="str">
            <v>Calc R422</v>
          </cell>
          <cell r="C422" t="str">
            <v>Other current liabilities</v>
          </cell>
        </row>
        <row r="423">
          <cell r="A423" t="str">
            <v>Calc R423</v>
          </cell>
          <cell r="C423" t="str">
            <v>Total Current Liabilities</v>
          </cell>
        </row>
        <row r="424">
          <cell r="A424" t="str">
            <v>Calc R424</v>
          </cell>
          <cell r="B424" t="str">
            <v>Non Current Liabilities</v>
          </cell>
        </row>
        <row r="425">
          <cell r="A425" t="str">
            <v>Calc R425</v>
          </cell>
          <cell r="C425" t="str">
            <v>Loans - related parties</v>
          </cell>
        </row>
        <row r="426">
          <cell r="A426" t="str">
            <v>Calc R426</v>
          </cell>
          <cell r="C426" t="str">
            <v>Deferred tax liabilities</v>
          </cell>
        </row>
        <row r="427">
          <cell r="A427" t="str">
            <v>Calc R427</v>
          </cell>
          <cell r="C427" t="str">
            <v>Provisions</v>
          </cell>
        </row>
        <row r="428">
          <cell r="A428" t="str">
            <v>Calc R428</v>
          </cell>
          <cell r="C428" t="str">
            <v>Total Non Current Assets</v>
          </cell>
        </row>
        <row r="429">
          <cell r="A429" t="str">
            <v>Calc R429</v>
          </cell>
          <cell r="B429" t="str">
            <v>Total Liabilities</v>
          </cell>
        </row>
        <row r="430">
          <cell r="A430" t="str">
            <v>Calc R430</v>
          </cell>
          <cell r="B430" t="str">
            <v>Net Assets</v>
          </cell>
        </row>
        <row r="431">
          <cell r="A431" t="str">
            <v>Calc R431</v>
          </cell>
        </row>
        <row r="432">
          <cell r="A432" t="str">
            <v>Calc R432</v>
          </cell>
          <cell r="B432" t="str">
            <v>Equity</v>
          </cell>
        </row>
        <row r="433">
          <cell r="A433" t="str">
            <v>Calc R433</v>
          </cell>
          <cell r="C433" t="str">
            <v>Issued and paid up capital</v>
          </cell>
        </row>
        <row r="434">
          <cell r="A434" t="str">
            <v>Calc R434</v>
          </cell>
          <cell r="C434" t="str">
            <v>Share premium reserve</v>
          </cell>
        </row>
        <row r="435">
          <cell r="A435" t="str">
            <v>Calc R435</v>
          </cell>
          <cell r="C435" t="str">
            <v>Translation reserve</v>
          </cell>
        </row>
        <row r="436">
          <cell r="A436" t="str">
            <v>Calc R436</v>
          </cell>
          <cell r="C436" t="str">
            <v>Retained earnings - current year</v>
          </cell>
        </row>
        <row r="437">
          <cell r="A437" t="str">
            <v>Calc R437</v>
          </cell>
          <cell r="C437" t="str">
            <v>Retained earnings - prior years</v>
          </cell>
        </row>
        <row r="438">
          <cell r="A438" t="str">
            <v>Calc R438</v>
          </cell>
          <cell r="B438" t="str">
            <v>Shareholder Equity</v>
          </cell>
        </row>
        <row r="439">
          <cell r="A439" t="str">
            <v>Calc R439</v>
          </cell>
        </row>
        <row r="442">
          <cell r="A442" t="str">
            <v>Calc R442</v>
          </cell>
          <cell r="B442" t="str">
            <v>Monthly Cash flow</v>
          </cell>
        </row>
        <row r="443">
          <cell r="A443" t="str">
            <v>Calc R443</v>
          </cell>
        </row>
        <row r="444">
          <cell r="A444" t="str">
            <v>Calc R444</v>
          </cell>
        </row>
        <row r="445">
          <cell r="A445" t="str">
            <v>Calc R445</v>
          </cell>
          <cell r="B445" t="str">
            <v>Cash flow from operating activities</v>
          </cell>
        </row>
        <row r="446">
          <cell r="A446" t="str">
            <v>Calc R446</v>
          </cell>
          <cell r="D446" t="str">
            <v>Movement in trade debtors</v>
          </cell>
        </row>
        <row r="447">
          <cell r="A447" t="str">
            <v>Calc R447</v>
          </cell>
          <cell r="D447" t="str">
            <v>Revenue billed</v>
          </cell>
        </row>
        <row r="448">
          <cell r="D448" t="str">
            <v>VAT billed</v>
          </cell>
        </row>
        <row r="449">
          <cell r="A449" t="str">
            <v>Calc R449</v>
          </cell>
          <cell r="D449" t="str">
            <v>less deferred revenue</v>
          </cell>
        </row>
        <row r="450">
          <cell r="A450" t="str">
            <v>Calc R450</v>
          </cell>
          <cell r="C450" t="str">
            <v>Receipts from customers</v>
          </cell>
        </row>
        <row r="451">
          <cell r="A451" t="str">
            <v>Calc R451</v>
          </cell>
          <cell r="D451" t="str">
            <v>movement in genie receivables</v>
          </cell>
        </row>
        <row r="452">
          <cell r="D452" t="str">
            <v>genie VAT</v>
          </cell>
        </row>
        <row r="453">
          <cell r="A453" t="str">
            <v>Calc R453</v>
          </cell>
          <cell r="D453" t="str">
            <v>Genie revenue billed</v>
          </cell>
        </row>
        <row r="454">
          <cell r="A454" t="str">
            <v>Calc R454</v>
          </cell>
          <cell r="C454" t="str">
            <v>Receipts from customers - related parties</v>
          </cell>
        </row>
        <row r="455">
          <cell r="A455" t="str">
            <v>Calc R455</v>
          </cell>
          <cell r="D455" t="str">
            <v>movement in trade creditors</v>
          </cell>
        </row>
        <row r="456">
          <cell r="A456" t="str">
            <v>Calc R456</v>
          </cell>
          <cell r="D456" t="str">
            <v>movement in other creditors</v>
          </cell>
        </row>
        <row r="457">
          <cell r="A457" t="str">
            <v>Calc R457</v>
          </cell>
          <cell r="D457" t="str">
            <v>movement in current assets</v>
          </cell>
        </row>
        <row r="458">
          <cell r="A458" t="str">
            <v>Calc R458</v>
          </cell>
          <cell r="D458" t="str">
            <v>movements in other current assets</v>
          </cell>
        </row>
        <row r="459">
          <cell r="D459" t="str">
            <v>VAT charged</v>
          </cell>
        </row>
        <row r="460">
          <cell r="A460" t="str">
            <v>Calc R460</v>
          </cell>
          <cell r="D460" t="str">
            <v>total operating costs</v>
          </cell>
        </row>
        <row r="461">
          <cell r="A461" t="str">
            <v>Calc R461</v>
          </cell>
          <cell r="D461" t="str">
            <v>less debt provision</v>
          </cell>
        </row>
        <row r="462">
          <cell r="A462" t="str">
            <v>Calc R462</v>
          </cell>
          <cell r="D462" t="str">
            <v>less editorial charge</v>
          </cell>
        </row>
        <row r="463">
          <cell r="A463" t="str">
            <v>Calc R463</v>
          </cell>
          <cell r="D463" t="str">
            <v>Total direct costs</v>
          </cell>
        </row>
        <row r="464">
          <cell r="A464" t="str">
            <v>Calc R464</v>
          </cell>
          <cell r="D464" t="str">
            <v>less Genie depreciation</v>
          </cell>
        </row>
        <row r="465">
          <cell r="A465" t="str">
            <v>Calc R465</v>
          </cell>
          <cell r="C465" t="str">
            <v>Payments to suppliers and employees</v>
          </cell>
        </row>
        <row r="466">
          <cell r="A466" t="str">
            <v>Calc R466</v>
          </cell>
          <cell r="D466" t="str">
            <v>Editorial charge</v>
          </cell>
        </row>
        <row r="467">
          <cell r="A467" t="str">
            <v>Calc R467</v>
          </cell>
          <cell r="D467" t="str">
            <v>Movement in related creditors</v>
          </cell>
        </row>
        <row r="468">
          <cell r="A468" t="str">
            <v>Calc R468</v>
          </cell>
          <cell r="C468" t="str">
            <v>Payments to suppliers - related parties</v>
          </cell>
        </row>
        <row r="469">
          <cell r="A469" t="str">
            <v>Calc R469</v>
          </cell>
          <cell r="C469" t="str">
            <v>Service fee income received</v>
          </cell>
        </row>
        <row r="470">
          <cell r="A470" t="str">
            <v>Calc R470</v>
          </cell>
          <cell r="C470" t="str">
            <v>Service fee income paid</v>
          </cell>
        </row>
        <row r="471">
          <cell r="A471" t="str">
            <v>Calc R471</v>
          </cell>
          <cell r="C471" t="str">
            <v>Interest received</v>
          </cell>
        </row>
        <row r="472">
          <cell r="A472" t="str">
            <v>Calc R472</v>
          </cell>
          <cell r="C472" t="str">
            <v>Income taxes paid</v>
          </cell>
        </row>
        <row r="473">
          <cell r="A473" t="str">
            <v>Calc R473</v>
          </cell>
          <cell r="C473" t="str">
            <v>Net cash inflow from operating activities</v>
          </cell>
        </row>
        <row r="474">
          <cell r="A474" t="str">
            <v>Calc R474</v>
          </cell>
        </row>
        <row r="475">
          <cell r="A475" t="str">
            <v>Calc R475</v>
          </cell>
          <cell r="B475" t="str">
            <v>Cash flows from investing activities</v>
          </cell>
        </row>
        <row r="476">
          <cell r="A476" t="str">
            <v>Calc R476</v>
          </cell>
          <cell r="C476" t="str">
            <v>Payments for propperty, plant &amp; equipment</v>
          </cell>
        </row>
        <row r="477">
          <cell r="A477" t="str">
            <v>Calc R477</v>
          </cell>
          <cell r="C477" t="str">
            <v>Loans to related parties</v>
          </cell>
        </row>
        <row r="478">
          <cell r="A478" t="str">
            <v>Calc R478</v>
          </cell>
          <cell r="C478" t="str">
            <v>Repayment of loans by related parties</v>
          </cell>
        </row>
        <row r="480">
          <cell r="D480" t="str">
            <v>Movement in investments</v>
          </cell>
        </row>
        <row r="483">
          <cell r="D483" t="str">
            <v>Othe non-current assets</v>
          </cell>
        </row>
        <row r="484">
          <cell r="D484" t="str">
            <v>Movement of translation reserve</v>
          </cell>
        </row>
        <row r="485">
          <cell r="A485" t="str">
            <v>Calc R485</v>
          </cell>
          <cell r="C485" t="str">
            <v>Increase(Decrease) in other assets</v>
          </cell>
        </row>
        <row r="486">
          <cell r="A486" t="str">
            <v>Calc R486</v>
          </cell>
          <cell r="C486" t="str">
            <v>Proceeds from sale of plant property in equipment</v>
          </cell>
        </row>
        <row r="487">
          <cell r="A487" t="str">
            <v>Calc R487</v>
          </cell>
          <cell r="C487" t="str">
            <v>Net cash (outflow) from investing activities</v>
          </cell>
        </row>
        <row r="488">
          <cell r="A488" t="str">
            <v>Calc R488</v>
          </cell>
        </row>
        <row r="489">
          <cell r="A489" t="str">
            <v>Calc R489</v>
          </cell>
          <cell r="B489" t="str">
            <v>Cash flows from financing activities</v>
          </cell>
        </row>
        <row r="490">
          <cell r="A490" t="str">
            <v>Calc R490</v>
          </cell>
          <cell r="C490" t="str">
            <v xml:space="preserve">Proceeds from the issue of shares </v>
          </cell>
        </row>
        <row r="491">
          <cell r="A491" t="str">
            <v>Calc R491</v>
          </cell>
          <cell r="C491" t="str">
            <v>Proceeds from borrowings</v>
          </cell>
        </row>
        <row r="492">
          <cell r="A492" t="str">
            <v>Calc R492</v>
          </cell>
          <cell r="C492" t="str">
            <v>Repayment of borrowings</v>
          </cell>
        </row>
        <row r="493">
          <cell r="A493" t="str">
            <v>Calc R493</v>
          </cell>
          <cell r="C493" t="str">
            <v>Payment of dividends</v>
          </cell>
        </row>
        <row r="494">
          <cell r="A494" t="str">
            <v>Calc R494</v>
          </cell>
          <cell r="C494" t="str">
            <v>Net cash inflow (outflow) from financing activities</v>
          </cell>
        </row>
        <row r="495">
          <cell r="A495" t="str">
            <v>Calc R495</v>
          </cell>
        </row>
        <row r="496">
          <cell r="A496" t="str">
            <v>Calc R496</v>
          </cell>
          <cell r="B496" t="str">
            <v>Net increase (decrease) in cash held</v>
          </cell>
        </row>
        <row r="497">
          <cell r="A497" t="str">
            <v>Calc R497</v>
          </cell>
        </row>
        <row r="498">
          <cell r="A498" t="str">
            <v>Calc R498</v>
          </cell>
          <cell r="B498" t="str">
            <v>Cash at the beginning of the period</v>
          </cell>
        </row>
        <row r="499">
          <cell r="A499" t="str">
            <v>Calc R499</v>
          </cell>
          <cell r="B499" t="str">
            <v>Effects of exchange rate on Cash assets</v>
          </cell>
        </row>
        <row r="500">
          <cell r="A500" t="str">
            <v>Calc R500</v>
          </cell>
          <cell r="B500" t="str">
            <v>manual adjustment</v>
          </cell>
        </row>
        <row r="501">
          <cell r="A501" t="str">
            <v>Calc R501</v>
          </cell>
          <cell r="B501" t="str">
            <v>Cash at the end of the period</v>
          </cell>
        </row>
        <row r="502">
          <cell r="A502" t="str">
            <v>Calc R502</v>
          </cell>
        </row>
        <row r="503">
          <cell r="A503" t="str">
            <v>Calc R503</v>
          </cell>
          <cell r="B503" t="str">
            <v>VAT billed in the month</v>
          </cell>
        </row>
        <row r="504">
          <cell r="B504" t="str">
            <v>VAT billied - genie</v>
          </cell>
        </row>
        <row r="505">
          <cell r="A505" t="str">
            <v>Calc R505</v>
          </cell>
          <cell r="B505" t="str">
            <v>VAT incurred in the month</v>
          </cell>
        </row>
        <row r="506">
          <cell r="A506" t="str">
            <v>Calc R506</v>
          </cell>
        </row>
        <row r="507">
          <cell r="A507" t="str">
            <v>Calc R507</v>
          </cell>
        </row>
        <row r="508">
          <cell r="A508" t="str">
            <v>Calc R508</v>
          </cell>
        </row>
        <row r="509">
          <cell r="A509" t="str">
            <v>Calc R509</v>
          </cell>
        </row>
        <row r="510">
          <cell r="A510" t="str">
            <v>Calc R510</v>
          </cell>
        </row>
        <row r="511">
          <cell r="A511" t="str">
            <v>Calc R511</v>
          </cell>
        </row>
        <row r="512">
          <cell r="A512" t="str">
            <v>Calc R512</v>
          </cell>
        </row>
        <row r="513">
          <cell r="A513" t="str">
            <v>Calc R513</v>
          </cell>
          <cell r="B513" t="str">
            <v>Breakdown of Depreciation</v>
          </cell>
        </row>
        <row r="514">
          <cell r="A514" t="str">
            <v>Calc R514</v>
          </cell>
          <cell r="C514" t="str">
            <v>Reclassify to Genie COS</v>
          </cell>
        </row>
        <row r="515">
          <cell r="A515" t="str">
            <v>Calc R515</v>
          </cell>
          <cell r="C515" t="str">
            <v>Depreciation charged to P&amp;L depre line</v>
          </cell>
        </row>
        <row r="516">
          <cell r="A516" t="str">
            <v>Calc R516</v>
          </cell>
        </row>
        <row r="517">
          <cell r="A517" t="str">
            <v>Calc R517</v>
          </cell>
        </row>
        <row r="518">
          <cell r="A518" t="str">
            <v>Calc R518</v>
          </cell>
        </row>
        <row r="519">
          <cell r="A519" t="str">
            <v>Calc R519</v>
          </cell>
        </row>
        <row r="520">
          <cell r="A520" t="str">
            <v>Calc R520</v>
          </cell>
          <cell r="B520" t="str">
            <v>Trade debtors balance</v>
          </cell>
        </row>
        <row r="521">
          <cell r="A521" t="str">
            <v>Calc R521</v>
          </cell>
          <cell r="C521" t="str">
            <v>Opening balance</v>
          </cell>
        </row>
        <row r="522">
          <cell r="A522" t="str">
            <v>Calc R522</v>
          </cell>
        </row>
        <row r="523">
          <cell r="A523" t="str">
            <v>Calc R523</v>
          </cell>
          <cell r="C523" t="str">
            <v>billed in month</v>
          </cell>
        </row>
        <row r="524">
          <cell r="A524" t="str">
            <v>Calc R524</v>
          </cell>
          <cell r="C524" t="str">
            <v>less deferred revenue</v>
          </cell>
        </row>
        <row r="525">
          <cell r="A525" t="str">
            <v>Calc R525</v>
          </cell>
          <cell r="C525" t="str">
            <v>Worldpay adjustment</v>
          </cell>
        </row>
        <row r="526">
          <cell r="A526" t="str">
            <v>Calc R526</v>
          </cell>
          <cell r="C526" t="str">
            <v>submit received in month</v>
          </cell>
        </row>
        <row r="527">
          <cell r="A527" t="str">
            <v>Calc R527</v>
          </cell>
          <cell r="C527" t="str">
            <v>Received in month</v>
          </cell>
        </row>
        <row r="528">
          <cell r="A528" t="str">
            <v>Calc R528</v>
          </cell>
          <cell r="C528" t="str">
            <v>less defereed revenue</v>
          </cell>
        </row>
        <row r="529">
          <cell r="A529" t="str">
            <v>Calc R529</v>
          </cell>
        </row>
        <row r="530">
          <cell r="A530" t="str">
            <v>Calc R530</v>
          </cell>
          <cell r="C530" t="str">
            <v>Closing balance</v>
          </cell>
        </row>
        <row r="531">
          <cell r="A531" t="str">
            <v>Calc R531</v>
          </cell>
        </row>
        <row r="532">
          <cell r="A532" t="str">
            <v>Calc R532</v>
          </cell>
          <cell r="C532" t="str">
            <v>Related party ( genie)</v>
          </cell>
        </row>
        <row r="533">
          <cell r="A533" t="str">
            <v>Calc R533</v>
          </cell>
          <cell r="C533" t="str">
            <v>Related party (LOOK)</v>
          </cell>
        </row>
        <row r="534">
          <cell r="A534" t="str">
            <v>Calc R534</v>
          </cell>
        </row>
        <row r="535">
          <cell r="A535" t="str">
            <v>Calc R535</v>
          </cell>
          <cell r="B535" t="str">
            <v>Trade creditors balance</v>
          </cell>
        </row>
        <row r="536">
          <cell r="A536" t="str">
            <v>Calc R536</v>
          </cell>
        </row>
        <row r="537">
          <cell r="A537" t="str">
            <v>Calc R537</v>
          </cell>
          <cell r="C537" t="str">
            <v>Opening balance</v>
          </cell>
        </row>
        <row r="538">
          <cell r="A538" t="str">
            <v>Calc R538</v>
          </cell>
          <cell r="C538" t="str">
            <v>incurred in month</v>
          </cell>
        </row>
        <row r="539">
          <cell r="A539" t="str">
            <v>Calc R539</v>
          </cell>
          <cell r="D539" t="str">
            <v>staff and related costs</v>
          </cell>
        </row>
        <row r="540">
          <cell r="A540" t="str">
            <v>Calc R540</v>
          </cell>
          <cell r="D540" t="str">
            <v>Marketing expenses</v>
          </cell>
        </row>
        <row r="541">
          <cell r="A541" t="str">
            <v>Calc R541</v>
          </cell>
          <cell r="D541" t="str">
            <v>Professional fees</v>
          </cell>
        </row>
        <row r="542">
          <cell r="A542" t="str">
            <v>Calc R542</v>
          </cell>
          <cell r="D542" t="str">
            <v>Facilities costs</v>
          </cell>
        </row>
        <row r="543">
          <cell r="A543" t="str">
            <v>Calc R543</v>
          </cell>
          <cell r="D543" t="str">
            <v>Admin &amp; General expenses</v>
          </cell>
        </row>
        <row r="544">
          <cell r="A544" t="str">
            <v>Calc R544</v>
          </cell>
          <cell r="D544" t="str">
            <v>Network &amp; Engineering expenses</v>
          </cell>
        </row>
        <row r="545">
          <cell r="A545" t="str">
            <v>Calc R545</v>
          </cell>
          <cell r="D545" t="str">
            <v>COS excl AV</v>
          </cell>
        </row>
        <row r="546">
          <cell r="A546" t="str">
            <v>Calc R546</v>
          </cell>
        </row>
        <row r="547">
          <cell r="A547" t="str">
            <v>Calc R547</v>
          </cell>
          <cell r="C547" t="str">
            <v>Paid in month</v>
          </cell>
        </row>
        <row r="548">
          <cell r="A548" t="str">
            <v>Calc R548</v>
          </cell>
          <cell r="D548" t="str">
            <v>staff and related costs</v>
          </cell>
        </row>
        <row r="549">
          <cell r="A549" t="str">
            <v>Calc R549</v>
          </cell>
          <cell r="D549" t="str">
            <v>Marketing expenses</v>
          </cell>
        </row>
        <row r="550">
          <cell r="A550" t="str">
            <v>Calc R550</v>
          </cell>
          <cell r="D550" t="str">
            <v>Professional fees</v>
          </cell>
        </row>
        <row r="551">
          <cell r="A551" t="str">
            <v>Calc R551</v>
          </cell>
          <cell r="D551" t="str">
            <v>Facilities costs</v>
          </cell>
        </row>
        <row r="552">
          <cell r="A552" t="str">
            <v>Calc R552</v>
          </cell>
          <cell r="D552" t="str">
            <v>Admin &amp; General expenses</v>
          </cell>
        </row>
        <row r="553">
          <cell r="A553" t="str">
            <v>Calc R553</v>
          </cell>
          <cell r="D553" t="str">
            <v>Network &amp; Engineering expenses</v>
          </cell>
        </row>
        <row r="554">
          <cell r="A554" t="str">
            <v>Calc R554</v>
          </cell>
          <cell r="D554" t="str">
            <v>COS excl AV</v>
          </cell>
        </row>
        <row r="555">
          <cell r="A555" t="str">
            <v>Calc R555</v>
          </cell>
        </row>
        <row r="556">
          <cell r="A556" t="str">
            <v>Calc R556</v>
          </cell>
        </row>
        <row r="557">
          <cell r="A557" t="str">
            <v>Calc R557</v>
          </cell>
        </row>
        <row r="558">
          <cell r="A558" t="str">
            <v>Calc R558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IPCL"/>
      <sheetName val="ANNO-PL"/>
      <sheetName val="MediaRel"/>
      <sheetName val="Sheet1"/>
    </sheetNames>
    <sheetDataSet>
      <sheetData sheetId="0"/>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Liability Mgmt"/>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icate codes"/>
      <sheetName val="Topsheet"/>
      <sheetName val="Summary"/>
      <sheetName val="By syndicate"/>
      <sheetName val="credit card"/>
      <sheetName val="Invoice"/>
      <sheetName val="Cheque"/>
      <sheetName val="VAT"/>
      <sheetName val="ExcelReport"/>
      <sheetName val="Refund &amp; Chargeback summary"/>
      <sheetName val="Refunds Euro"/>
      <sheetName val="Chargebacks Euro"/>
      <sheetName val="Refunds GBP"/>
      <sheetName val="Chargebacks GBP"/>
      <sheetName val="Refunds SEK"/>
      <sheetName val="manual cheques"/>
      <sheetName val="test submissions"/>
      <sheetName val="Process"/>
      <sheetName val="Exchange rates"/>
    </sheetNames>
    <sheetDataSet>
      <sheetData sheetId="0" refreshError="1">
        <row r="3">
          <cell r="A3" t="str">
            <v>BTLSUK</v>
          </cell>
          <cell r="B3" t="str">
            <v>LookSmart UK</v>
          </cell>
          <cell r="C3" t="str">
            <v>www.looksmart.co.uk</v>
          </cell>
          <cell r="D3" t="str">
            <v>INunes</v>
          </cell>
          <cell r="E3" t="str">
            <v>x</v>
          </cell>
          <cell r="G3" t="str">
            <v>x</v>
          </cell>
          <cell r="H3" t="str">
            <v>y</v>
          </cell>
          <cell r="I3" t="str">
            <v>y</v>
          </cell>
          <cell r="J3" t="str">
            <v>x</v>
          </cell>
          <cell r="L3" t="str">
            <v>x</v>
          </cell>
          <cell r="M3" t="str">
            <v>New</v>
          </cell>
          <cell r="N3" t="str">
            <v>GB</v>
          </cell>
          <cell r="O3" t="str">
            <v>UK</v>
          </cell>
          <cell r="P3" t="str">
            <v>GBP</v>
          </cell>
        </row>
        <row r="4">
          <cell r="A4" t="str">
            <v>ya</v>
          </cell>
          <cell r="B4" t="str">
            <v>LineOne</v>
          </cell>
          <cell r="C4" t="str">
            <v>www.lineone.net</v>
          </cell>
          <cell r="D4" t="str">
            <v>INunes</v>
          </cell>
          <cell r="E4" t="str">
            <v>x</v>
          </cell>
          <cell r="F4" t="str">
            <v>DGraham</v>
          </cell>
          <cell r="G4" t="str">
            <v>x</v>
          </cell>
          <cell r="H4" t="str">
            <v>n</v>
          </cell>
          <cell r="I4" t="str">
            <v>y</v>
          </cell>
          <cell r="J4" t="str">
            <v>x</v>
          </cell>
          <cell r="L4" t="str">
            <v>x</v>
          </cell>
          <cell r="M4" t="str">
            <v>New</v>
          </cell>
          <cell r="N4" t="str">
            <v>GB</v>
          </cell>
          <cell r="O4" t="str">
            <v>UK</v>
          </cell>
          <cell r="P4" t="str">
            <v>GBP</v>
          </cell>
        </row>
        <row r="5">
          <cell r="A5" t="str">
            <v>yb</v>
          </cell>
          <cell r="B5" t="str">
            <v>SkyNow</v>
          </cell>
          <cell r="C5" t="str">
            <v>www.sky.co.uk</v>
          </cell>
          <cell r="D5" t="str">
            <v>INunes</v>
          </cell>
          <cell r="E5" t="str">
            <v>x</v>
          </cell>
          <cell r="F5" t="str">
            <v>NWalley</v>
          </cell>
          <cell r="G5" t="str">
            <v>x</v>
          </cell>
          <cell r="H5" t="str">
            <v>y</v>
          </cell>
          <cell r="I5" t="str">
            <v>y</v>
          </cell>
          <cell r="M5" t="str">
            <v>Classic</v>
          </cell>
          <cell r="N5" t="str">
            <v>GB</v>
          </cell>
          <cell r="O5" t="str">
            <v>UK</v>
          </cell>
          <cell r="P5" t="str">
            <v>GBP</v>
          </cell>
        </row>
        <row r="6">
          <cell r="A6" t="str">
            <v>yc</v>
          </cell>
          <cell r="B6" t="str">
            <v>Waitrose</v>
          </cell>
          <cell r="C6" t="str">
            <v>www.waitrose.com</v>
          </cell>
          <cell r="D6" t="str">
            <v>INunes</v>
          </cell>
          <cell r="E6" t="str">
            <v>x</v>
          </cell>
          <cell r="F6" t="str">
            <v>DGraham</v>
          </cell>
          <cell r="G6" t="str">
            <v>x</v>
          </cell>
          <cell r="H6" t="str">
            <v>y</v>
          </cell>
          <cell r="I6" t="str">
            <v>y</v>
          </cell>
          <cell r="M6" t="str">
            <v>Classic</v>
          </cell>
          <cell r="N6" t="str">
            <v>GB</v>
          </cell>
          <cell r="O6" t="str">
            <v>UK</v>
          </cell>
          <cell r="P6" t="str">
            <v>GBP</v>
          </cell>
        </row>
        <row r="7">
          <cell r="A7" t="str">
            <v>yd</v>
          </cell>
          <cell r="B7" t="str">
            <v>Ocean (now synd-ia)</v>
          </cell>
          <cell r="N7" t="str">
            <v>GB</v>
          </cell>
          <cell r="O7" t="str">
            <v>UK</v>
          </cell>
          <cell r="P7" t="str">
            <v>GBP</v>
          </cell>
        </row>
        <row r="8">
          <cell r="A8" t="str">
            <v>ye</v>
          </cell>
          <cell r="B8" t="str">
            <v>BeMe</v>
          </cell>
          <cell r="C8" t="str">
            <v>www.beme.com</v>
          </cell>
          <cell r="D8" t="str">
            <v>INunes</v>
          </cell>
          <cell r="E8" t="str">
            <v>x</v>
          </cell>
          <cell r="F8" t="str">
            <v>DGraham</v>
          </cell>
          <cell r="G8" t="str">
            <v>x</v>
          </cell>
          <cell r="M8" t="str">
            <v>Classic</v>
          </cell>
          <cell r="N8" t="str">
            <v>GB</v>
          </cell>
          <cell r="O8" t="str">
            <v>UK</v>
          </cell>
          <cell r="P8" t="str">
            <v>GBP</v>
          </cell>
        </row>
        <row r="9">
          <cell r="A9" t="str">
            <v>yf</v>
          </cell>
          <cell r="B9" t="str">
            <v>GoshGosh</v>
          </cell>
          <cell r="C9" t="str">
            <v>www.goshgosh.co.uk</v>
          </cell>
          <cell r="D9" t="str">
            <v>INunes</v>
          </cell>
          <cell r="E9" t="str">
            <v>x</v>
          </cell>
          <cell r="F9" t="str">
            <v>DGraham</v>
          </cell>
          <cell r="G9" t="str">
            <v>x</v>
          </cell>
          <cell r="H9" t="str">
            <v>y</v>
          </cell>
          <cell r="I9" t="str">
            <v>y</v>
          </cell>
          <cell r="M9" t="str">
            <v>Classic</v>
          </cell>
          <cell r="N9" t="str">
            <v>GB</v>
          </cell>
          <cell r="O9" t="str">
            <v>UK</v>
          </cell>
          <cell r="P9" t="str">
            <v>GBP</v>
          </cell>
        </row>
        <row r="10">
          <cell r="A10" t="str">
            <v>yg</v>
          </cell>
          <cell r="B10" t="str">
            <v>PostMaster (Bibliotech)</v>
          </cell>
          <cell r="C10" t="str">
            <v>www.postmaster.co.uk</v>
          </cell>
          <cell r="D10" t="str">
            <v>INunes</v>
          </cell>
          <cell r="E10" t="str">
            <v>x</v>
          </cell>
          <cell r="F10" t="str">
            <v>DGraham</v>
          </cell>
          <cell r="G10" t="str">
            <v>x</v>
          </cell>
          <cell r="H10" t="str">
            <v>y</v>
          </cell>
          <cell r="I10" t="str">
            <v>y</v>
          </cell>
          <cell r="M10" t="str">
            <v>Classic</v>
          </cell>
          <cell r="N10" t="str">
            <v>GB</v>
          </cell>
          <cell r="O10" t="str">
            <v>UK</v>
          </cell>
          <cell r="P10" t="str">
            <v>GBP</v>
          </cell>
        </row>
        <row r="11">
          <cell r="A11" t="str">
            <v>yh</v>
          </cell>
          <cell r="B11" t="str">
            <v>NowNet</v>
          </cell>
          <cell r="N11" t="str">
            <v>GB</v>
          </cell>
          <cell r="O11" t="str">
            <v>UK</v>
          </cell>
          <cell r="P11" t="str">
            <v>GBP</v>
          </cell>
        </row>
        <row r="12">
          <cell r="A12" t="str">
            <v>yi</v>
          </cell>
          <cell r="N12" t="str">
            <v>GB</v>
          </cell>
          <cell r="O12" t="str">
            <v>UK</v>
          </cell>
          <cell r="P12" t="str">
            <v>GBP</v>
          </cell>
        </row>
        <row r="13">
          <cell r="A13" t="str">
            <v>yj</v>
          </cell>
          <cell r="B13" t="str">
            <v>Bravo (Flextech)</v>
          </cell>
          <cell r="C13" t="str">
            <v>www.bravo.co.uk</v>
          </cell>
          <cell r="D13" t="str">
            <v>INunes</v>
          </cell>
          <cell r="E13" t="str">
            <v>x</v>
          </cell>
          <cell r="F13" t="str">
            <v>DGraham</v>
          </cell>
          <cell r="H13" t="str">
            <v>y</v>
          </cell>
          <cell r="M13" t="str">
            <v>Classic</v>
          </cell>
          <cell r="N13" t="str">
            <v>GB</v>
          </cell>
          <cell r="O13" t="str">
            <v>UK</v>
          </cell>
          <cell r="P13" t="str">
            <v>GBP</v>
          </cell>
        </row>
        <row r="14">
          <cell r="A14" t="str">
            <v>yk</v>
          </cell>
          <cell r="B14" t="str">
            <v>Zoom</v>
          </cell>
          <cell r="C14" t="str">
            <v>www.zoom.co.uk</v>
          </cell>
          <cell r="D14" t="str">
            <v>INunes</v>
          </cell>
          <cell r="E14" t="str">
            <v>x</v>
          </cell>
          <cell r="F14" t="str">
            <v>DGraham</v>
          </cell>
          <cell r="G14" t="str">
            <v>x</v>
          </cell>
          <cell r="H14" t="str">
            <v>y</v>
          </cell>
          <cell r="I14" t="str">
            <v>y</v>
          </cell>
          <cell r="M14" t="str">
            <v>Classic</v>
          </cell>
          <cell r="N14" t="str">
            <v>GB</v>
          </cell>
          <cell r="O14" t="str">
            <v>UK</v>
          </cell>
          <cell r="P14" t="str">
            <v>GBP</v>
          </cell>
        </row>
        <row r="15">
          <cell r="A15" t="str">
            <v>yl</v>
          </cell>
          <cell r="N15" t="str">
            <v>GB</v>
          </cell>
          <cell r="O15" t="str">
            <v>UK</v>
          </cell>
          <cell r="P15" t="str">
            <v>GBP</v>
          </cell>
        </row>
        <row r="16">
          <cell r="A16" t="str">
            <v>ym</v>
          </cell>
          <cell r="B16" t="str">
            <v>World Online UK</v>
          </cell>
          <cell r="C16" t="str">
            <v>www.worldonline.co.uk</v>
          </cell>
          <cell r="D16" t="str">
            <v>INunes</v>
          </cell>
          <cell r="E16" t="str">
            <v>x</v>
          </cell>
          <cell r="F16" t="str">
            <v>DGraham</v>
          </cell>
          <cell r="G16" t="str">
            <v>x</v>
          </cell>
          <cell r="H16" t="str">
            <v>y</v>
          </cell>
          <cell r="I16" t="str">
            <v>n</v>
          </cell>
          <cell r="K16" t="str">
            <v>x</v>
          </cell>
          <cell r="M16" t="str">
            <v>Classic</v>
          </cell>
          <cell r="N16" t="str">
            <v>GB</v>
          </cell>
          <cell r="O16" t="str">
            <v>UK</v>
          </cell>
          <cell r="P16" t="str">
            <v>GBP</v>
          </cell>
        </row>
        <row r="17">
          <cell r="A17" t="str">
            <v>yn</v>
          </cell>
          <cell r="B17" t="str">
            <v>Yellow Pages</v>
          </cell>
          <cell r="C17" t="str">
            <v>www.yell.co.uk</v>
          </cell>
          <cell r="D17" t="str">
            <v>INunes</v>
          </cell>
          <cell r="E17" t="str">
            <v>x</v>
          </cell>
          <cell r="F17" t="str">
            <v>DGraham</v>
          </cell>
          <cell r="G17" t="str">
            <v>x</v>
          </cell>
          <cell r="H17" t="str">
            <v>n</v>
          </cell>
          <cell r="I17" t="str">
            <v>y</v>
          </cell>
          <cell r="M17" t="str">
            <v>Classic</v>
          </cell>
          <cell r="N17" t="str">
            <v>GB</v>
          </cell>
          <cell r="O17" t="str">
            <v>UK</v>
          </cell>
          <cell r="P17" t="str">
            <v>GBP</v>
          </cell>
        </row>
        <row r="18">
          <cell r="A18" t="str">
            <v>yo</v>
          </cell>
          <cell r="N18" t="str">
            <v>GB</v>
          </cell>
          <cell r="O18" t="str">
            <v>UK</v>
          </cell>
          <cell r="P18" t="str">
            <v>GBP</v>
          </cell>
        </row>
        <row r="19">
          <cell r="A19" t="str">
            <v>yp</v>
          </cell>
          <cell r="B19" t="str">
            <v>BTConcert</v>
          </cell>
          <cell r="C19" t="str">
            <v>www.concert-visp.comusername: access@concert-visp.compassword: maddog</v>
          </cell>
          <cell r="D19" t="str">
            <v>INunes</v>
          </cell>
          <cell r="E19" t="str">
            <v>x</v>
          </cell>
          <cell r="F19" t="str">
            <v>DGraham</v>
          </cell>
          <cell r="G19" t="str">
            <v>x</v>
          </cell>
          <cell r="H19" t="str">
            <v>y</v>
          </cell>
          <cell r="I19" t="str">
            <v>y</v>
          </cell>
          <cell r="M19" t="str">
            <v>Classic</v>
          </cell>
          <cell r="N19" t="str">
            <v>GB</v>
          </cell>
          <cell r="O19" t="str">
            <v>UK</v>
          </cell>
          <cell r="P19" t="str">
            <v>GBP</v>
          </cell>
        </row>
        <row r="20">
          <cell r="A20" t="str">
            <v>yq</v>
          </cell>
          <cell r="B20" t="str">
            <v>Classic FM</v>
          </cell>
          <cell r="C20" t="str">
            <v>www.classicfm.com</v>
          </cell>
          <cell r="D20" t="str">
            <v>INunes</v>
          </cell>
          <cell r="E20" t="str">
            <v>x</v>
          </cell>
          <cell r="F20" t="str">
            <v>NWalley</v>
          </cell>
          <cell r="G20" t="str">
            <v>x</v>
          </cell>
          <cell r="H20" t="str">
            <v>n</v>
          </cell>
          <cell r="I20" t="str">
            <v>y</v>
          </cell>
          <cell r="M20" t="str">
            <v>Classic</v>
          </cell>
          <cell r="N20" t="str">
            <v>GB</v>
          </cell>
          <cell r="O20" t="str">
            <v>UK</v>
          </cell>
          <cell r="P20" t="str">
            <v>GBP</v>
          </cell>
        </row>
        <row r="21">
          <cell r="A21" t="str">
            <v>yr</v>
          </cell>
          <cell r="B21" t="str">
            <v>Living (Flextech)</v>
          </cell>
          <cell r="C21" t="str">
            <v>www.livingtv.co.uk</v>
          </cell>
          <cell r="D21" t="str">
            <v>INunes</v>
          </cell>
          <cell r="E21" t="str">
            <v>x</v>
          </cell>
          <cell r="F21" t="str">
            <v>DGraham</v>
          </cell>
          <cell r="G21" t="str">
            <v>x</v>
          </cell>
          <cell r="H21" t="str">
            <v>y</v>
          </cell>
          <cell r="M21" t="str">
            <v>Classic</v>
          </cell>
          <cell r="N21" t="str">
            <v>GB</v>
          </cell>
          <cell r="O21" t="str">
            <v>UK</v>
          </cell>
          <cell r="P21" t="str">
            <v>GBP</v>
          </cell>
        </row>
        <row r="22">
          <cell r="A22" t="str">
            <v>ys</v>
          </cell>
          <cell r="N22" t="str">
            <v>GB</v>
          </cell>
          <cell r="O22" t="str">
            <v>UK</v>
          </cell>
          <cell r="P22" t="str">
            <v>GBP</v>
          </cell>
        </row>
        <row r="23">
          <cell r="A23" t="str">
            <v>yt</v>
          </cell>
          <cell r="B23" t="str">
            <v>Manxnet Online</v>
          </cell>
          <cell r="C23" t="str">
            <v>www.manx.net</v>
          </cell>
          <cell r="D23" t="str">
            <v>INunes</v>
          </cell>
          <cell r="E23" t="str">
            <v>x</v>
          </cell>
          <cell r="F23" t="str">
            <v>DGraham</v>
          </cell>
          <cell r="G23" t="str">
            <v>x</v>
          </cell>
          <cell r="H23" t="str">
            <v>y</v>
          </cell>
          <cell r="I23" t="str">
            <v>y</v>
          </cell>
          <cell r="J23" t="str">
            <v>x</v>
          </cell>
          <cell r="L23" t="str">
            <v>x</v>
          </cell>
          <cell r="M23" t="str">
            <v>Classic</v>
          </cell>
          <cell r="N23" t="str">
            <v>GB</v>
          </cell>
          <cell r="O23" t="str">
            <v>UK</v>
          </cell>
          <cell r="P23" t="str">
            <v>GBP</v>
          </cell>
        </row>
        <row r="24">
          <cell r="A24" t="str">
            <v>yu</v>
          </cell>
          <cell r="B24" t="str">
            <v>Genie UK</v>
          </cell>
          <cell r="C24" t="str">
            <v>www.genie.co.uk</v>
          </cell>
          <cell r="D24" t="str">
            <v>CFarkas</v>
          </cell>
          <cell r="E24" t="str">
            <v>x</v>
          </cell>
          <cell r="F24" t="str">
            <v>JKerr</v>
          </cell>
          <cell r="G24" t="str">
            <v>x</v>
          </cell>
          <cell r="H24" t="str">
            <v>y</v>
          </cell>
          <cell r="I24" t="str">
            <v>y</v>
          </cell>
          <cell r="M24" t="str">
            <v>Classic</v>
          </cell>
          <cell r="N24" t="str">
            <v>GB</v>
          </cell>
          <cell r="O24" t="str">
            <v>UK</v>
          </cell>
          <cell r="P24" t="str">
            <v>GBP</v>
          </cell>
        </row>
        <row r="25">
          <cell r="A25" t="str">
            <v>yv</v>
          </cell>
          <cell r="B25" t="str">
            <v>ntl Communtiy Intranet</v>
          </cell>
          <cell r="D25" t="str">
            <v>INunes</v>
          </cell>
          <cell r="E25" t="str">
            <v>n/a</v>
          </cell>
          <cell r="F25" t="str">
            <v>DGraham</v>
          </cell>
          <cell r="G25" t="str">
            <v>x</v>
          </cell>
          <cell r="H25" t="str">
            <v>y</v>
          </cell>
          <cell r="I25" t="str">
            <v>n</v>
          </cell>
          <cell r="M25" t="str">
            <v>n/a</v>
          </cell>
          <cell r="N25" t="str">
            <v>GB</v>
          </cell>
          <cell r="O25" t="str">
            <v>UK</v>
          </cell>
          <cell r="P25" t="str">
            <v>GBP</v>
          </cell>
        </row>
        <row r="26">
          <cell r="A26" t="str">
            <v>yw</v>
          </cell>
          <cell r="B26" t="str">
            <v>TimeSmart/BTConnect</v>
          </cell>
          <cell r="C26" t="str">
            <v>http://www.btconnect.comhttp://www.btconnect.com/athome/http://www.bt.com/getstarted/</v>
          </cell>
          <cell r="D26" t="str">
            <v>OvHarten</v>
          </cell>
          <cell r="E26" t="str">
            <v>x</v>
          </cell>
          <cell r="F26" t="str">
            <v>DGraham</v>
          </cell>
          <cell r="G26" t="str">
            <v>x</v>
          </cell>
          <cell r="H26" t="str">
            <v>y</v>
          </cell>
          <cell r="I26" t="str">
            <v>y</v>
          </cell>
          <cell r="M26" t="str">
            <v>Classic</v>
          </cell>
          <cell r="N26" t="str">
            <v>GB</v>
          </cell>
          <cell r="O26" t="str">
            <v>UK</v>
          </cell>
          <cell r="P26" t="str">
            <v>GBP</v>
          </cell>
        </row>
        <row r="27">
          <cell r="A27" t="str">
            <v>yx</v>
          </cell>
          <cell r="N27" t="str">
            <v>GB</v>
          </cell>
          <cell r="O27" t="str">
            <v>UK</v>
          </cell>
          <cell r="P27" t="str">
            <v>GBP</v>
          </cell>
        </row>
        <row r="28">
          <cell r="A28" t="str">
            <v>yy</v>
          </cell>
          <cell r="B28" t="str">
            <v>Digifone (now synd-ic)</v>
          </cell>
          <cell r="N28" t="str">
            <v>GB</v>
          </cell>
          <cell r="O28" t="str">
            <v>UK</v>
          </cell>
          <cell r="P28" t="str">
            <v>GBP</v>
          </cell>
        </row>
        <row r="29">
          <cell r="A29" t="str">
            <v>yz</v>
          </cell>
          <cell r="B29" t="str">
            <v>BT OpenWorld (Broadband)</v>
          </cell>
          <cell r="C29" t="str">
            <v>www.btopenworld.com/consumerusername: btopenworldpassword: broadband</v>
          </cell>
          <cell r="D29" t="str">
            <v>ANilsson</v>
          </cell>
          <cell r="E29" t="str">
            <v>x</v>
          </cell>
          <cell r="F29" t="str">
            <v>JKerr</v>
          </cell>
          <cell r="G29" t="str">
            <v>x</v>
          </cell>
          <cell r="H29" t="str">
            <v>n</v>
          </cell>
          <cell r="I29" t="str">
            <v>n</v>
          </cell>
          <cell r="M29" t="str">
            <v>Classic broaband</v>
          </cell>
          <cell r="N29" t="str">
            <v>GB</v>
          </cell>
          <cell r="O29" t="str">
            <v>UK</v>
          </cell>
          <cell r="P29" t="str">
            <v>GBP</v>
          </cell>
        </row>
        <row r="30">
          <cell r="A30" t="str">
            <v>yaa</v>
          </cell>
          <cell r="B30" t="str">
            <v>Excite UK Express Submit</v>
          </cell>
          <cell r="C30" t="str">
            <v>http://submit.looksmart.co.uk/tellus.asp?isp=yaa</v>
          </cell>
          <cell r="D30" t="str">
            <v>CCostello</v>
          </cell>
          <cell r="E30" t="str">
            <v>n/a</v>
          </cell>
          <cell r="F30" t="str">
            <v>BTDevUK</v>
          </cell>
          <cell r="G30" t="str">
            <v>x</v>
          </cell>
          <cell r="H30" t="str">
            <v>n</v>
          </cell>
          <cell r="I30" t="str">
            <v>n</v>
          </cell>
          <cell r="J30" t="str">
            <v>x</v>
          </cell>
          <cell r="L30" t="str">
            <v>n/a</v>
          </cell>
          <cell r="M30" t="str">
            <v>n/a</v>
          </cell>
          <cell r="N30" t="str">
            <v>GB</v>
          </cell>
          <cell r="O30" t="str">
            <v>UK</v>
          </cell>
          <cell r="P30" t="str">
            <v>GBP</v>
          </cell>
        </row>
        <row r="31">
          <cell r="A31" t="str">
            <v>yab</v>
          </cell>
          <cell r="N31" t="str">
            <v>GB</v>
          </cell>
          <cell r="O31" t="str">
            <v>UK</v>
          </cell>
          <cell r="P31" t="str">
            <v>GBP</v>
          </cell>
        </row>
        <row r="32">
          <cell r="A32" t="str">
            <v>yac</v>
          </cell>
          <cell r="B32" t="str">
            <v>AltaVista UK</v>
          </cell>
          <cell r="C32" t="str">
            <v>http://search.uk.altavista.com/cgi-bin/query?pg=s&amp;cb=dr&amp;cl=en&amp;cn=gb</v>
          </cell>
          <cell r="D32" t="str">
            <v>CCostello</v>
          </cell>
          <cell r="E32" t="str">
            <v>n/a</v>
          </cell>
          <cell r="F32" t="str">
            <v>JKerr</v>
          </cell>
          <cell r="G32" t="str">
            <v>x</v>
          </cell>
          <cell r="H32" t="str">
            <v>n</v>
          </cell>
          <cell r="I32" t="str">
            <v>y</v>
          </cell>
          <cell r="J32" t="str">
            <v>x</v>
          </cell>
          <cell r="M32" t="str">
            <v>n/a</v>
          </cell>
          <cell r="N32" t="str">
            <v>GB</v>
          </cell>
          <cell r="O32" t="str">
            <v>UK</v>
          </cell>
          <cell r="P32" t="str">
            <v>GBP</v>
          </cell>
        </row>
        <row r="33">
          <cell r="A33" t="str">
            <v>yad</v>
          </cell>
          <cell r="N33" t="str">
            <v>GB</v>
          </cell>
          <cell r="O33" t="str">
            <v>UK</v>
          </cell>
          <cell r="P33" t="str">
            <v>GBP</v>
          </cell>
        </row>
        <row r="34">
          <cell r="A34" t="str">
            <v>yae</v>
          </cell>
          <cell r="B34" t="str">
            <v>Interactive Investor</v>
          </cell>
          <cell r="C34" t="str">
            <v>www.iii.co.uk</v>
          </cell>
          <cell r="D34" t="str">
            <v>INunes</v>
          </cell>
          <cell r="E34" t="str">
            <v>x</v>
          </cell>
          <cell r="F34" t="str">
            <v>DGraham</v>
          </cell>
          <cell r="H34" t="str">
            <v>y</v>
          </cell>
          <cell r="I34" t="str">
            <v>y</v>
          </cell>
          <cell r="M34" t="str">
            <v>Classic</v>
          </cell>
          <cell r="N34" t="str">
            <v>GB</v>
          </cell>
          <cell r="O34" t="str">
            <v>UK</v>
          </cell>
          <cell r="P34" t="str">
            <v>GBP</v>
          </cell>
        </row>
        <row r="35">
          <cell r="A35" t="str">
            <v>yaf</v>
          </cell>
          <cell r="B35" t="str">
            <v>IXQuick UK</v>
          </cell>
          <cell r="D35" t="str">
            <v>OvHarten</v>
          </cell>
          <cell r="E35" t="str">
            <v>x</v>
          </cell>
          <cell r="F35" t="str">
            <v>DFehmers</v>
          </cell>
          <cell r="H35" t="str">
            <v>y</v>
          </cell>
          <cell r="I35" t="str">
            <v>y</v>
          </cell>
          <cell r="L35" t="str">
            <v>x</v>
          </cell>
          <cell r="M35" t="str">
            <v>Classic</v>
          </cell>
          <cell r="N35" t="str">
            <v>GB</v>
          </cell>
          <cell r="O35" t="str">
            <v>UK</v>
          </cell>
          <cell r="P35" t="str">
            <v>GBP</v>
          </cell>
        </row>
        <row r="36">
          <cell r="A36" t="str">
            <v>yag</v>
          </cell>
          <cell r="B36" t="str">
            <v>MSN Express Submit</v>
          </cell>
          <cell r="D36" t="str">
            <v>CCostello</v>
          </cell>
          <cell r="E36" t="str">
            <v>n/a</v>
          </cell>
          <cell r="F36" t="str">
            <v>JKerr</v>
          </cell>
          <cell r="H36" t="str">
            <v>n</v>
          </cell>
          <cell r="I36" t="str">
            <v>n</v>
          </cell>
          <cell r="J36" t="str">
            <v>x</v>
          </cell>
          <cell r="M36" t="str">
            <v>n/a</v>
          </cell>
          <cell r="N36" t="str">
            <v>GB</v>
          </cell>
          <cell r="O36" t="str">
            <v>UK</v>
          </cell>
          <cell r="P36" t="str">
            <v>GBP</v>
          </cell>
        </row>
        <row r="37">
          <cell r="A37" t="str">
            <v>yah</v>
          </cell>
          <cell r="B37" t="str">
            <v>BTInternet</v>
          </cell>
          <cell r="C37" t="str">
            <v>www.btinternet.co.uk</v>
          </cell>
          <cell r="D37" t="str">
            <v>MPalmer</v>
          </cell>
          <cell r="E37" t="str">
            <v>x</v>
          </cell>
          <cell r="F37" t="str">
            <v>JKerr</v>
          </cell>
          <cell r="G37" t="str">
            <v>x</v>
          </cell>
          <cell r="H37" t="str">
            <v>y</v>
          </cell>
          <cell r="I37" t="str">
            <v>y</v>
          </cell>
          <cell r="J37" t="str">
            <v>x</v>
          </cell>
          <cell r="L37" t="str">
            <v>x</v>
          </cell>
          <cell r="M37" t="str">
            <v>Classic</v>
          </cell>
          <cell r="N37" t="str">
            <v>GB</v>
          </cell>
          <cell r="O37" t="str">
            <v>UK</v>
          </cell>
          <cell r="P37" t="str">
            <v>GBP</v>
          </cell>
        </row>
        <row r="38">
          <cell r="A38" t="str">
            <v>yai</v>
          </cell>
          <cell r="B38" t="str">
            <v>GenieOneBox</v>
          </cell>
          <cell r="D38" t="str">
            <v>CFarkas</v>
          </cell>
          <cell r="F38" t="str">
            <v>JKerr</v>
          </cell>
          <cell r="N38" t="str">
            <v>GB</v>
          </cell>
          <cell r="O38" t="str">
            <v>UK</v>
          </cell>
          <cell r="P38" t="str">
            <v>GBP</v>
          </cell>
        </row>
        <row r="39">
          <cell r="A39" t="str">
            <v>yaj</v>
          </cell>
          <cell r="B39" t="str">
            <v>CricInfo</v>
          </cell>
          <cell r="C39" t="str">
            <v>www.cricinfo.com</v>
          </cell>
          <cell r="D39" t="str">
            <v>INunes</v>
          </cell>
          <cell r="E39" t="str">
            <v>x</v>
          </cell>
          <cell r="F39" t="str">
            <v>DGraham</v>
          </cell>
          <cell r="H39" t="str">
            <v>y</v>
          </cell>
          <cell r="I39" t="str">
            <v>y</v>
          </cell>
          <cell r="J39" t="str">
            <v>x</v>
          </cell>
          <cell r="M39" t="str">
            <v>Classic</v>
          </cell>
          <cell r="N39" t="str">
            <v>GB</v>
          </cell>
          <cell r="O39" t="str">
            <v>UK</v>
          </cell>
          <cell r="P39" t="str">
            <v>GBP</v>
          </cell>
        </row>
        <row r="40">
          <cell r="A40" t="str">
            <v>yak</v>
          </cell>
          <cell r="B40" t="str">
            <v>ntl DigitalTV</v>
          </cell>
          <cell r="D40" t="str">
            <v>INunes</v>
          </cell>
          <cell r="E40" t="str">
            <v>x</v>
          </cell>
          <cell r="F40" t="str">
            <v>DGraham</v>
          </cell>
          <cell r="G40" t="str">
            <v>x</v>
          </cell>
          <cell r="H40" t="str">
            <v>y</v>
          </cell>
          <cell r="I40" t="str">
            <v>y</v>
          </cell>
          <cell r="L40" t="str">
            <v>n/a</v>
          </cell>
          <cell r="M40" t="str">
            <v>Classic</v>
          </cell>
          <cell r="N40" t="str">
            <v>GB</v>
          </cell>
          <cell r="O40" t="str">
            <v>UK</v>
          </cell>
          <cell r="P40" t="str">
            <v>GBP</v>
          </cell>
        </row>
        <row r="41">
          <cell r="A41" t="str">
            <v>yal</v>
          </cell>
          <cell r="B41" t="str">
            <v>ntlworld</v>
          </cell>
          <cell r="C41" t="str">
            <v>www.ntlworld.com</v>
          </cell>
          <cell r="D41" t="str">
            <v>INunes</v>
          </cell>
          <cell r="E41" t="str">
            <v>x</v>
          </cell>
          <cell r="F41" t="str">
            <v>DGraham</v>
          </cell>
          <cell r="G41" t="str">
            <v>x</v>
          </cell>
          <cell r="H41" t="str">
            <v>y</v>
          </cell>
          <cell r="I41" t="str">
            <v>y</v>
          </cell>
          <cell r="L41" t="str">
            <v>espotting</v>
          </cell>
          <cell r="M41" t="str">
            <v>New</v>
          </cell>
          <cell r="N41" t="str">
            <v>GB</v>
          </cell>
          <cell r="O41" t="str">
            <v>UK</v>
          </cell>
          <cell r="P41" t="str">
            <v>GBP</v>
          </cell>
        </row>
        <row r="42">
          <cell r="A42" t="str">
            <v>yam</v>
          </cell>
          <cell r="B42" t="str">
            <v>ntl business essentials</v>
          </cell>
          <cell r="C42" t="str">
            <v>www.ntl.com/businessessentials</v>
          </cell>
          <cell r="D42" t="str">
            <v>INunes</v>
          </cell>
          <cell r="E42" t="str">
            <v>x</v>
          </cell>
          <cell r="F42" t="str">
            <v>DGraham</v>
          </cell>
          <cell r="G42" t="str">
            <v>x</v>
          </cell>
          <cell r="H42" t="str">
            <v>y</v>
          </cell>
          <cell r="I42" t="str">
            <v>y</v>
          </cell>
          <cell r="L42" t="str">
            <v>espotting</v>
          </cell>
          <cell r="M42" t="str">
            <v>New</v>
          </cell>
          <cell r="N42" t="str">
            <v>GB</v>
          </cell>
          <cell r="O42" t="str">
            <v>UK</v>
          </cell>
          <cell r="P42" t="str">
            <v>GBP</v>
          </cell>
        </row>
        <row r="43">
          <cell r="A43" t="str">
            <v>yan</v>
          </cell>
          <cell r="B43" t="str">
            <v>snoopa</v>
          </cell>
          <cell r="C43" t="str">
            <v>www.snoopa.com</v>
          </cell>
          <cell r="D43" t="str">
            <v>INunes</v>
          </cell>
          <cell r="E43" t="str">
            <v>x</v>
          </cell>
          <cell r="F43" t="str">
            <v>DGraham</v>
          </cell>
          <cell r="G43" t="str">
            <v>x</v>
          </cell>
          <cell r="H43" t="str">
            <v>y</v>
          </cell>
          <cell r="I43" t="str">
            <v>y</v>
          </cell>
          <cell r="L43" t="str">
            <v>espotting</v>
          </cell>
          <cell r="M43" t="str">
            <v>New</v>
          </cell>
          <cell r="N43" t="str">
            <v>GB</v>
          </cell>
          <cell r="O43" t="str">
            <v>UK</v>
          </cell>
          <cell r="P43" t="str">
            <v>GBP</v>
          </cell>
        </row>
        <row r="44">
          <cell r="A44" t="str">
            <v>yao</v>
          </cell>
          <cell r="B44" t="str">
            <v>Btopenworld</v>
          </cell>
          <cell r="D44" t="str">
            <v>MPalmer</v>
          </cell>
          <cell r="E44" t="str">
            <v>x</v>
          </cell>
          <cell r="F44" t="str">
            <v>JKerr</v>
          </cell>
          <cell r="H44" t="str">
            <v>y</v>
          </cell>
          <cell r="I44" t="str">
            <v>y</v>
          </cell>
          <cell r="N44" t="str">
            <v>GB</v>
          </cell>
          <cell r="O44" t="str">
            <v>UK</v>
          </cell>
          <cell r="P44" t="str">
            <v>GBP</v>
          </cell>
        </row>
        <row r="45">
          <cell r="A45" t="str">
            <v>yap</v>
          </cell>
          <cell r="B45" t="str">
            <v>Vizzavi – Wap on Web/WAP</v>
          </cell>
          <cell r="C45" t="str">
            <v>www.vizzavi.co.uk</v>
          </cell>
          <cell r="D45" t="str">
            <v>INunes</v>
          </cell>
          <cell r="E45" t="str">
            <v>x</v>
          </cell>
          <cell r="F45" t="str">
            <v>JKerr</v>
          </cell>
          <cell r="H45" t="str">
            <v>n</v>
          </cell>
          <cell r="I45" t="str">
            <v>y</v>
          </cell>
          <cell r="K45" t="str">
            <v>y</v>
          </cell>
          <cell r="L45" t="str">
            <v>n/a</v>
          </cell>
          <cell r="M45" t="str">
            <v>WAP</v>
          </cell>
          <cell r="N45" t="str">
            <v>GB</v>
          </cell>
          <cell r="O45" t="str">
            <v>UK</v>
          </cell>
          <cell r="P45" t="str">
            <v>GBP</v>
          </cell>
        </row>
        <row r="46">
          <cell r="A46" t="str">
            <v>yaq</v>
          </cell>
          <cell r="B46" t="str">
            <v>Broadcaster</v>
          </cell>
          <cell r="C46" t="str">
            <v>www.broadcaster.co.uk</v>
          </cell>
          <cell r="D46" t="str">
            <v>NMullen</v>
          </cell>
          <cell r="E46" t="str">
            <v>n/a</v>
          </cell>
          <cell r="F46" t="str">
            <v>JKerr</v>
          </cell>
          <cell r="J46" t="str">
            <v>y</v>
          </cell>
          <cell r="M46" t="str">
            <v>Submit Reseller</v>
          </cell>
          <cell r="N46" t="str">
            <v>GB</v>
          </cell>
          <cell r="O46" t="str">
            <v>UK</v>
          </cell>
          <cell r="P46" t="str">
            <v>GBP</v>
          </cell>
        </row>
        <row r="47">
          <cell r="A47" t="str">
            <v>yar</v>
          </cell>
          <cell r="B47" t="str">
            <v>Netbooster</v>
          </cell>
          <cell r="C47" t="str">
            <v>www.netbooster.co.uk</v>
          </cell>
          <cell r="D47" t="str">
            <v>NMullen</v>
          </cell>
          <cell r="E47" t="str">
            <v>n/a</v>
          </cell>
          <cell r="F47" t="str">
            <v>JKerr</v>
          </cell>
          <cell r="J47" t="str">
            <v>y</v>
          </cell>
          <cell r="M47" t="str">
            <v>Submit Reseller</v>
          </cell>
          <cell r="N47" t="str">
            <v>GB</v>
          </cell>
          <cell r="O47" t="str">
            <v>UK</v>
          </cell>
          <cell r="P47" t="str">
            <v>GBP</v>
          </cell>
        </row>
        <row r="48">
          <cell r="A48" t="str">
            <v>yas</v>
          </cell>
          <cell r="B48" t="str">
            <v>Web Gravity</v>
          </cell>
          <cell r="C48" t="str">
            <v>www.webgravity.co.uk</v>
          </cell>
          <cell r="D48" t="str">
            <v>NMullen</v>
          </cell>
          <cell r="E48" t="str">
            <v>n/a</v>
          </cell>
          <cell r="F48" t="str">
            <v>David Graham</v>
          </cell>
          <cell r="J48" t="str">
            <v>y</v>
          </cell>
          <cell r="M48" t="str">
            <v>Submit Reseller</v>
          </cell>
          <cell r="N48" t="str">
            <v>GB</v>
          </cell>
          <cell r="O48" t="str">
            <v>UK</v>
          </cell>
          <cell r="P48" t="str">
            <v>GBP</v>
          </cell>
        </row>
        <row r="49">
          <cell r="A49" t="str">
            <v>yat</v>
          </cell>
          <cell r="B49" t="str">
            <v>Euroseek</v>
          </cell>
          <cell r="C49" t="str">
            <v>http://www.euroseek.com/page?ilang=en</v>
          </cell>
          <cell r="D49" t="str">
            <v>Mcurley</v>
          </cell>
          <cell r="F49" t="str">
            <v>Pvillemoes</v>
          </cell>
          <cell r="H49" t="str">
            <v>n/a</v>
          </cell>
          <cell r="I49" t="str">
            <v>y</v>
          </cell>
          <cell r="N49" t="str">
            <v>GB</v>
          </cell>
          <cell r="O49" t="str">
            <v>UK</v>
          </cell>
          <cell r="P49" t="str">
            <v>GBP</v>
          </cell>
        </row>
        <row r="50">
          <cell r="A50" t="str">
            <v>yau</v>
          </cell>
          <cell r="B50" t="str">
            <v>Bigmouth Media</v>
          </cell>
          <cell r="C50" t="str">
            <v>www.bigmouthmedia.net</v>
          </cell>
          <cell r="D50" t="str">
            <v>nmullen</v>
          </cell>
          <cell r="E50" t="str">
            <v>n/a</v>
          </cell>
          <cell r="F50" t="str">
            <v>JKerr</v>
          </cell>
          <cell r="H50" t="str">
            <v>n/a</v>
          </cell>
          <cell r="I50" t="str">
            <v>n</v>
          </cell>
          <cell r="J50" t="str">
            <v>y</v>
          </cell>
          <cell r="M50" t="str">
            <v>Submit Reseller</v>
          </cell>
          <cell r="N50" t="str">
            <v>GB</v>
          </cell>
          <cell r="O50" t="str">
            <v>UK</v>
          </cell>
          <cell r="P50" t="str">
            <v>GBP</v>
          </cell>
        </row>
        <row r="51">
          <cell r="A51" t="str">
            <v>yav</v>
          </cell>
          <cell r="B51" t="str">
            <v>MediaCo UK</v>
          </cell>
          <cell r="C51" t="str">
            <v>www.media.co.uk</v>
          </cell>
          <cell r="D51" t="str">
            <v>NMullen</v>
          </cell>
          <cell r="E51" t="str">
            <v>n/a</v>
          </cell>
          <cell r="F51" t="str">
            <v>JKerr</v>
          </cell>
          <cell r="J51" t="str">
            <v>y</v>
          </cell>
          <cell r="M51" t="str">
            <v>Submit Reseller</v>
          </cell>
          <cell r="N51" t="str">
            <v>GB</v>
          </cell>
          <cell r="O51" t="str">
            <v>UK</v>
          </cell>
          <cell r="P51" t="str">
            <v>GBP</v>
          </cell>
        </row>
        <row r="52">
          <cell r="A52" t="str">
            <v>yaw</v>
          </cell>
          <cell r="B52" t="str">
            <v>Surfweb.co.uk</v>
          </cell>
          <cell r="C52" t="str">
            <v>www.surfweb.co.uk</v>
          </cell>
          <cell r="D52" t="str">
            <v>NMullen</v>
          </cell>
          <cell r="E52" t="str">
            <v>n/a</v>
          </cell>
          <cell r="F52" t="str">
            <v>Jkerr</v>
          </cell>
          <cell r="J52" t="str">
            <v>y</v>
          </cell>
          <cell r="M52" t="str">
            <v>Submit Reseller</v>
          </cell>
          <cell r="N52" t="str">
            <v>GB</v>
          </cell>
          <cell r="O52" t="str">
            <v>UK</v>
          </cell>
          <cell r="P52" t="str">
            <v>GBP</v>
          </cell>
        </row>
        <row r="53">
          <cell r="A53" t="str">
            <v>ta</v>
          </cell>
          <cell r="B53" t="str">
            <v>World Online (FR-BE)</v>
          </cell>
          <cell r="C53" t="str">
            <v>www.worldonline.be/french/home/home_center.html</v>
          </cell>
          <cell r="D53" t="str">
            <v>INunes</v>
          </cell>
          <cell r="E53" t="str">
            <v>x</v>
          </cell>
          <cell r="F53" t="str">
            <v>DFehmers</v>
          </cell>
          <cell r="G53" t="str">
            <v>x</v>
          </cell>
          <cell r="H53" t="str">
            <v>n</v>
          </cell>
          <cell r="I53" t="str">
            <v>n</v>
          </cell>
          <cell r="L53" t="str">
            <v>Classic</v>
          </cell>
          <cell r="N53" t="str">
            <v>belgium</v>
          </cell>
          <cell r="O53" t="str">
            <v>other</v>
          </cell>
          <cell r="P53" t="str">
            <v>EUR</v>
          </cell>
        </row>
        <row r="54">
          <cell r="A54" t="str">
            <v>tb</v>
          </cell>
          <cell r="B54" t="str">
            <v>Planet Internet (FR-BE)</v>
          </cell>
          <cell r="C54" t="str">
            <v>www.planetinternet.be/vandaag/</v>
          </cell>
          <cell r="D54" t="str">
            <v>OvHarten</v>
          </cell>
          <cell r="E54" t="str">
            <v>x</v>
          </cell>
          <cell r="F54" t="str">
            <v>DFehmers</v>
          </cell>
          <cell r="G54" t="str">
            <v>x</v>
          </cell>
          <cell r="H54" t="str">
            <v>y</v>
          </cell>
          <cell r="I54" t="str">
            <v>n</v>
          </cell>
          <cell r="L54" t="str">
            <v>Classic</v>
          </cell>
          <cell r="N54" t="str">
            <v>belgium</v>
          </cell>
          <cell r="O54" t="str">
            <v>other</v>
          </cell>
          <cell r="P54" t="str">
            <v>EUR</v>
          </cell>
        </row>
        <row r="55">
          <cell r="A55" t="str">
            <v>tc</v>
          </cell>
          <cell r="N55" t="str">
            <v>belgium</v>
          </cell>
          <cell r="O55" t="str">
            <v>other</v>
          </cell>
          <cell r="P55" t="str">
            <v>EUR</v>
          </cell>
        </row>
        <row r="56">
          <cell r="A56" t="str">
            <v>td</v>
          </cell>
          <cell r="N56" t="str">
            <v>belgium</v>
          </cell>
          <cell r="O56" t="str">
            <v>other</v>
          </cell>
          <cell r="P56" t="str">
            <v>EUR</v>
          </cell>
        </row>
        <row r="57">
          <cell r="A57" t="str">
            <v>te</v>
          </cell>
          <cell r="N57" t="str">
            <v>belgium</v>
          </cell>
          <cell r="O57" t="str">
            <v>other</v>
          </cell>
          <cell r="P57" t="str">
            <v>EUR</v>
          </cell>
        </row>
        <row r="58">
          <cell r="A58" t="str">
            <v>tf</v>
          </cell>
          <cell r="N58" t="str">
            <v>belgium</v>
          </cell>
          <cell r="O58" t="str">
            <v>other</v>
          </cell>
          <cell r="P58" t="str">
            <v>EUR</v>
          </cell>
        </row>
        <row r="59">
          <cell r="A59" t="str">
            <v>tg</v>
          </cell>
          <cell r="B59" t="str">
            <v>Yucom (FR-BE)</v>
          </cell>
          <cell r="C59" t="str">
            <v>www.yucom.be/fr/index.htm</v>
          </cell>
          <cell r="D59" t="str">
            <v>OvHarten</v>
          </cell>
          <cell r="E59" t="str">
            <v>x</v>
          </cell>
          <cell r="F59" t="str">
            <v>DFehmers</v>
          </cell>
          <cell r="G59" t="str">
            <v>x</v>
          </cell>
          <cell r="H59" t="str">
            <v>y</v>
          </cell>
          <cell r="I59" t="str">
            <v>y</v>
          </cell>
          <cell r="L59" t="str">
            <v>Classic</v>
          </cell>
          <cell r="N59" t="str">
            <v>belgium</v>
          </cell>
          <cell r="O59" t="str">
            <v>other</v>
          </cell>
          <cell r="P59" t="str">
            <v>EUR</v>
          </cell>
        </row>
        <row r="60">
          <cell r="A60" t="str">
            <v>th</v>
          </cell>
          <cell r="B60" t="str">
            <v>Yucom (Flemish)</v>
          </cell>
          <cell r="C60" t="str">
            <v>www.yucom.be/nl/index.htm</v>
          </cell>
          <cell r="D60" t="str">
            <v>OvHarten</v>
          </cell>
          <cell r="E60" t="str">
            <v>x</v>
          </cell>
          <cell r="F60" t="str">
            <v>DFehmers</v>
          </cell>
          <cell r="G60" t="str">
            <v>x</v>
          </cell>
          <cell r="H60" t="str">
            <v>y</v>
          </cell>
          <cell r="I60" t="str">
            <v>y</v>
          </cell>
          <cell r="L60" t="str">
            <v>Classic</v>
          </cell>
          <cell r="N60" t="str">
            <v>belgium</v>
          </cell>
          <cell r="O60" t="str">
            <v>other</v>
          </cell>
          <cell r="P60" t="str">
            <v>EUR</v>
          </cell>
        </row>
        <row r="61">
          <cell r="A61" t="str">
            <v>ti</v>
          </cell>
          <cell r="N61" t="str">
            <v>belgium</v>
          </cell>
          <cell r="O61" t="str">
            <v>other</v>
          </cell>
          <cell r="P61" t="str">
            <v>EUR</v>
          </cell>
        </row>
        <row r="62">
          <cell r="A62" t="str">
            <v>tj</v>
          </cell>
          <cell r="N62" t="str">
            <v>belgium</v>
          </cell>
          <cell r="O62" t="str">
            <v>other</v>
          </cell>
          <cell r="P62" t="str">
            <v>EUR</v>
          </cell>
        </row>
        <row r="63">
          <cell r="A63" t="str">
            <v>tk</v>
          </cell>
          <cell r="N63" t="str">
            <v>belgium</v>
          </cell>
          <cell r="O63" t="str">
            <v>other</v>
          </cell>
          <cell r="P63" t="str">
            <v>EUR</v>
          </cell>
        </row>
        <row r="64">
          <cell r="A64" t="str">
            <v>tl</v>
          </cell>
          <cell r="B64" t="str">
            <v>World Online (Flemish)</v>
          </cell>
          <cell r="C64" t="str">
            <v>www.worldonline.be/dutch/home/home_center.html</v>
          </cell>
          <cell r="D64" t="str">
            <v>INunes</v>
          </cell>
          <cell r="E64" t="str">
            <v>x</v>
          </cell>
          <cell r="F64" t="str">
            <v>DFehmers</v>
          </cell>
          <cell r="G64" t="str">
            <v>x</v>
          </cell>
          <cell r="H64" t="str">
            <v>n</v>
          </cell>
          <cell r="I64" t="str">
            <v>n</v>
          </cell>
          <cell r="L64" t="str">
            <v>Classic</v>
          </cell>
          <cell r="N64" t="str">
            <v>belgium</v>
          </cell>
          <cell r="O64" t="str">
            <v>other</v>
          </cell>
          <cell r="P64" t="str">
            <v>EUR</v>
          </cell>
        </row>
        <row r="65">
          <cell r="A65" t="str">
            <v>tm</v>
          </cell>
          <cell r="N65" t="str">
            <v>belgium</v>
          </cell>
          <cell r="O65" t="str">
            <v>other</v>
          </cell>
          <cell r="P65" t="str">
            <v>EUR</v>
          </cell>
        </row>
        <row r="66">
          <cell r="A66" t="str">
            <v>tn</v>
          </cell>
          <cell r="B66" t="str">
            <v>12Move Belgium</v>
          </cell>
          <cell r="C66" t="str">
            <v>www.12move.be</v>
          </cell>
          <cell r="D66" t="str">
            <v>OvHarten</v>
          </cell>
          <cell r="E66" t="str">
            <v>x</v>
          </cell>
          <cell r="F66" t="str">
            <v>DFehmers</v>
          </cell>
          <cell r="H66" t="str">
            <v>n</v>
          </cell>
          <cell r="I66" t="str">
            <v>n</v>
          </cell>
          <cell r="L66" t="str">
            <v>Classic</v>
          </cell>
          <cell r="N66" t="str">
            <v>belgium</v>
          </cell>
          <cell r="O66" t="str">
            <v>other</v>
          </cell>
          <cell r="P66" t="str">
            <v>EUR</v>
          </cell>
        </row>
        <row r="67">
          <cell r="A67" t="str">
            <v>to</v>
          </cell>
          <cell r="B67" t="str">
            <v>12Move French-Belgium</v>
          </cell>
          <cell r="C67" t="str">
            <v>www.12move.be</v>
          </cell>
          <cell r="D67" t="str">
            <v>OvHarten</v>
          </cell>
          <cell r="E67" t="str">
            <v>x</v>
          </cell>
          <cell r="F67" t="str">
            <v>DFehmers</v>
          </cell>
          <cell r="H67" t="str">
            <v>n</v>
          </cell>
          <cell r="I67" t="str">
            <v>n</v>
          </cell>
          <cell r="L67" t="str">
            <v>Classic</v>
          </cell>
          <cell r="N67" t="str">
            <v>belgium</v>
          </cell>
          <cell r="O67" t="str">
            <v>other</v>
          </cell>
          <cell r="P67" t="str">
            <v>EUR</v>
          </cell>
        </row>
        <row r="68">
          <cell r="A68" t="str">
            <v>tp</v>
          </cell>
          <cell r="N68" t="str">
            <v>belgium</v>
          </cell>
          <cell r="O68" t="str">
            <v>other</v>
          </cell>
          <cell r="P68" t="str">
            <v>EUR</v>
          </cell>
        </row>
        <row r="69">
          <cell r="A69" t="str">
            <v>tq</v>
          </cell>
          <cell r="B69" t="str">
            <v>Planet Internet (Flemish)</v>
          </cell>
          <cell r="C69" t="str">
            <v>www.planetinternet.be/aujourdhui/</v>
          </cell>
          <cell r="D69" t="str">
            <v>OvHarten</v>
          </cell>
          <cell r="E69" t="str">
            <v>x</v>
          </cell>
          <cell r="F69" t="str">
            <v>DFehmers</v>
          </cell>
          <cell r="G69" t="str">
            <v>x</v>
          </cell>
          <cell r="H69" t="str">
            <v>y</v>
          </cell>
          <cell r="I69" t="str">
            <v>n</v>
          </cell>
          <cell r="L69" t="str">
            <v>Classic</v>
          </cell>
          <cell r="N69" t="str">
            <v>belgium</v>
          </cell>
          <cell r="O69" t="str">
            <v>other</v>
          </cell>
          <cell r="P69" t="str">
            <v>EUR</v>
          </cell>
        </row>
        <row r="70">
          <cell r="A70" t="str">
            <v>na</v>
          </cell>
          <cell r="B70" t="str">
            <v>World Online Czech Republic</v>
          </cell>
          <cell r="C70" t="str">
            <v>www.worldonline.cz</v>
          </cell>
          <cell r="D70" t="str">
            <v>INunes</v>
          </cell>
          <cell r="E70" t="str">
            <v>x</v>
          </cell>
          <cell r="F70" t="str">
            <v>DFehmers</v>
          </cell>
          <cell r="G70" t="str">
            <v>x</v>
          </cell>
          <cell r="H70" t="str">
            <v>n</v>
          </cell>
          <cell r="I70" t="str">
            <v>n</v>
          </cell>
          <cell r="L70" t="str">
            <v>Classic</v>
          </cell>
          <cell r="M70" t="str">
            <v>tla</v>
          </cell>
          <cell r="N70" t="str">
            <v>czeck</v>
          </cell>
          <cell r="O70" t="str">
            <v>other</v>
          </cell>
        </row>
        <row r="71">
          <cell r="A71" t="str">
            <v>lo</v>
          </cell>
          <cell r="B71" t="str">
            <v>World Online Denmark</v>
          </cell>
          <cell r="C71" t="str">
            <v>www.worldonline.dk</v>
          </cell>
          <cell r="D71" t="str">
            <v>INunes</v>
          </cell>
          <cell r="E71" t="str">
            <v>x</v>
          </cell>
          <cell r="F71" t="str">
            <v>DFehmers</v>
          </cell>
          <cell r="G71" t="str">
            <v>x</v>
          </cell>
          <cell r="H71" t="str">
            <v>n</v>
          </cell>
          <cell r="I71" t="str">
            <v>n</v>
          </cell>
          <cell r="K71" t="str">
            <v>x</v>
          </cell>
          <cell r="L71" t="str">
            <v>Classic</v>
          </cell>
          <cell r="N71" t="str">
            <v>denmark</v>
          </cell>
          <cell r="O71" t="str">
            <v>other</v>
          </cell>
        </row>
        <row r="72">
          <cell r="A72" t="str">
            <v>lp</v>
          </cell>
          <cell r="N72" t="str">
            <v>denmark</v>
          </cell>
          <cell r="O72" t="str">
            <v>other</v>
          </cell>
        </row>
        <row r="73">
          <cell r="A73" t="str">
            <v>lq</v>
          </cell>
          <cell r="B73" t="str">
            <v>Q-people</v>
          </cell>
          <cell r="C73" t="str">
            <v>www.qpeople.dk</v>
          </cell>
          <cell r="D73" t="str">
            <v>ANilsson</v>
          </cell>
          <cell r="E73" t="str">
            <v>x</v>
          </cell>
          <cell r="F73" t="str">
            <v>PVillamoes</v>
          </cell>
          <cell r="G73" t="str">
            <v>x</v>
          </cell>
          <cell r="H73" t="str">
            <v>n</v>
          </cell>
          <cell r="I73" t="str">
            <v>y</v>
          </cell>
          <cell r="L73" t="str">
            <v>Classic</v>
          </cell>
          <cell r="N73" t="str">
            <v>denmark</v>
          </cell>
          <cell r="O73" t="str">
            <v>other</v>
          </cell>
        </row>
        <row r="74">
          <cell r="A74" t="str">
            <v>lr</v>
          </cell>
          <cell r="N74" t="str">
            <v>denmark</v>
          </cell>
          <cell r="O74" t="str">
            <v>other</v>
          </cell>
        </row>
        <row r="75">
          <cell r="A75" t="str">
            <v>ls</v>
          </cell>
          <cell r="N75" t="str">
            <v>denmark</v>
          </cell>
          <cell r="O75" t="str">
            <v>other</v>
          </cell>
        </row>
        <row r="76">
          <cell r="A76" t="str">
            <v>lt</v>
          </cell>
          <cell r="B76" t="str">
            <v>KRAK</v>
          </cell>
          <cell r="C76" t="str">
            <v>www.krak.se</v>
          </cell>
          <cell r="D76" t="str">
            <v>ANilsson</v>
          </cell>
          <cell r="E76" t="str">
            <v>x</v>
          </cell>
          <cell r="F76" t="str">
            <v>PVillamoes</v>
          </cell>
          <cell r="G76" t="str">
            <v>x</v>
          </cell>
          <cell r="H76" t="str">
            <v>n</v>
          </cell>
          <cell r="I76" t="str">
            <v>n</v>
          </cell>
          <cell r="L76" t="str">
            <v>Classic</v>
          </cell>
          <cell r="N76" t="str">
            <v>denmark</v>
          </cell>
          <cell r="O76" t="str">
            <v>other</v>
          </cell>
        </row>
        <row r="77">
          <cell r="A77" t="str">
            <v>lu</v>
          </cell>
          <cell r="B77" t="str">
            <v>12Move Denmark</v>
          </cell>
          <cell r="C77" t="str">
            <v>www.12move.dk</v>
          </cell>
          <cell r="D77" t="str">
            <v>OvHarten</v>
          </cell>
          <cell r="E77" t="str">
            <v>x</v>
          </cell>
          <cell r="F77" t="str">
            <v>PVillamoes</v>
          </cell>
          <cell r="G77" t="str">
            <v>x</v>
          </cell>
          <cell r="H77" t="str">
            <v>n</v>
          </cell>
          <cell r="I77" t="str">
            <v>n</v>
          </cell>
          <cell r="L77" t="str">
            <v>Classic</v>
          </cell>
          <cell r="N77" t="str">
            <v>denmark</v>
          </cell>
          <cell r="O77" t="str">
            <v>other</v>
          </cell>
        </row>
        <row r="78">
          <cell r="A78" t="str">
            <v>lv</v>
          </cell>
          <cell r="B78" t="str">
            <v>Opasia</v>
          </cell>
          <cell r="C78" t="str">
            <v>www.opasia.dk</v>
          </cell>
          <cell r="D78" t="str">
            <v>ANilsson</v>
          </cell>
          <cell r="E78" t="str">
            <v>x</v>
          </cell>
          <cell r="F78" t="str">
            <v>PVillamoes</v>
          </cell>
          <cell r="G78" t="str">
            <v>x</v>
          </cell>
          <cell r="H78" t="str">
            <v>n</v>
          </cell>
          <cell r="I78" t="str">
            <v>n</v>
          </cell>
          <cell r="L78" t="str">
            <v>Classic</v>
          </cell>
          <cell r="N78" t="str">
            <v>denmark</v>
          </cell>
          <cell r="O78" t="str">
            <v>other</v>
          </cell>
        </row>
        <row r="79">
          <cell r="A79" t="str">
            <v>fr</v>
          </cell>
          <cell r="B79" t="str">
            <v>LookSmart France</v>
          </cell>
          <cell r="C79" t="str">
            <v>www.looksmart.fr</v>
          </cell>
          <cell r="D79" t="str">
            <v>DBradley</v>
          </cell>
          <cell r="E79" t="str">
            <v>x</v>
          </cell>
          <cell r="F79" t="str">
            <v>ESiary</v>
          </cell>
          <cell r="G79" t="str">
            <v>x</v>
          </cell>
          <cell r="H79" t="str">
            <v>y</v>
          </cell>
          <cell r="I79" t="str">
            <v>y</v>
          </cell>
          <cell r="J79" t="str">
            <v>x</v>
          </cell>
          <cell r="L79" t="str">
            <v>Classic</v>
          </cell>
          <cell r="N79" t="str">
            <v>france</v>
          </cell>
          <cell r="O79" t="str">
            <v>FR</v>
          </cell>
          <cell r="P79" t="str">
            <v>EUR</v>
          </cell>
        </row>
        <row r="80">
          <cell r="A80" t="str">
            <v>ua</v>
          </cell>
          <cell r="B80" t="str">
            <v>Genie France</v>
          </cell>
          <cell r="C80" t="str">
            <v>www.geniefr.com</v>
          </cell>
          <cell r="D80" t="str">
            <v>CGilmore</v>
          </cell>
          <cell r="E80" t="str">
            <v>x</v>
          </cell>
          <cell r="F80" t="str">
            <v>JKerr</v>
          </cell>
          <cell r="G80" t="str">
            <v>x</v>
          </cell>
          <cell r="H80" t="str">
            <v>y</v>
          </cell>
          <cell r="I80" t="str">
            <v>y</v>
          </cell>
          <cell r="L80" t="str">
            <v>Classic</v>
          </cell>
          <cell r="N80" t="str">
            <v>france</v>
          </cell>
          <cell r="O80" t="str">
            <v>FR</v>
          </cell>
          <cell r="P80" t="str">
            <v>EUR</v>
          </cell>
        </row>
        <row r="81">
          <cell r="A81" t="str">
            <v>ub</v>
          </cell>
          <cell r="N81" t="str">
            <v>france</v>
          </cell>
          <cell r="O81" t="str">
            <v>FR</v>
          </cell>
          <cell r="P81" t="str">
            <v>EUR</v>
          </cell>
        </row>
        <row r="82">
          <cell r="A82" t="str">
            <v>uc</v>
          </cell>
          <cell r="N82" t="str">
            <v>france</v>
          </cell>
          <cell r="O82" t="str">
            <v>FR</v>
          </cell>
          <cell r="P82" t="str">
            <v>EUR</v>
          </cell>
        </row>
        <row r="83">
          <cell r="A83" t="str">
            <v>ud</v>
          </cell>
          <cell r="B83" t="str">
            <v>World Online France</v>
          </cell>
          <cell r="C83" t="str">
            <v>www.worldonline.fr</v>
          </cell>
          <cell r="D83" t="str">
            <v>INunes</v>
          </cell>
          <cell r="E83" t="str">
            <v>x</v>
          </cell>
          <cell r="F83" t="str">
            <v>NWalley</v>
          </cell>
          <cell r="G83" t="str">
            <v>x</v>
          </cell>
          <cell r="H83" t="str">
            <v>n</v>
          </cell>
          <cell r="I83" t="str">
            <v>n</v>
          </cell>
          <cell r="L83" t="str">
            <v>Classic</v>
          </cell>
          <cell r="N83" t="str">
            <v>france</v>
          </cell>
          <cell r="O83" t="str">
            <v>FR</v>
          </cell>
          <cell r="P83" t="str">
            <v>EUR</v>
          </cell>
        </row>
        <row r="84">
          <cell r="A84" t="str">
            <v>ue</v>
          </cell>
          <cell r="B84" t="str">
            <v>Club-Internet</v>
          </cell>
          <cell r="C84" t="str">
            <v>www.club-internet.fr</v>
          </cell>
          <cell r="D84" t="str">
            <v>DBradley</v>
          </cell>
          <cell r="E84" t="str">
            <v>x</v>
          </cell>
          <cell r="F84" t="str">
            <v>ESiary</v>
          </cell>
          <cell r="G84" t="str">
            <v>x</v>
          </cell>
          <cell r="H84" t="str">
            <v>y</v>
          </cell>
          <cell r="I84" t="str">
            <v>n</v>
          </cell>
          <cell r="K84" t="str">
            <v>y</v>
          </cell>
          <cell r="L84" t="str">
            <v>Classic</v>
          </cell>
          <cell r="N84" t="str">
            <v>france</v>
          </cell>
          <cell r="O84" t="str">
            <v>FR</v>
          </cell>
          <cell r="P84" t="str">
            <v>EUR</v>
          </cell>
        </row>
        <row r="85">
          <cell r="A85" t="str">
            <v>uf</v>
          </cell>
          <cell r="N85" t="str">
            <v>france</v>
          </cell>
          <cell r="O85" t="str">
            <v>FR</v>
          </cell>
          <cell r="P85" t="str">
            <v>EUR</v>
          </cell>
        </row>
        <row r="86">
          <cell r="A86" t="str">
            <v>ug</v>
          </cell>
          <cell r="B86" t="str">
            <v>Freesurf</v>
          </cell>
          <cell r="C86" t="str">
            <v>www.freesurf.fr</v>
          </cell>
          <cell r="D86" t="str">
            <v>DBradley</v>
          </cell>
          <cell r="E86" t="str">
            <v>x</v>
          </cell>
          <cell r="F86" t="str">
            <v>ESiary</v>
          </cell>
          <cell r="G86" t="str">
            <v>x</v>
          </cell>
          <cell r="H86" t="str">
            <v>y</v>
          </cell>
          <cell r="I86" t="str">
            <v>y</v>
          </cell>
          <cell r="L86" t="str">
            <v>Classic</v>
          </cell>
          <cell r="N86" t="str">
            <v>france</v>
          </cell>
          <cell r="O86" t="str">
            <v>FR</v>
          </cell>
          <cell r="P86" t="str">
            <v>EUR</v>
          </cell>
        </row>
        <row r="87">
          <cell r="A87" t="str">
            <v>uh</v>
          </cell>
          <cell r="B87" t="str">
            <v>Everyday</v>
          </cell>
          <cell r="C87" t="str">
            <v>www.everyday.fr</v>
          </cell>
          <cell r="D87" t="str">
            <v>DBradley</v>
          </cell>
          <cell r="E87" t="str">
            <v>x</v>
          </cell>
          <cell r="F87" t="str">
            <v>ESiary</v>
          </cell>
          <cell r="G87" t="str">
            <v>x</v>
          </cell>
          <cell r="H87" t="str">
            <v>n</v>
          </cell>
          <cell r="I87" t="str">
            <v>y</v>
          </cell>
          <cell r="L87" t="str">
            <v>Classic</v>
          </cell>
          <cell r="N87" t="str">
            <v>france</v>
          </cell>
          <cell r="O87" t="str">
            <v>FR</v>
          </cell>
          <cell r="P87" t="str">
            <v>EUR</v>
          </cell>
        </row>
        <row r="88">
          <cell r="A88" t="str">
            <v>ui</v>
          </cell>
          <cell r="B88" t="str">
            <v>Oreka</v>
          </cell>
          <cell r="D88" t="str">
            <v>DBradley</v>
          </cell>
          <cell r="E88" t="str">
            <v>x</v>
          </cell>
          <cell r="F88" t="str">
            <v>ESiary</v>
          </cell>
          <cell r="G88" t="str">
            <v>x</v>
          </cell>
          <cell r="H88" t="str">
            <v>y</v>
          </cell>
          <cell r="I88" t="str">
            <v>y</v>
          </cell>
          <cell r="L88" t="str">
            <v>Classic</v>
          </cell>
          <cell r="N88" t="str">
            <v>france</v>
          </cell>
          <cell r="O88" t="str">
            <v>FR</v>
          </cell>
          <cell r="P88" t="str">
            <v>EUR</v>
          </cell>
        </row>
        <row r="89">
          <cell r="A89" t="str">
            <v>uj</v>
          </cell>
          <cell r="B89" t="str">
            <v>Euroseek</v>
          </cell>
          <cell r="C89" t="str">
            <v>http://www.euroseek.com/page?ilang=fr</v>
          </cell>
          <cell r="D89" t="str">
            <v>Mcurley</v>
          </cell>
          <cell r="F89" t="str">
            <v>Pvillemoes</v>
          </cell>
          <cell r="H89" t="str">
            <v>n/a</v>
          </cell>
          <cell r="I89" t="str">
            <v>y</v>
          </cell>
          <cell r="N89" t="str">
            <v>france</v>
          </cell>
          <cell r="O89" t="str">
            <v>FR</v>
          </cell>
          <cell r="P89" t="str">
            <v>EUR</v>
          </cell>
        </row>
        <row r="90">
          <cell r="A90" t="str">
            <v>uk</v>
          </cell>
          <cell r="B90" t="str">
            <v>used for LookSmart UK</v>
          </cell>
          <cell r="N90" t="str">
            <v>france</v>
          </cell>
          <cell r="O90" t="str">
            <v>FR</v>
          </cell>
          <cell r="P90" t="str">
            <v>EUR</v>
          </cell>
        </row>
        <row r="91">
          <cell r="A91" t="str">
            <v>ul</v>
          </cell>
          <cell r="B91" t="str">
            <v>Netbooster FR</v>
          </cell>
          <cell r="N91" t="str">
            <v>france</v>
          </cell>
          <cell r="O91" t="str">
            <v>FR</v>
          </cell>
          <cell r="P91" t="str">
            <v>EUR</v>
          </cell>
        </row>
        <row r="92">
          <cell r="A92" t="str">
            <v>um</v>
          </cell>
          <cell r="N92" t="str">
            <v>france</v>
          </cell>
          <cell r="O92" t="str">
            <v>FR</v>
          </cell>
          <cell r="P92" t="str">
            <v>EUR</v>
          </cell>
        </row>
        <row r="93">
          <cell r="A93" t="str">
            <v>un</v>
          </cell>
          <cell r="N93" t="str">
            <v>france</v>
          </cell>
          <cell r="O93" t="str">
            <v>FR</v>
          </cell>
          <cell r="P93" t="str">
            <v>EUR</v>
          </cell>
        </row>
        <row r="94">
          <cell r="A94" t="str">
            <v>uo</v>
          </cell>
          <cell r="N94" t="str">
            <v>france</v>
          </cell>
          <cell r="O94" t="str">
            <v>FR</v>
          </cell>
          <cell r="P94" t="str">
            <v>EUR</v>
          </cell>
        </row>
        <row r="95">
          <cell r="A95" t="str">
            <v>up</v>
          </cell>
          <cell r="N95" t="str">
            <v>france</v>
          </cell>
          <cell r="O95" t="str">
            <v>FR</v>
          </cell>
          <cell r="P95" t="str">
            <v>EUR</v>
          </cell>
        </row>
        <row r="96">
          <cell r="A96" t="str">
            <v>uq</v>
          </cell>
          <cell r="N96" t="str">
            <v>france</v>
          </cell>
          <cell r="O96" t="str">
            <v>FR</v>
          </cell>
          <cell r="P96" t="str">
            <v>EUR</v>
          </cell>
        </row>
        <row r="97">
          <cell r="A97" t="str">
            <v>ur</v>
          </cell>
          <cell r="N97" t="str">
            <v>france</v>
          </cell>
          <cell r="O97" t="str">
            <v>FR</v>
          </cell>
          <cell r="P97" t="str">
            <v>EUR</v>
          </cell>
        </row>
        <row r="98">
          <cell r="A98" t="str">
            <v>us</v>
          </cell>
          <cell r="N98" t="str">
            <v>france</v>
          </cell>
          <cell r="O98" t="str">
            <v>FR</v>
          </cell>
          <cell r="P98" t="str">
            <v>EUR</v>
          </cell>
        </row>
        <row r="99">
          <cell r="A99" t="str">
            <v>ut</v>
          </cell>
          <cell r="B99" t="str">
            <v>AltaVista France</v>
          </cell>
          <cell r="C99" t="str">
            <v>http://fr.altavista.com/</v>
          </cell>
          <cell r="D99" t="str">
            <v>CCostello</v>
          </cell>
          <cell r="E99" t="str">
            <v>n/a</v>
          </cell>
          <cell r="F99" t="str">
            <v>JKerr</v>
          </cell>
          <cell r="G99" t="str">
            <v>x</v>
          </cell>
          <cell r="H99" t="str">
            <v>n</v>
          </cell>
          <cell r="I99" t="str">
            <v>y</v>
          </cell>
          <cell r="J99" t="str">
            <v>x</v>
          </cell>
          <cell r="L99" t="str">
            <v>Classic</v>
          </cell>
          <cell r="N99" t="str">
            <v>germany</v>
          </cell>
          <cell r="O99" t="str">
            <v>FR</v>
          </cell>
          <cell r="P99" t="str">
            <v>EUR</v>
          </cell>
        </row>
        <row r="100">
          <cell r="A100" t="str">
            <v>de</v>
          </cell>
          <cell r="B100" t="str">
            <v>LookSmart Germany</v>
          </cell>
          <cell r="C100" t="str">
            <v>www.btlooksmart.de/www.looksmart.de</v>
          </cell>
          <cell r="D100" t="str">
            <v>OvHarten</v>
          </cell>
          <cell r="E100" t="str">
            <v>x</v>
          </cell>
          <cell r="F100" t="str">
            <v>WKasper</v>
          </cell>
          <cell r="G100" t="str">
            <v>x</v>
          </cell>
          <cell r="H100" t="str">
            <v>y</v>
          </cell>
          <cell r="I100" t="str">
            <v>y</v>
          </cell>
          <cell r="J100" t="str">
            <v>x</v>
          </cell>
          <cell r="L100" t="str">
            <v>Classic</v>
          </cell>
          <cell r="N100" t="str">
            <v>germany</v>
          </cell>
          <cell r="O100" t="str">
            <v>DE</v>
          </cell>
          <cell r="P100" t="str">
            <v>EUR</v>
          </cell>
        </row>
        <row r="101">
          <cell r="A101" t="str">
            <v>wa</v>
          </cell>
          <cell r="B101" t="str">
            <v>Everyday Germany</v>
          </cell>
          <cell r="C101" t="str">
            <v>http://de.everyday.com/</v>
          </cell>
          <cell r="D101" t="str">
            <v>DBradley</v>
          </cell>
          <cell r="E101" t="str">
            <v>x</v>
          </cell>
          <cell r="F101" t="str">
            <v>ESiary</v>
          </cell>
          <cell r="G101" t="str">
            <v>x</v>
          </cell>
          <cell r="H101" t="str">
            <v>n</v>
          </cell>
          <cell r="I101" t="str">
            <v>y</v>
          </cell>
          <cell r="L101" t="str">
            <v>Classic</v>
          </cell>
          <cell r="N101" t="str">
            <v>germany</v>
          </cell>
          <cell r="O101" t="str">
            <v>DE</v>
          </cell>
          <cell r="P101" t="str">
            <v>EUR</v>
          </cell>
        </row>
        <row r="102">
          <cell r="A102" t="str">
            <v>wb</v>
          </cell>
          <cell r="B102" t="str">
            <v>Euroseek</v>
          </cell>
          <cell r="C102" t="str">
            <v>http://www.euroseek.com/page?ilang=de</v>
          </cell>
          <cell r="D102" t="str">
            <v>Mcurley</v>
          </cell>
          <cell r="F102" t="str">
            <v>Pvillemoes</v>
          </cell>
          <cell r="H102" t="str">
            <v>n/a</v>
          </cell>
          <cell r="I102" t="str">
            <v>y</v>
          </cell>
          <cell r="N102" t="str">
            <v>germany</v>
          </cell>
          <cell r="O102" t="str">
            <v>DE</v>
          </cell>
          <cell r="P102" t="str">
            <v>EUR</v>
          </cell>
        </row>
        <row r="103">
          <cell r="A103" t="str">
            <v>wd</v>
          </cell>
          <cell r="B103" t="str">
            <v>Netbooster DE</v>
          </cell>
        </row>
        <row r="104">
          <cell r="A104" t="str">
            <v>waa</v>
          </cell>
          <cell r="B104" t="str">
            <v>Genie Germany</v>
          </cell>
          <cell r="C104" t="str">
            <v>www.genie.de</v>
          </cell>
          <cell r="D104" t="str">
            <v>CGilmore</v>
          </cell>
          <cell r="E104" t="str">
            <v>x</v>
          </cell>
          <cell r="F104" t="str">
            <v>JKerr</v>
          </cell>
          <cell r="G104" t="str">
            <v>x</v>
          </cell>
          <cell r="H104" t="str">
            <v>y</v>
          </cell>
          <cell r="I104" t="str">
            <v>y</v>
          </cell>
          <cell r="L104" t="str">
            <v>Classic</v>
          </cell>
          <cell r="N104" t="str">
            <v>germany</v>
          </cell>
          <cell r="O104" t="str">
            <v>DE</v>
          </cell>
          <cell r="P104" t="str">
            <v>EUR</v>
          </cell>
        </row>
        <row r="105">
          <cell r="A105" t="str">
            <v>wab</v>
          </cell>
          <cell r="N105" t="str">
            <v>germany</v>
          </cell>
          <cell r="O105" t="str">
            <v>DE</v>
          </cell>
          <cell r="P105" t="str">
            <v>EUR</v>
          </cell>
        </row>
        <row r="106">
          <cell r="A106" t="str">
            <v>wac</v>
          </cell>
          <cell r="N106" t="str">
            <v>germany</v>
          </cell>
          <cell r="O106" t="str">
            <v>DE</v>
          </cell>
          <cell r="P106" t="str">
            <v>EUR</v>
          </cell>
        </row>
        <row r="107">
          <cell r="A107" t="str">
            <v>wad</v>
          </cell>
          <cell r="B107" t="str">
            <v>World Online Germany</v>
          </cell>
          <cell r="C107" t="str">
            <v>www.worldonline.de</v>
          </cell>
          <cell r="D107" t="str">
            <v>INunes</v>
          </cell>
          <cell r="E107" t="str">
            <v>x</v>
          </cell>
          <cell r="F107" t="str">
            <v>DFehmers</v>
          </cell>
          <cell r="G107" t="str">
            <v>x</v>
          </cell>
          <cell r="H107" t="str">
            <v>n</v>
          </cell>
          <cell r="I107" t="str">
            <v>n</v>
          </cell>
          <cell r="L107" t="str">
            <v>Classic</v>
          </cell>
          <cell r="N107" t="str">
            <v>germany</v>
          </cell>
          <cell r="O107" t="str">
            <v>DE</v>
          </cell>
          <cell r="P107" t="str">
            <v>EUR</v>
          </cell>
        </row>
        <row r="108">
          <cell r="A108" t="str">
            <v>wae</v>
          </cell>
          <cell r="B108" t="str">
            <v>Planet Internet Germany</v>
          </cell>
          <cell r="C108" t="str">
            <v>www.planetinternet.de</v>
          </cell>
          <cell r="D108" t="str">
            <v>OvHarten</v>
          </cell>
          <cell r="E108" t="str">
            <v>x</v>
          </cell>
          <cell r="F108" t="str">
            <v>DFehmers</v>
          </cell>
          <cell r="G108" t="str">
            <v>x</v>
          </cell>
          <cell r="H108" t="str">
            <v>y</v>
          </cell>
          <cell r="I108" t="str">
            <v>y</v>
          </cell>
          <cell r="L108" t="str">
            <v>Classic</v>
          </cell>
          <cell r="N108" t="str">
            <v>germany</v>
          </cell>
          <cell r="O108" t="str">
            <v>DE</v>
          </cell>
          <cell r="P108" t="str">
            <v>EUR</v>
          </cell>
        </row>
        <row r="109">
          <cell r="A109" t="str">
            <v>waf</v>
          </cell>
          <cell r="B109" t="str">
            <v>12Move Germany</v>
          </cell>
          <cell r="C109" t="str">
            <v>www.12move.de</v>
          </cell>
          <cell r="D109" t="str">
            <v>OvHarten</v>
          </cell>
          <cell r="E109" t="str">
            <v>x</v>
          </cell>
          <cell r="F109" t="str">
            <v>DFehmers</v>
          </cell>
          <cell r="G109" t="str">
            <v>x</v>
          </cell>
          <cell r="H109" t="str">
            <v>n</v>
          </cell>
          <cell r="I109" t="str">
            <v>n</v>
          </cell>
          <cell r="L109" t="str">
            <v>Classic</v>
          </cell>
          <cell r="N109" t="str">
            <v>germany</v>
          </cell>
          <cell r="O109" t="str">
            <v>DE</v>
          </cell>
          <cell r="P109" t="str">
            <v>EUR</v>
          </cell>
        </row>
        <row r="110">
          <cell r="A110" t="str">
            <v>wag</v>
          </cell>
          <cell r="B110" t="str">
            <v>AltaVista Germany</v>
          </cell>
          <cell r="C110" t="str">
            <v>http://search.de.altavista.com/cgi-bin/query?pg=s&amp;cb=dr&amp;cl=de&amp;cn=de&amp;aveenc=22</v>
          </cell>
          <cell r="D110" t="str">
            <v>CCostello</v>
          </cell>
          <cell r="E110" t="str">
            <v>n/a</v>
          </cell>
          <cell r="F110" t="str">
            <v>JKerr</v>
          </cell>
          <cell r="G110" t="str">
            <v>x</v>
          </cell>
          <cell r="H110" t="str">
            <v>n/a</v>
          </cell>
          <cell r="I110" t="str">
            <v>y</v>
          </cell>
          <cell r="J110" t="str">
            <v>x</v>
          </cell>
          <cell r="L110" t="str">
            <v>n/a</v>
          </cell>
          <cell r="N110" t="str">
            <v>germany</v>
          </cell>
          <cell r="O110" t="str">
            <v>DE</v>
          </cell>
          <cell r="P110" t="str">
            <v>EUR</v>
          </cell>
        </row>
        <row r="111">
          <cell r="A111" t="str">
            <v>ic</v>
          </cell>
          <cell r="B111" t="str">
            <v>Digiphone</v>
          </cell>
          <cell r="C111" t="str">
            <v>www.dol.ie</v>
          </cell>
          <cell r="D111" t="str">
            <v>INunes</v>
          </cell>
          <cell r="E111" t="str">
            <v>x</v>
          </cell>
          <cell r="F111" t="str">
            <v>JKerr</v>
          </cell>
          <cell r="G111" t="str">
            <v>x</v>
          </cell>
          <cell r="H111" t="str">
            <v>y</v>
          </cell>
          <cell r="I111" t="str">
            <v>n</v>
          </cell>
          <cell r="L111" t="str">
            <v>Classic</v>
          </cell>
          <cell r="M111" t="str">
            <v>yy</v>
          </cell>
          <cell r="N111" t="str">
            <v>ireland</v>
          </cell>
          <cell r="O111" t="str">
            <v>Other</v>
          </cell>
          <cell r="P111" t="str">
            <v>EUR</v>
          </cell>
        </row>
        <row r="112">
          <cell r="A112" t="str">
            <v>id</v>
          </cell>
          <cell r="B112" t="str">
            <v>ntl ireland</v>
          </cell>
          <cell r="C112" t="str">
            <v>www.ntl.ie</v>
          </cell>
          <cell r="D112" t="str">
            <v>INunes</v>
          </cell>
          <cell r="E112" t="str">
            <v>x</v>
          </cell>
          <cell r="F112" t="str">
            <v>DGraham</v>
          </cell>
          <cell r="G112" t="str">
            <v>x</v>
          </cell>
          <cell r="H112" t="str">
            <v>y</v>
          </cell>
          <cell r="I112" t="str">
            <v>y</v>
          </cell>
          <cell r="L112" t="str">
            <v>Classic</v>
          </cell>
          <cell r="M112" t="str">
            <v>–</v>
          </cell>
          <cell r="N112" t="str">
            <v>ireland</v>
          </cell>
          <cell r="O112" t="str">
            <v>other</v>
          </cell>
          <cell r="P112" t="str">
            <v>EUR</v>
          </cell>
        </row>
        <row r="113">
          <cell r="A113" t="str">
            <v>ra</v>
          </cell>
          <cell r="B113" t="str">
            <v>Genie Italy (Infinito)</v>
          </cell>
          <cell r="C113" t="str">
            <v>www.genie.it</v>
          </cell>
          <cell r="D113" t="str">
            <v>CGilmore</v>
          </cell>
          <cell r="E113" t="str">
            <v>x</v>
          </cell>
          <cell r="F113" t="str">
            <v>JKerr</v>
          </cell>
          <cell r="G113" t="str">
            <v>x</v>
          </cell>
          <cell r="H113" t="str">
            <v>y</v>
          </cell>
          <cell r="I113" t="str">
            <v>n</v>
          </cell>
          <cell r="L113" t="str">
            <v>Classic</v>
          </cell>
          <cell r="N113" t="str">
            <v>italy</v>
          </cell>
          <cell r="O113" t="str">
            <v>IT</v>
          </cell>
          <cell r="P113" t="str">
            <v>EUR</v>
          </cell>
        </row>
        <row r="114">
          <cell r="A114" t="str">
            <v>rb</v>
          </cell>
          <cell r="B114" t="str">
            <v>Blu</v>
          </cell>
          <cell r="C114" t="str">
            <v>www.blu.it</v>
          </cell>
          <cell r="D114" t="str">
            <v>JJordan</v>
          </cell>
          <cell r="E114" t="str">
            <v>x</v>
          </cell>
          <cell r="F114" t="str">
            <v>MErrigo</v>
          </cell>
          <cell r="G114" t="str">
            <v>x</v>
          </cell>
          <cell r="H114" t="str">
            <v>y</v>
          </cell>
          <cell r="I114" t="str">
            <v>y</v>
          </cell>
          <cell r="L114" t="str">
            <v>Classic</v>
          </cell>
          <cell r="N114" t="str">
            <v>italy</v>
          </cell>
          <cell r="O114" t="str">
            <v>IT</v>
          </cell>
          <cell r="P114" t="str">
            <v>EUR</v>
          </cell>
        </row>
        <row r="115">
          <cell r="A115" t="str">
            <v>rc</v>
          </cell>
          <cell r="B115" t="str">
            <v>MTV.it</v>
          </cell>
          <cell r="C115" t="str">
            <v>www.mtv.it</v>
          </cell>
          <cell r="D115" t="str">
            <v>JJordan</v>
          </cell>
          <cell r="F115" t="str">
            <v>MErrigo</v>
          </cell>
          <cell r="H115" t="str">
            <v>y</v>
          </cell>
          <cell r="I115" t="str">
            <v>n</v>
          </cell>
          <cell r="L115" t="str">
            <v>Classic</v>
          </cell>
          <cell r="N115" t="str">
            <v>italy</v>
          </cell>
          <cell r="O115" t="str">
            <v>IT</v>
          </cell>
          <cell r="P115" t="str">
            <v>EUR</v>
          </cell>
        </row>
        <row r="116">
          <cell r="A116" t="str">
            <v>rd</v>
          </cell>
          <cell r="B116" t="str">
            <v>Everyday Italy</v>
          </cell>
          <cell r="C116" t="str">
            <v>http://it.everyday.com/</v>
          </cell>
          <cell r="D116" t="str">
            <v>DBradley</v>
          </cell>
          <cell r="E116" t="str">
            <v>x</v>
          </cell>
          <cell r="F116" t="str">
            <v>ESiary</v>
          </cell>
          <cell r="H116" t="str">
            <v>n</v>
          </cell>
          <cell r="I116" t="str">
            <v>y</v>
          </cell>
          <cell r="L116" t="str">
            <v>Classic</v>
          </cell>
          <cell r="N116" t="str">
            <v>italy</v>
          </cell>
          <cell r="O116" t="str">
            <v>IT</v>
          </cell>
          <cell r="P116" t="str">
            <v>EUR</v>
          </cell>
        </row>
        <row r="117">
          <cell r="A117" t="str">
            <v>re</v>
          </cell>
          <cell r="B117" t="str">
            <v>MSN Express Italy</v>
          </cell>
          <cell r="C117" t="str">
            <v>www.msn.it</v>
          </cell>
          <cell r="D117" t="str">
            <v>JJordan</v>
          </cell>
          <cell r="F117" t="str">
            <v>JKerr</v>
          </cell>
          <cell r="H117" t="str">
            <v>n/a</v>
          </cell>
          <cell r="I117" t="str">
            <v>n/a</v>
          </cell>
          <cell r="J117" t="str">
            <v>x</v>
          </cell>
          <cell r="K117" t="str">
            <v>n/a</v>
          </cell>
          <cell r="L117" t="str">
            <v>n/a</v>
          </cell>
          <cell r="N117" t="str">
            <v>italy</v>
          </cell>
          <cell r="O117" t="str">
            <v>IT</v>
          </cell>
          <cell r="P117" t="str">
            <v>EUR</v>
          </cell>
        </row>
        <row r="118">
          <cell r="A118" t="str">
            <v>rf</v>
          </cell>
          <cell r="B118" t="str">
            <v>World Online Italy</v>
          </cell>
          <cell r="C118" t="str">
            <v>www.worldonline.it</v>
          </cell>
          <cell r="D118" t="str">
            <v>INunes</v>
          </cell>
          <cell r="E118" t="str">
            <v>x</v>
          </cell>
          <cell r="F118" t="str">
            <v>NWalley</v>
          </cell>
          <cell r="G118" t="str">
            <v>x</v>
          </cell>
          <cell r="H118" t="str">
            <v>n</v>
          </cell>
          <cell r="I118" t="str">
            <v>n</v>
          </cell>
          <cell r="L118" t="str">
            <v>Classic</v>
          </cell>
          <cell r="N118" t="str">
            <v>italy</v>
          </cell>
          <cell r="O118" t="str">
            <v>IT</v>
          </cell>
          <cell r="P118" t="str">
            <v>EUR</v>
          </cell>
        </row>
        <row r="119">
          <cell r="A119" t="str">
            <v>rg</v>
          </cell>
          <cell r="B119" t="str">
            <v>AltaVista Italy</v>
          </cell>
          <cell r="C119" t="str">
            <v>http://search.it.altavista.com/cgi-bin/query?pg=s&amp;cb=dr&amp;cl=it&amp;cn=it</v>
          </cell>
          <cell r="D119" t="str">
            <v>CCostello</v>
          </cell>
          <cell r="E119" t="str">
            <v>n/a</v>
          </cell>
          <cell r="F119" t="str">
            <v>JKerr</v>
          </cell>
          <cell r="G119" t="str">
            <v>x</v>
          </cell>
          <cell r="H119" t="str">
            <v>n/a</v>
          </cell>
          <cell r="I119" t="str">
            <v>y</v>
          </cell>
          <cell r="J119" t="str">
            <v>x</v>
          </cell>
          <cell r="L119" t="str">
            <v>n/a</v>
          </cell>
          <cell r="N119" t="str">
            <v>italy</v>
          </cell>
          <cell r="O119" t="str">
            <v>IT</v>
          </cell>
          <cell r="P119" t="str">
            <v>EUR</v>
          </cell>
        </row>
        <row r="120">
          <cell r="A120" t="str">
            <v>rh</v>
          </cell>
          <cell r="B120" t="str">
            <v>Eugenius</v>
          </cell>
          <cell r="C120" t="str">
            <v>www.eugenius.it/</v>
          </cell>
          <cell r="D120" t="str">
            <v>JJordan</v>
          </cell>
          <cell r="E120" t="str">
            <v>x</v>
          </cell>
          <cell r="F120" t="str">
            <v>MErrigo</v>
          </cell>
          <cell r="G120" t="str">
            <v>x</v>
          </cell>
          <cell r="H120" t="str">
            <v>INKT</v>
          </cell>
          <cell r="I120" t="str">
            <v>n</v>
          </cell>
          <cell r="L120" t="str">
            <v>Classic</v>
          </cell>
          <cell r="N120" t="str">
            <v>italy</v>
          </cell>
          <cell r="O120" t="str">
            <v>IT</v>
          </cell>
          <cell r="P120" t="str">
            <v>EUR</v>
          </cell>
        </row>
        <row r="121">
          <cell r="A121" t="str">
            <v>nl</v>
          </cell>
          <cell r="B121" t="str">
            <v>LookSmart Netherlands</v>
          </cell>
          <cell r="C121" t="str">
            <v>www.looksmart.nl</v>
          </cell>
          <cell r="D121" t="str">
            <v>OvHarten</v>
          </cell>
          <cell r="E121" t="str">
            <v>x</v>
          </cell>
          <cell r="F121" t="str">
            <v>DFehmers</v>
          </cell>
          <cell r="G121" t="str">
            <v>x</v>
          </cell>
          <cell r="H121" t="str">
            <v>y</v>
          </cell>
          <cell r="I121" t="str">
            <v>y</v>
          </cell>
          <cell r="J121" t="str">
            <v>x</v>
          </cell>
          <cell r="L121" t="str">
            <v>Classic</v>
          </cell>
          <cell r="M121" t="str">
            <v>–</v>
          </cell>
          <cell r="N121" t="str">
            <v>netherlands</v>
          </cell>
          <cell r="O121" t="str">
            <v>NL</v>
          </cell>
          <cell r="P121" t="str">
            <v>EUR</v>
          </cell>
        </row>
        <row r="122">
          <cell r="A122" t="str">
            <v>ba</v>
          </cell>
          <cell r="B122" t="str">
            <v>NokNok</v>
          </cell>
          <cell r="C122" t="str">
            <v>www.noknok.nl</v>
          </cell>
          <cell r="D122" t="str">
            <v>OvHarten</v>
          </cell>
          <cell r="E122" t="str">
            <v>x</v>
          </cell>
          <cell r="F122" t="str">
            <v>DFehmers</v>
          </cell>
          <cell r="G122" t="str">
            <v>x</v>
          </cell>
          <cell r="H122" t="str">
            <v>y</v>
          </cell>
          <cell r="I122" t="str">
            <v>y</v>
          </cell>
          <cell r="L122" t="str">
            <v>Classic</v>
          </cell>
          <cell r="M122" t="str">
            <v>tb</v>
          </cell>
          <cell r="N122" t="str">
            <v>netherlands</v>
          </cell>
          <cell r="O122" t="str">
            <v>NL</v>
          </cell>
          <cell r="P122" t="str">
            <v>EUR</v>
          </cell>
        </row>
        <row r="123">
          <cell r="A123" t="str">
            <v>bb</v>
          </cell>
          <cell r="B123" t="str">
            <v>Genie Netherlands</v>
          </cell>
          <cell r="C123" t="str">
            <v>www.genie.nl</v>
          </cell>
          <cell r="D123" t="str">
            <v>CGilmore</v>
          </cell>
          <cell r="E123" t="str">
            <v>x</v>
          </cell>
          <cell r="F123" t="str">
            <v>JKerr</v>
          </cell>
          <cell r="G123" t="str">
            <v>x</v>
          </cell>
          <cell r="H123" t="str">
            <v>n</v>
          </cell>
          <cell r="I123" t="str">
            <v>y</v>
          </cell>
          <cell r="K123" t="str">
            <v>y</v>
          </cell>
          <cell r="L123" t="str">
            <v>Classic</v>
          </cell>
          <cell r="M123" t="str">
            <v>tc</v>
          </cell>
          <cell r="N123" t="str">
            <v>netherlands</v>
          </cell>
          <cell r="O123" t="str">
            <v>NL</v>
          </cell>
          <cell r="P123" t="str">
            <v>EUR</v>
          </cell>
        </row>
        <row r="124">
          <cell r="A124" t="str">
            <v>bc</v>
          </cell>
          <cell r="B124" t="str">
            <v>Primeta Netherlands</v>
          </cell>
          <cell r="C124" t="str">
            <v>www.primeta.nl</v>
          </cell>
          <cell r="D124" t="str">
            <v>OvHarten</v>
          </cell>
          <cell r="E124" t="str">
            <v>x</v>
          </cell>
          <cell r="F124" t="str">
            <v>DFehmers</v>
          </cell>
          <cell r="G124" t="str">
            <v>x</v>
          </cell>
          <cell r="H124" t="str">
            <v>n</v>
          </cell>
          <cell r="I124" t="str">
            <v>y</v>
          </cell>
          <cell r="L124" t="str">
            <v>Classic</v>
          </cell>
          <cell r="M124" t="str">
            <v>td</v>
          </cell>
          <cell r="N124" t="str">
            <v>netherlands</v>
          </cell>
          <cell r="O124" t="str">
            <v>NL</v>
          </cell>
          <cell r="P124" t="str">
            <v>EUR</v>
          </cell>
        </row>
        <row r="125">
          <cell r="A125" t="str">
            <v>bd</v>
          </cell>
          <cell r="B125" t="str">
            <v>Zibb NL</v>
          </cell>
          <cell r="C125" t="str">
            <v>www.zibb.nl</v>
          </cell>
          <cell r="D125" t="str">
            <v>OvHarten</v>
          </cell>
          <cell r="E125" t="str">
            <v>x</v>
          </cell>
          <cell r="F125" t="str">
            <v>DFehmers</v>
          </cell>
          <cell r="G125" t="str">
            <v>x</v>
          </cell>
          <cell r="H125" t="str">
            <v>y</v>
          </cell>
          <cell r="I125" t="str">
            <v>y</v>
          </cell>
          <cell r="L125" t="str">
            <v>Classic</v>
          </cell>
          <cell r="M125" t="str">
            <v>tf</v>
          </cell>
          <cell r="N125" t="str">
            <v>netherlands</v>
          </cell>
          <cell r="O125" t="str">
            <v>NL</v>
          </cell>
          <cell r="P125" t="str">
            <v>EUR</v>
          </cell>
        </row>
        <row r="126">
          <cell r="A126" t="str">
            <v>be</v>
          </cell>
          <cell r="B126" t="str">
            <v>reserved for LookSmart BE</v>
          </cell>
          <cell r="M126" t="str">
            <v>–</v>
          </cell>
          <cell r="N126" t="str">
            <v>netherlands</v>
          </cell>
          <cell r="O126" t="str">
            <v>NL</v>
          </cell>
          <cell r="P126" t="str">
            <v>EUR</v>
          </cell>
        </row>
        <row r="127">
          <cell r="A127" t="str">
            <v>bf</v>
          </cell>
          <cell r="B127" t="str">
            <v>Surfboard</v>
          </cell>
          <cell r="C127" t="str">
            <v>www.surfboard.nl</v>
          </cell>
          <cell r="D127" t="str">
            <v>OvHarten</v>
          </cell>
          <cell r="E127" t="str">
            <v>x</v>
          </cell>
          <cell r="F127" t="str">
            <v>DFehmers</v>
          </cell>
          <cell r="G127" t="str">
            <v>x</v>
          </cell>
          <cell r="H127" t="str">
            <v>y</v>
          </cell>
          <cell r="I127" t="str">
            <v>y</v>
          </cell>
          <cell r="L127" t="str">
            <v>Classic</v>
          </cell>
          <cell r="M127" t="str">
            <v>tj</v>
          </cell>
          <cell r="N127" t="str">
            <v>netherlands</v>
          </cell>
          <cell r="O127" t="str">
            <v>NL</v>
          </cell>
          <cell r="P127" t="str">
            <v>EUR</v>
          </cell>
        </row>
        <row r="128">
          <cell r="A128" t="str">
            <v>bg</v>
          </cell>
          <cell r="B128" t="str">
            <v>World Online Netherlands</v>
          </cell>
          <cell r="C128" t="str">
            <v>www.worldonline.nl</v>
          </cell>
          <cell r="D128" t="str">
            <v>INunes</v>
          </cell>
          <cell r="E128" t="str">
            <v>x</v>
          </cell>
          <cell r="F128" t="str">
            <v>DFehmers</v>
          </cell>
          <cell r="G128" t="str">
            <v>x</v>
          </cell>
          <cell r="H128" t="str">
            <v>n</v>
          </cell>
          <cell r="I128" t="str">
            <v>n</v>
          </cell>
          <cell r="L128" t="str">
            <v>Classic</v>
          </cell>
          <cell r="M128" t="str">
            <v>tk</v>
          </cell>
          <cell r="N128" t="str">
            <v>netherlands</v>
          </cell>
          <cell r="O128" t="str">
            <v>NL</v>
          </cell>
          <cell r="P128" t="str">
            <v>EUR</v>
          </cell>
        </row>
        <row r="129">
          <cell r="A129" t="str">
            <v>bh</v>
          </cell>
          <cell r="B129" t="str">
            <v>Zonnet</v>
          </cell>
          <cell r="C129" t="str">
            <v>www.zonnet.nl</v>
          </cell>
          <cell r="D129" t="str">
            <v>OvHarten</v>
          </cell>
          <cell r="E129" t="str">
            <v>x</v>
          </cell>
          <cell r="F129" t="str">
            <v>DFehmers</v>
          </cell>
          <cell r="G129" t="str">
            <v>x</v>
          </cell>
          <cell r="H129" t="str">
            <v>y</v>
          </cell>
          <cell r="I129" t="str">
            <v>y</v>
          </cell>
          <cell r="L129" t="str">
            <v>Classic</v>
          </cell>
          <cell r="M129" t="str">
            <v>tm</v>
          </cell>
          <cell r="N129" t="str">
            <v>netherlands</v>
          </cell>
          <cell r="O129" t="str">
            <v>NL</v>
          </cell>
          <cell r="P129" t="str">
            <v>EUR</v>
          </cell>
        </row>
        <row r="130">
          <cell r="A130" t="str">
            <v>bi</v>
          </cell>
          <cell r="B130" t="str">
            <v>12Move Netherlands</v>
          </cell>
          <cell r="C130" t="str">
            <v>www.12move.nl</v>
          </cell>
          <cell r="D130" t="str">
            <v>OvHarten</v>
          </cell>
          <cell r="E130" t="str">
            <v>x</v>
          </cell>
          <cell r="F130" t="str">
            <v>DFehmers</v>
          </cell>
          <cell r="G130" t="str">
            <v>x</v>
          </cell>
          <cell r="H130" t="str">
            <v>n</v>
          </cell>
          <cell r="I130" t="str">
            <v>n</v>
          </cell>
          <cell r="L130" t="str">
            <v>Classic</v>
          </cell>
          <cell r="M130" t="str">
            <v>to</v>
          </cell>
          <cell r="N130" t="str">
            <v>netherlands</v>
          </cell>
          <cell r="O130" t="str">
            <v>NL</v>
          </cell>
          <cell r="P130" t="str">
            <v>EUR</v>
          </cell>
        </row>
        <row r="131">
          <cell r="A131" t="str">
            <v>bj</v>
          </cell>
          <cell r="B131" t="str">
            <v>AltaVista Netherlands</v>
          </cell>
          <cell r="C131" t="str">
            <v>http://search.nl.altavista.com/cgi-bin/query?pg=s&amp;cb=dr&amp;cl=nl&amp;cn=nl&amp;aveenc=22</v>
          </cell>
          <cell r="D131" t="str">
            <v>CCostello</v>
          </cell>
          <cell r="E131" t="str">
            <v>n/a</v>
          </cell>
          <cell r="F131" t="str">
            <v>JKerr</v>
          </cell>
          <cell r="G131" t="str">
            <v>x</v>
          </cell>
          <cell r="H131" t="str">
            <v>n/a</v>
          </cell>
          <cell r="I131" t="str">
            <v>y</v>
          </cell>
          <cell r="J131" t="str">
            <v>x</v>
          </cell>
          <cell r="L131" t="str">
            <v>n/a</v>
          </cell>
          <cell r="M131" t="str">
            <v>–</v>
          </cell>
          <cell r="N131" t="str">
            <v>netherlands</v>
          </cell>
          <cell r="O131" t="str">
            <v>NL</v>
          </cell>
          <cell r="P131" t="str">
            <v>EUR</v>
          </cell>
        </row>
        <row r="132">
          <cell r="A132" t="str">
            <v>bk</v>
          </cell>
          <cell r="N132" t="str">
            <v>netherlands</v>
          </cell>
          <cell r="O132" t="str">
            <v>NL</v>
          </cell>
          <cell r="P132" t="str">
            <v>EUR</v>
          </cell>
        </row>
        <row r="133">
          <cell r="A133" t="str">
            <v>bl</v>
          </cell>
          <cell r="B133" t="str">
            <v>Demon Internet NL narrowband</v>
          </cell>
          <cell r="C133" t="str">
            <v>www.demon.nl</v>
          </cell>
          <cell r="D133" t="str">
            <v>OvHarten</v>
          </cell>
          <cell r="E133" t="str">
            <v>x</v>
          </cell>
          <cell r="F133" t="str">
            <v>DFehmers</v>
          </cell>
          <cell r="H133" t="str">
            <v>y</v>
          </cell>
          <cell r="I133" t="str">
            <v>y</v>
          </cell>
          <cell r="L133" t="str">
            <v>Classic</v>
          </cell>
          <cell r="M133" t="str">
            <v>–</v>
          </cell>
          <cell r="N133" t="str">
            <v>netherlands</v>
          </cell>
          <cell r="O133" t="str">
            <v>NL</v>
          </cell>
          <cell r="P133" t="str">
            <v>EUR</v>
          </cell>
        </row>
        <row r="134">
          <cell r="A134" t="str">
            <v>bm</v>
          </cell>
          <cell r="B134" t="str">
            <v>Demon Internet NL broadband</v>
          </cell>
          <cell r="C134" t="str">
            <v>www.demon.nl</v>
          </cell>
          <cell r="D134" t="str">
            <v>OvHarten</v>
          </cell>
          <cell r="E134" t="str">
            <v>x</v>
          </cell>
          <cell r="F134" t="str">
            <v>DFehmers</v>
          </cell>
          <cell r="H134" t="str">
            <v>y</v>
          </cell>
          <cell r="I134" t="str">
            <v>y</v>
          </cell>
          <cell r="L134" t="str">
            <v>Classic broadband</v>
          </cell>
          <cell r="M134" t="str">
            <v>–</v>
          </cell>
          <cell r="N134" t="str">
            <v>netherlands</v>
          </cell>
          <cell r="O134" t="str">
            <v>NL</v>
          </cell>
          <cell r="P134" t="str">
            <v>EUR</v>
          </cell>
        </row>
        <row r="135">
          <cell r="A135" t="str">
            <v>bn</v>
          </cell>
          <cell r="B135" t="str">
            <v>Everyday Netherlands</v>
          </cell>
          <cell r="C135" t="str">
            <v>http://nl.everyday.com/</v>
          </cell>
          <cell r="D135" t="str">
            <v>DBradley</v>
          </cell>
          <cell r="E135" t="str">
            <v>x</v>
          </cell>
          <cell r="F135" t="str">
            <v>ESiary</v>
          </cell>
          <cell r="G135" t="str">
            <v>x</v>
          </cell>
          <cell r="H135" t="str">
            <v>n</v>
          </cell>
          <cell r="I135" t="str">
            <v>y</v>
          </cell>
          <cell r="L135" t="str">
            <v>Classic</v>
          </cell>
          <cell r="M135" t="str">
            <v>–</v>
          </cell>
          <cell r="N135" t="str">
            <v>netherlands</v>
          </cell>
          <cell r="O135" t="str">
            <v>NL</v>
          </cell>
          <cell r="P135" t="str">
            <v>EUR</v>
          </cell>
        </row>
        <row r="136">
          <cell r="A136" t="str">
            <v>bo</v>
          </cell>
          <cell r="B136" t="str">
            <v>Chello</v>
          </cell>
          <cell r="C136" t="str">
            <v>http://subscriber.chello.nlusername: demopassword: d3m0!</v>
          </cell>
          <cell r="D136" t="str">
            <v>OvHarten</v>
          </cell>
          <cell r="E136" t="str">
            <v>x</v>
          </cell>
          <cell r="F136" t="str">
            <v>DFehmers</v>
          </cell>
          <cell r="G136" t="str">
            <v>x</v>
          </cell>
          <cell r="H136" t="str">
            <v>y</v>
          </cell>
          <cell r="I136" t="str">
            <v>y</v>
          </cell>
          <cell r="L136" t="str">
            <v>Classic broadband</v>
          </cell>
          <cell r="M136" t="str">
            <v>–</v>
          </cell>
          <cell r="N136" t="str">
            <v>netherlands</v>
          </cell>
          <cell r="O136" t="str">
            <v>NL</v>
          </cell>
          <cell r="P136" t="str">
            <v>EUR</v>
          </cell>
        </row>
        <row r="137">
          <cell r="A137" t="str">
            <v>bp</v>
          </cell>
          <cell r="B137" t="str">
            <v>MSN Express Netherlands</v>
          </cell>
          <cell r="C137" t="str">
            <v>www.msn.nl</v>
          </cell>
          <cell r="D137" t="str">
            <v>OvHarten</v>
          </cell>
          <cell r="F137" t="str">
            <v>JKerr</v>
          </cell>
          <cell r="J137" t="str">
            <v>x</v>
          </cell>
          <cell r="L137" t="str">
            <v>n/a</v>
          </cell>
          <cell r="M137" t="str">
            <v>–</v>
          </cell>
          <cell r="N137" t="str">
            <v>netherlands</v>
          </cell>
          <cell r="O137" t="str">
            <v>NL</v>
          </cell>
          <cell r="P137" t="str">
            <v>EUR</v>
          </cell>
        </row>
        <row r="138">
          <cell r="A138" t="str">
            <v>bq</v>
          </cell>
          <cell r="B138" t="str">
            <v>Wish</v>
          </cell>
          <cell r="C138" t="str">
            <v>www.wish.nl</v>
          </cell>
          <cell r="D138" t="str">
            <v>OvHarten</v>
          </cell>
          <cell r="E138" t="str">
            <v>x</v>
          </cell>
          <cell r="F138" t="str">
            <v>AKlasse</v>
          </cell>
          <cell r="H138" t="str">
            <v>y</v>
          </cell>
          <cell r="I138" t="str">
            <v>y</v>
          </cell>
          <cell r="J138" t="str">
            <v>x</v>
          </cell>
          <cell r="L138" t="str">
            <v>Classic</v>
          </cell>
          <cell r="M138" t="str">
            <v>–</v>
          </cell>
          <cell r="N138" t="str">
            <v>netherlands</v>
          </cell>
          <cell r="O138" t="str">
            <v>NL</v>
          </cell>
          <cell r="P138" t="str">
            <v>EUR</v>
          </cell>
        </row>
        <row r="139">
          <cell r="A139" t="str">
            <v>br</v>
          </cell>
          <cell r="B139" t="str">
            <v>Euroseek</v>
          </cell>
          <cell r="C139" t="str">
            <v>http://www.euroseek.com/page?ilang=nl</v>
          </cell>
          <cell r="D139" t="str">
            <v>MartinCurley</v>
          </cell>
          <cell r="F139" t="str">
            <v>PVIIlemoes</v>
          </cell>
          <cell r="H139" t="str">
            <v>n/a</v>
          </cell>
          <cell r="I139" t="str">
            <v>y</v>
          </cell>
          <cell r="L139" t="str">
            <v>n/a</v>
          </cell>
          <cell r="N139" t="str">
            <v>netherlands</v>
          </cell>
          <cell r="O139" t="str">
            <v>NL</v>
          </cell>
          <cell r="P139" t="str">
            <v>EUR</v>
          </cell>
        </row>
        <row r="140">
          <cell r="A140" t="str">
            <v>cd</v>
          </cell>
          <cell r="B140" t="str">
            <v>World Online Norway</v>
          </cell>
          <cell r="C140" t="str">
            <v>www.world-online.no</v>
          </cell>
          <cell r="D140" t="str">
            <v>INunes</v>
          </cell>
          <cell r="E140" t="str">
            <v>x</v>
          </cell>
          <cell r="F140" t="str">
            <v>DFehmers</v>
          </cell>
          <cell r="G140" t="str">
            <v>x</v>
          </cell>
          <cell r="H140" t="str">
            <v>n</v>
          </cell>
          <cell r="I140" t="str">
            <v>n</v>
          </cell>
          <cell r="L140" t="str">
            <v>lp</v>
          </cell>
          <cell r="N140" t="str">
            <v>norway</v>
          </cell>
          <cell r="O140" t="str">
            <v>other</v>
          </cell>
          <cell r="P140" t="str">
            <v>EUR</v>
          </cell>
        </row>
        <row r="141">
          <cell r="A141" t="str">
            <v>gb</v>
          </cell>
          <cell r="B141" t="str">
            <v>Easyinfo</v>
          </cell>
          <cell r="C141" t="str">
            <v>www.easyinfo.co.za</v>
          </cell>
          <cell r="D141" t="str">
            <v>OvHarten</v>
          </cell>
          <cell r="E141" t="str">
            <v>x</v>
          </cell>
          <cell r="F141" t="str">
            <v>DFehmers</v>
          </cell>
          <cell r="G141" t="str">
            <v>x</v>
          </cell>
          <cell r="H141" t="str">
            <v>y</v>
          </cell>
          <cell r="I141" t="str">
            <v>y</v>
          </cell>
          <cell r="L141" t="str">
            <v>tgb</v>
          </cell>
          <cell r="N141" t="str">
            <v>south africa</v>
          </cell>
          <cell r="O141" t="str">
            <v>other</v>
          </cell>
          <cell r="P141" t="str">
            <v>EUR</v>
          </cell>
        </row>
        <row r="142">
          <cell r="A142" t="str">
            <v>gc</v>
          </cell>
          <cell r="B142" t="str">
            <v>World Online South Africa</v>
          </cell>
          <cell r="C142" t="str">
            <v>www.worldonline.co.za</v>
          </cell>
          <cell r="D142" t="str">
            <v>INunes</v>
          </cell>
          <cell r="E142" t="str">
            <v>x</v>
          </cell>
          <cell r="F142" t="str">
            <v>DFehmers</v>
          </cell>
          <cell r="H142" t="str">
            <v>n</v>
          </cell>
          <cell r="I142" t="str">
            <v>n</v>
          </cell>
          <cell r="L142" t="str">
            <v>tgc</v>
          </cell>
          <cell r="N142" t="str">
            <v>south africa</v>
          </cell>
          <cell r="O142" t="str">
            <v>other</v>
          </cell>
          <cell r="P142" t="str">
            <v>EUR</v>
          </cell>
        </row>
        <row r="143">
          <cell r="A143" t="str">
            <v>ma</v>
          </cell>
          <cell r="B143" t="str">
            <v>Everyday Spain</v>
          </cell>
          <cell r="C143" t="str">
            <v>http://es.everyday.com/</v>
          </cell>
          <cell r="D143" t="str">
            <v>DBradley</v>
          </cell>
          <cell r="E143" t="str">
            <v>x</v>
          </cell>
          <cell r="F143" t="str">
            <v>ESiary</v>
          </cell>
          <cell r="H143" t="str">
            <v>n</v>
          </cell>
          <cell r="I143" t="str">
            <v>y</v>
          </cell>
          <cell r="L143" t="str">
            <v>Classic</v>
          </cell>
          <cell r="M143" t="str">
            <v>–</v>
          </cell>
          <cell r="N143" t="str">
            <v>spain</v>
          </cell>
          <cell r="O143" t="str">
            <v>ES</v>
          </cell>
          <cell r="P143" t="str">
            <v>EUR</v>
          </cell>
        </row>
        <row r="144">
          <cell r="A144" t="str">
            <v>mb</v>
          </cell>
          <cell r="N144" t="str">
            <v>spain</v>
          </cell>
          <cell r="O144" t="str">
            <v>ES</v>
          </cell>
          <cell r="P144" t="str">
            <v>EUR</v>
          </cell>
        </row>
        <row r="145">
          <cell r="A145" t="str">
            <v>mc</v>
          </cell>
          <cell r="B145" t="str">
            <v>Skios</v>
          </cell>
          <cell r="C145" t="str">
            <v>www.tuportal.comwww.solomoda.com (sample site)</v>
          </cell>
          <cell r="D145" t="str">
            <v>JJordan</v>
          </cell>
          <cell r="E145" t="str">
            <v>x</v>
          </cell>
          <cell r="F145" t="str">
            <v>AKlasse</v>
          </cell>
          <cell r="G145" t="str">
            <v>x</v>
          </cell>
          <cell r="H145" t="str">
            <v>y</v>
          </cell>
          <cell r="I145" t="str">
            <v>y</v>
          </cell>
          <cell r="L145" t="str">
            <v>Classic</v>
          </cell>
          <cell r="M145" t="str">
            <v>–</v>
          </cell>
          <cell r="N145" t="str">
            <v>spain</v>
          </cell>
          <cell r="O145" t="str">
            <v>ES</v>
          </cell>
          <cell r="P145" t="str">
            <v>EUR</v>
          </cell>
        </row>
        <row r="146">
          <cell r="A146" t="str">
            <v>md</v>
          </cell>
          <cell r="B146" t="str">
            <v>Commm</v>
          </cell>
          <cell r="C146" t="str">
            <v>www.commm.com</v>
          </cell>
          <cell r="D146" t="str">
            <v>JJordan</v>
          </cell>
          <cell r="E146" t="str">
            <v>x</v>
          </cell>
          <cell r="F146" t="str">
            <v>AKlasse</v>
          </cell>
          <cell r="G146" t="str">
            <v>x</v>
          </cell>
          <cell r="H146" t="str">
            <v>n</v>
          </cell>
          <cell r="I146" t="str">
            <v>y</v>
          </cell>
          <cell r="J146" t="str">
            <v>x</v>
          </cell>
          <cell r="L146" t="str">
            <v>Classic</v>
          </cell>
          <cell r="M146" t="str">
            <v>maj</v>
          </cell>
          <cell r="N146" t="str">
            <v>spain</v>
          </cell>
          <cell r="O146" t="str">
            <v>ES</v>
          </cell>
          <cell r="P146" t="str">
            <v>EUR</v>
          </cell>
        </row>
        <row r="147">
          <cell r="A147" t="str">
            <v>me</v>
          </cell>
          <cell r="B147" t="str">
            <v>Guay</v>
          </cell>
          <cell r="C147" t="str">
            <v>www.guay.com</v>
          </cell>
          <cell r="D147" t="str">
            <v>JJordan</v>
          </cell>
          <cell r="E147" t="str">
            <v>x</v>
          </cell>
          <cell r="F147" t="str">
            <v>AKlasse</v>
          </cell>
          <cell r="H147" t="str">
            <v>n</v>
          </cell>
          <cell r="I147" t="str">
            <v>y</v>
          </cell>
          <cell r="J147" t="str">
            <v>x</v>
          </cell>
          <cell r="L147" t="str">
            <v>Classic</v>
          </cell>
          <cell r="M147" t="str">
            <v>mak</v>
          </cell>
          <cell r="N147" t="str">
            <v>spain</v>
          </cell>
          <cell r="O147" t="str">
            <v>ES</v>
          </cell>
          <cell r="P147" t="str">
            <v>EUR</v>
          </cell>
        </row>
        <row r="148">
          <cell r="A148" t="str">
            <v>mf</v>
          </cell>
          <cell r="B148" t="str">
            <v>Portal Gay</v>
          </cell>
          <cell r="C148" t="str">
            <v>www.portalgay.com</v>
          </cell>
          <cell r="D148" t="str">
            <v>JJordan</v>
          </cell>
          <cell r="E148" t="str">
            <v>x</v>
          </cell>
          <cell r="F148" t="str">
            <v>AKlasse</v>
          </cell>
          <cell r="H148" t="str">
            <v>INKT</v>
          </cell>
          <cell r="I148" t="str">
            <v>y</v>
          </cell>
          <cell r="L148" t="str">
            <v>Classic</v>
          </cell>
          <cell r="M148" t="str">
            <v>–</v>
          </cell>
          <cell r="N148" t="str">
            <v>spain</v>
          </cell>
          <cell r="O148" t="str">
            <v>ES</v>
          </cell>
          <cell r="P148" t="str">
            <v>EUR</v>
          </cell>
        </row>
        <row r="149">
          <cell r="A149" t="str">
            <v>mg</v>
          </cell>
          <cell r="B149" t="str">
            <v>Metropoli</v>
          </cell>
          <cell r="C149" t="str">
            <v>www.metropoli2000.com</v>
          </cell>
          <cell r="D149" t="str">
            <v>JJordan</v>
          </cell>
          <cell r="E149" t="str">
            <v>x</v>
          </cell>
          <cell r="F149" t="str">
            <v>AKlasse</v>
          </cell>
          <cell r="H149" t="str">
            <v>y</v>
          </cell>
          <cell r="I149" t="str">
            <v>n</v>
          </cell>
          <cell r="L149" t="str">
            <v>Classic</v>
          </cell>
          <cell r="M149" t="str">
            <v>–</v>
          </cell>
          <cell r="N149" t="str">
            <v>spain</v>
          </cell>
          <cell r="O149" t="str">
            <v>ES</v>
          </cell>
          <cell r="P149" t="str">
            <v>EUR</v>
          </cell>
        </row>
        <row r="150">
          <cell r="A150" t="str">
            <v>mh</v>
          </cell>
          <cell r="B150" t="str">
            <v>MSN Express Spain</v>
          </cell>
          <cell r="C150" t="str">
            <v>www.msn.es</v>
          </cell>
          <cell r="D150" t="str">
            <v>JJordan</v>
          </cell>
          <cell r="J150" t="str">
            <v>x</v>
          </cell>
          <cell r="L150" t="str">
            <v>n/a</v>
          </cell>
          <cell r="N150" t="str">
            <v>spain</v>
          </cell>
          <cell r="O150" t="str">
            <v>ES</v>
          </cell>
          <cell r="P150" t="str">
            <v>EUR</v>
          </cell>
        </row>
        <row r="151">
          <cell r="A151" t="str">
            <v>mi</v>
          </cell>
          <cell r="N151" t="str">
            <v>spain</v>
          </cell>
          <cell r="O151" t="str">
            <v>ES</v>
          </cell>
          <cell r="P151" t="str">
            <v>EUR</v>
          </cell>
        </row>
        <row r="152">
          <cell r="A152" t="str">
            <v>mj</v>
          </cell>
          <cell r="N152" t="str">
            <v>spain</v>
          </cell>
          <cell r="O152" t="str">
            <v>ES</v>
          </cell>
          <cell r="P152" t="str">
            <v>EUR</v>
          </cell>
        </row>
        <row r="153">
          <cell r="A153" t="str">
            <v>mk</v>
          </cell>
          <cell r="N153" t="str">
            <v>spain</v>
          </cell>
          <cell r="O153" t="str">
            <v>ES</v>
          </cell>
          <cell r="P153" t="str">
            <v>EUR</v>
          </cell>
        </row>
        <row r="154">
          <cell r="A154" t="str">
            <v>ml</v>
          </cell>
          <cell r="N154" t="str">
            <v>spain</v>
          </cell>
          <cell r="O154" t="str">
            <v>ES</v>
          </cell>
          <cell r="P154" t="str">
            <v>EUR</v>
          </cell>
        </row>
        <row r="155">
          <cell r="A155" t="str">
            <v>mm</v>
          </cell>
          <cell r="N155" t="str">
            <v>spain</v>
          </cell>
          <cell r="O155" t="str">
            <v>ES</v>
          </cell>
          <cell r="P155" t="str">
            <v>EUR</v>
          </cell>
        </row>
        <row r="156">
          <cell r="A156" t="str">
            <v>mn</v>
          </cell>
          <cell r="N156" t="str">
            <v>spain</v>
          </cell>
          <cell r="O156" t="str">
            <v>ES</v>
          </cell>
          <cell r="P156" t="str">
            <v>EUR</v>
          </cell>
        </row>
        <row r="157">
          <cell r="A157" t="str">
            <v>mo</v>
          </cell>
          <cell r="N157" t="str">
            <v>spain</v>
          </cell>
          <cell r="O157" t="str">
            <v>ES</v>
          </cell>
          <cell r="P157" t="str">
            <v>EUR</v>
          </cell>
        </row>
        <row r="158">
          <cell r="A158" t="str">
            <v>mp</v>
          </cell>
          <cell r="N158" t="str">
            <v>spain</v>
          </cell>
          <cell r="O158" t="str">
            <v>ES</v>
          </cell>
          <cell r="P158" t="str">
            <v>EUR</v>
          </cell>
        </row>
        <row r="159">
          <cell r="A159" t="str">
            <v>mq</v>
          </cell>
          <cell r="N159" t="str">
            <v>spain</v>
          </cell>
          <cell r="O159" t="str">
            <v>ES</v>
          </cell>
          <cell r="P159" t="str">
            <v>EUR</v>
          </cell>
        </row>
        <row r="160">
          <cell r="A160" t="str">
            <v>mr</v>
          </cell>
          <cell r="N160" t="str">
            <v>spain</v>
          </cell>
          <cell r="O160" t="str">
            <v>ES</v>
          </cell>
          <cell r="P160" t="str">
            <v>EUR</v>
          </cell>
        </row>
        <row r="161">
          <cell r="A161" t="str">
            <v>ms</v>
          </cell>
          <cell r="N161" t="str">
            <v>spain</v>
          </cell>
          <cell r="O161" t="str">
            <v>ES</v>
          </cell>
          <cell r="P161" t="str">
            <v>EUR</v>
          </cell>
        </row>
        <row r="162">
          <cell r="A162" t="str">
            <v>mt</v>
          </cell>
          <cell r="N162" t="str">
            <v>spain</v>
          </cell>
          <cell r="O162" t="str">
            <v>ES</v>
          </cell>
          <cell r="P162" t="str">
            <v>EUR</v>
          </cell>
        </row>
        <row r="163">
          <cell r="A163" t="str">
            <v>mu</v>
          </cell>
          <cell r="N163" t="str">
            <v>spain</v>
          </cell>
          <cell r="O163" t="str">
            <v>ES</v>
          </cell>
          <cell r="P163" t="str">
            <v>EUR</v>
          </cell>
        </row>
        <row r="164">
          <cell r="A164" t="str">
            <v>mv</v>
          </cell>
          <cell r="N164" t="str">
            <v>spain</v>
          </cell>
          <cell r="O164" t="str">
            <v>ES</v>
          </cell>
          <cell r="P164" t="str">
            <v>EUR</v>
          </cell>
        </row>
        <row r="165">
          <cell r="A165" t="str">
            <v>mw</v>
          </cell>
          <cell r="N165" t="str">
            <v>spain</v>
          </cell>
          <cell r="O165" t="str">
            <v>ES</v>
          </cell>
          <cell r="P165" t="str">
            <v>EUR</v>
          </cell>
        </row>
        <row r="166">
          <cell r="A166" t="str">
            <v>mx</v>
          </cell>
          <cell r="N166" t="str">
            <v>spain</v>
          </cell>
          <cell r="O166" t="str">
            <v>ES</v>
          </cell>
          <cell r="P166" t="str">
            <v>EUR</v>
          </cell>
        </row>
        <row r="167">
          <cell r="A167" t="str">
            <v>my</v>
          </cell>
          <cell r="N167" t="str">
            <v>spain</v>
          </cell>
          <cell r="O167" t="str">
            <v>ES</v>
          </cell>
          <cell r="P167" t="str">
            <v>EUR</v>
          </cell>
        </row>
        <row r="168">
          <cell r="A168" t="str">
            <v>mz</v>
          </cell>
          <cell r="N168" t="str">
            <v>spain</v>
          </cell>
          <cell r="O168" t="str">
            <v>ES</v>
          </cell>
          <cell r="P168" t="str">
            <v>EUR</v>
          </cell>
        </row>
        <row r="169">
          <cell r="A169" t="str">
            <v>maa</v>
          </cell>
          <cell r="B169" t="str">
            <v>Pobladores</v>
          </cell>
          <cell r="C169" t="str">
            <v>www.pobladores.com</v>
          </cell>
          <cell r="D169" t="str">
            <v>JJordan</v>
          </cell>
          <cell r="E169" t="str">
            <v>x</v>
          </cell>
          <cell r="F169" t="str">
            <v>AKlasse</v>
          </cell>
          <cell r="G169" t="str">
            <v>x</v>
          </cell>
          <cell r="H169" t="str">
            <v>y</v>
          </cell>
          <cell r="I169" t="str">
            <v>y</v>
          </cell>
          <cell r="L169" t="str">
            <v>Classic</v>
          </cell>
          <cell r="M169" t="str">
            <v>–</v>
          </cell>
          <cell r="N169" t="str">
            <v>spain</v>
          </cell>
          <cell r="O169" t="str">
            <v>ES</v>
          </cell>
          <cell r="P169" t="str">
            <v>EUR</v>
          </cell>
        </row>
        <row r="170">
          <cell r="A170" t="str">
            <v>mab</v>
          </cell>
          <cell r="B170" t="str">
            <v>Genie Spain</v>
          </cell>
          <cell r="C170" t="str">
            <v>http://www.genie.es/</v>
          </cell>
          <cell r="D170" t="str">
            <v>LB</v>
          </cell>
          <cell r="N170" t="str">
            <v>spain</v>
          </cell>
          <cell r="O170" t="str">
            <v>ES</v>
          </cell>
          <cell r="P170" t="str">
            <v>EUR</v>
          </cell>
        </row>
        <row r="171">
          <cell r="A171" t="str">
            <v>mac</v>
          </cell>
          <cell r="N171" t="str">
            <v>spain</v>
          </cell>
          <cell r="O171" t="str">
            <v>ES</v>
          </cell>
          <cell r="P171" t="str">
            <v>EUR</v>
          </cell>
        </row>
        <row r="172">
          <cell r="A172" t="str">
            <v>mad</v>
          </cell>
          <cell r="N172" t="str">
            <v>spain</v>
          </cell>
          <cell r="O172" t="str">
            <v>ES</v>
          </cell>
          <cell r="P172" t="str">
            <v>EUR</v>
          </cell>
        </row>
        <row r="173">
          <cell r="A173" t="str">
            <v>mae</v>
          </cell>
          <cell r="B173" t="str">
            <v>ABC/todotrabajo</v>
          </cell>
          <cell r="C173" t="str">
            <v>www.abc.es and http://www.todotrabajo.com/index.asp</v>
          </cell>
          <cell r="D173" t="str">
            <v>JJordan</v>
          </cell>
          <cell r="E173" t="str">
            <v>x</v>
          </cell>
          <cell r="F173" t="str">
            <v>AKlasse</v>
          </cell>
          <cell r="G173" t="str">
            <v>x</v>
          </cell>
          <cell r="H173" t="str">
            <v>n</v>
          </cell>
          <cell r="I173" t="str">
            <v>n</v>
          </cell>
          <cell r="J173" t="str">
            <v>x</v>
          </cell>
          <cell r="L173" t="str">
            <v>Classic</v>
          </cell>
          <cell r="M173" t="str">
            <v>–</v>
          </cell>
          <cell r="N173" t="str">
            <v>spain</v>
          </cell>
          <cell r="O173" t="str">
            <v>ES</v>
          </cell>
          <cell r="P173" t="str">
            <v>EUR</v>
          </cell>
        </row>
        <row r="174">
          <cell r="A174" t="str">
            <v>maf</v>
          </cell>
          <cell r="B174" t="str">
            <v>World Online Spain</v>
          </cell>
          <cell r="C174" t="str">
            <v>www.worldonline.es</v>
          </cell>
          <cell r="D174" t="str">
            <v>INunes</v>
          </cell>
          <cell r="E174" t="str">
            <v>x</v>
          </cell>
          <cell r="F174" t="str">
            <v>NWalley</v>
          </cell>
          <cell r="G174" t="str">
            <v>x</v>
          </cell>
          <cell r="H174" t="str">
            <v>n</v>
          </cell>
          <cell r="I174" t="str">
            <v>n</v>
          </cell>
          <cell r="L174" t="str">
            <v>Classic</v>
          </cell>
          <cell r="M174" t="str">
            <v>–</v>
          </cell>
          <cell r="N174" t="str">
            <v>spain</v>
          </cell>
          <cell r="O174" t="str">
            <v>ES</v>
          </cell>
          <cell r="P174" t="str">
            <v>EUR</v>
          </cell>
        </row>
        <row r="175">
          <cell r="A175" t="str">
            <v>mag</v>
          </cell>
          <cell r="B175" t="str">
            <v>AltaVista Spain</v>
          </cell>
          <cell r="C175" t="str">
            <v>http://search.es-es.altavista.com/cgi-bin/query?pg=s&amp;cb=dr&amp;cl=es&amp;cn=es</v>
          </cell>
          <cell r="D175" t="str">
            <v>CCostello</v>
          </cell>
          <cell r="E175" t="str">
            <v>n/a</v>
          </cell>
          <cell r="G175" t="str">
            <v>x</v>
          </cell>
          <cell r="H175" t="str">
            <v>n/a</v>
          </cell>
          <cell r="I175" t="str">
            <v>y</v>
          </cell>
          <cell r="J175" t="str">
            <v>x</v>
          </cell>
          <cell r="L175" t="str">
            <v>n/a</v>
          </cell>
          <cell r="M175" t="str">
            <v>–</v>
          </cell>
          <cell r="N175" t="str">
            <v>spain</v>
          </cell>
          <cell r="O175" t="str">
            <v>ES</v>
          </cell>
          <cell r="P175" t="str">
            <v>EUR</v>
          </cell>
        </row>
        <row r="176">
          <cell r="A176" t="str">
            <v>mah</v>
          </cell>
          <cell r="N176" t="str">
            <v>spain</v>
          </cell>
          <cell r="O176" t="str">
            <v>ES</v>
          </cell>
          <cell r="P176" t="str">
            <v>EUR</v>
          </cell>
        </row>
        <row r="177">
          <cell r="A177" t="str">
            <v>se</v>
          </cell>
          <cell r="B177" t="str">
            <v>LookSmart Sweden</v>
          </cell>
          <cell r="C177" t="str">
            <v>se.looksmart.co.uk</v>
          </cell>
          <cell r="D177" t="str">
            <v>JJordan</v>
          </cell>
          <cell r="E177" t="str">
            <v>x</v>
          </cell>
          <cell r="F177" t="str">
            <v>AKinsella</v>
          </cell>
          <cell r="H177" t="str">
            <v>y</v>
          </cell>
          <cell r="I177" t="str">
            <v>y</v>
          </cell>
          <cell r="J177" t="str">
            <v>y</v>
          </cell>
          <cell r="L177" t="str">
            <v>Classic</v>
          </cell>
          <cell r="N177" t="str">
            <v>sweden</v>
          </cell>
          <cell r="O177" t="str">
            <v>SE</v>
          </cell>
          <cell r="P177" t="str">
            <v>SEK</v>
          </cell>
        </row>
        <row r="178">
          <cell r="A178" t="str">
            <v>ea</v>
          </cell>
          <cell r="B178" t="str">
            <v>FunPlanet</v>
          </cell>
          <cell r="C178" t="str">
            <v>www.funplanet.com</v>
          </cell>
          <cell r="D178" t="str">
            <v>OvHarten</v>
          </cell>
          <cell r="E178" t="str">
            <v>x</v>
          </cell>
          <cell r="F178" t="str">
            <v>PVillamoes</v>
          </cell>
          <cell r="G178" t="str">
            <v>x</v>
          </cell>
          <cell r="H178" t="str">
            <v>n</v>
          </cell>
          <cell r="I178" t="str">
            <v>y</v>
          </cell>
          <cell r="L178" t="str">
            <v>Classic</v>
          </cell>
          <cell r="M178" t="str">
            <v>–</v>
          </cell>
          <cell r="N178" t="str">
            <v>sweden</v>
          </cell>
          <cell r="O178" t="str">
            <v>SE</v>
          </cell>
          <cell r="P178" t="str">
            <v>SEK</v>
          </cell>
        </row>
        <row r="179">
          <cell r="A179" t="str">
            <v>eb</v>
          </cell>
          <cell r="B179" t="str">
            <v>Telenordia</v>
          </cell>
          <cell r="C179" t="str">
            <v>start.telenordia.se</v>
          </cell>
          <cell r="D179" t="str">
            <v>ANilsson</v>
          </cell>
          <cell r="E179" t="str">
            <v>x</v>
          </cell>
          <cell r="F179" t="str">
            <v>PVillamoes</v>
          </cell>
          <cell r="G179" t="str">
            <v>x</v>
          </cell>
          <cell r="H179" t="str">
            <v>y</v>
          </cell>
          <cell r="I179" t="str">
            <v>y</v>
          </cell>
          <cell r="L179" t="str">
            <v>Classic</v>
          </cell>
          <cell r="M179" t="str">
            <v>lb</v>
          </cell>
          <cell r="N179" t="str">
            <v>sweden</v>
          </cell>
          <cell r="O179" t="str">
            <v>SE</v>
          </cell>
          <cell r="P179" t="str">
            <v>SEK</v>
          </cell>
        </row>
        <row r="180">
          <cell r="A180" t="str">
            <v>ec</v>
          </cell>
          <cell r="B180" t="str">
            <v>Malmöguiden</v>
          </cell>
          <cell r="C180" t="str">
            <v>www.malmoguiden.se</v>
          </cell>
          <cell r="D180" t="str">
            <v>ANilsson</v>
          </cell>
          <cell r="E180" t="str">
            <v>x</v>
          </cell>
          <cell r="F180" t="str">
            <v>PVillamoes</v>
          </cell>
          <cell r="G180" t="str">
            <v>x</v>
          </cell>
          <cell r="H180" t="str">
            <v>n</v>
          </cell>
          <cell r="I180" t="str">
            <v>y</v>
          </cell>
          <cell r="L180" t="str">
            <v>Classic</v>
          </cell>
          <cell r="M180" t="str">
            <v>lc</v>
          </cell>
          <cell r="N180" t="str">
            <v>sweden</v>
          </cell>
          <cell r="O180" t="str">
            <v>SE</v>
          </cell>
          <cell r="P180" t="str">
            <v>SEK</v>
          </cell>
        </row>
        <row r="181">
          <cell r="A181" t="str">
            <v>ed</v>
          </cell>
          <cell r="N181" t="str">
            <v>sweden</v>
          </cell>
          <cell r="O181" t="str">
            <v>SE</v>
          </cell>
          <cell r="P181" t="str">
            <v>SEK</v>
          </cell>
        </row>
        <row r="182">
          <cell r="A182" t="str">
            <v>ee</v>
          </cell>
          <cell r="N182" t="str">
            <v>sweden</v>
          </cell>
          <cell r="O182" t="str">
            <v>SE</v>
          </cell>
          <cell r="P182" t="str">
            <v>SEK</v>
          </cell>
        </row>
        <row r="183">
          <cell r="A183" t="str">
            <v>ef</v>
          </cell>
          <cell r="B183" t="str">
            <v>World Online Sweden</v>
          </cell>
          <cell r="C183" t="str">
            <v>www.worldonline.se</v>
          </cell>
          <cell r="D183" t="str">
            <v>INunes</v>
          </cell>
          <cell r="E183" t="str">
            <v>x</v>
          </cell>
          <cell r="F183" t="str">
            <v>DFehmers</v>
          </cell>
          <cell r="G183" t="str">
            <v>x</v>
          </cell>
          <cell r="H183" t="str">
            <v>n</v>
          </cell>
          <cell r="I183" t="str">
            <v>n</v>
          </cell>
          <cell r="L183" t="str">
            <v>Classic</v>
          </cell>
          <cell r="M183" t="str">
            <v>ln</v>
          </cell>
          <cell r="N183" t="str">
            <v>sweden</v>
          </cell>
          <cell r="O183" t="str">
            <v>SE</v>
          </cell>
          <cell r="P183" t="str">
            <v>SEK</v>
          </cell>
        </row>
        <row r="184">
          <cell r="A184" t="str">
            <v>eg</v>
          </cell>
          <cell r="B184" t="str">
            <v>Everyday Sweden</v>
          </cell>
          <cell r="C184" t="str">
            <v>http://se.everyday.com/</v>
          </cell>
          <cell r="D184" t="str">
            <v>DBradley</v>
          </cell>
          <cell r="E184" t="str">
            <v>x</v>
          </cell>
          <cell r="F184" t="str">
            <v>ESiary</v>
          </cell>
          <cell r="G184" t="str">
            <v>x</v>
          </cell>
          <cell r="H184" t="str">
            <v>n</v>
          </cell>
          <cell r="I184" t="str">
            <v>y</v>
          </cell>
          <cell r="L184" t="str">
            <v>Classic</v>
          </cell>
          <cell r="M184" t="str">
            <v>–</v>
          </cell>
          <cell r="N184" t="str">
            <v>sweden</v>
          </cell>
          <cell r="O184" t="str">
            <v>SE</v>
          </cell>
          <cell r="P184" t="str">
            <v>SEK</v>
          </cell>
        </row>
        <row r="185">
          <cell r="A185" t="str">
            <v>eh</v>
          </cell>
          <cell r="B185" t="str">
            <v>DN Dagens Nyheter</v>
          </cell>
          <cell r="C185" t="str">
            <v>www.dn.se</v>
          </cell>
          <cell r="D185" t="str">
            <v>ANilsson</v>
          </cell>
          <cell r="E185" t="str">
            <v>x</v>
          </cell>
          <cell r="F185" t="str">
            <v>PVillamoes</v>
          </cell>
          <cell r="G185" t="str">
            <v>x</v>
          </cell>
          <cell r="H185" t="str">
            <v>y</v>
          </cell>
          <cell r="I185" t="str">
            <v>y</v>
          </cell>
          <cell r="L185" t="str">
            <v>Classic</v>
          </cell>
          <cell r="M185" t="str">
            <v>ls</v>
          </cell>
          <cell r="N185" t="str">
            <v>sweden</v>
          </cell>
          <cell r="O185" t="str">
            <v>SE</v>
          </cell>
          <cell r="P185" t="str">
            <v>SEK</v>
          </cell>
        </row>
        <row r="186">
          <cell r="A186" t="str">
            <v>ei</v>
          </cell>
          <cell r="B186" t="str">
            <v>AltaVista Sweden</v>
          </cell>
          <cell r="C186" t="str">
            <v>http://search.se.altavista.com/cgi-bin/query?pg=s&amp;cb=dr&amp;cl=sv&amp;cn=se</v>
          </cell>
          <cell r="D186" t="str">
            <v>CCostello</v>
          </cell>
          <cell r="E186" t="str">
            <v>n/a</v>
          </cell>
          <cell r="F186" t="str">
            <v>JKerr</v>
          </cell>
          <cell r="G186" t="str">
            <v>x</v>
          </cell>
          <cell r="H186" t="str">
            <v>n/a</v>
          </cell>
          <cell r="I186" t="str">
            <v>y</v>
          </cell>
          <cell r="J186" t="str">
            <v>x</v>
          </cell>
          <cell r="L186" t="str">
            <v>n/a</v>
          </cell>
          <cell r="M186" t="str">
            <v>–</v>
          </cell>
          <cell r="N186" t="str">
            <v>sweden</v>
          </cell>
          <cell r="O186" t="str">
            <v>SE</v>
          </cell>
          <cell r="P186" t="str">
            <v>SEK</v>
          </cell>
        </row>
        <row r="187">
          <cell r="A187" t="str">
            <v>ej</v>
          </cell>
          <cell r="B187" t="str">
            <v>Euroseek</v>
          </cell>
          <cell r="C187" t="str">
            <v>http://www.euroseek.com/page?ilang=se</v>
          </cell>
          <cell r="D187" t="str">
            <v>Mcurley</v>
          </cell>
          <cell r="F187" t="str">
            <v>PVillamoes</v>
          </cell>
          <cell r="H187" t="str">
            <v>n/a</v>
          </cell>
          <cell r="I187" t="str">
            <v>y</v>
          </cell>
          <cell r="N187" t="str">
            <v>sweden</v>
          </cell>
          <cell r="O187" t="str">
            <v>SE</v>
          </cell>
          <cell r="P187" t="str">
            <v>SEK</v>
          </cell>
        </row>
        <row r="188">
          <cell r="A188" t="str">
            <v>ek</v>
          </cell>
          <cell r="B188" t="str">
            <v>MSN Express Sweden</v>
          </cell>
          <cell r="C188" t="str">
            <v>www.msn.se</v>
          </cell>
          <cell r="D188" t="str">
            <v>JJordan</v>
          </cell>
          <cell r="F188" t="str">
            <v>JKerr</v>
          </cell>
          <cell r="J188" t="str">
            <v>x</v>
          </cell>
          <cell r="L188" t="str">
            <v>n/a</v>
          </cell>
          <cell r="M188" t="str">
            <v>–</v>
          </cell>
          <cell r="N188" t="str">
            <v>sweden</v>
          </cell>
          <cell r="O188" t="str">
            <v>SE</v>
          </cell>
          <cell r="P188" t="str">
            <v>SEK</v>
          </cell>
        </row>
        <row r="189">
          <cell r="A189" t="str">
            <v>fa</v>
          </cell>
          <cell r="B189" t="str">
            <v>Sunrise</v>
          </cell>
          <cell r="C189" t="str">
            <v>go.sunrise.ch (German)</v>
          </cell>
          <cell r="D189" t="str">
            <v>INunes</v>
          </cell>
          <cell r="E189" t="str">
            <v>x</v>
          </cell>
          <cell r="F189" t="str">
            <v>SEdelstyn</v>
          </cell>
          <cell r="H189" t="str">
            <v>n</v>
          </cell>
          <cell r="I189" t="str">
            <v>n</v>
          </cell>
          <cell r="L189" t="str">
            <v>Classic</v>
          </cell>
          <cell r="M189" t="str">
            <v>rta</v>
          </cell>
          <cell r="N189" t="str">
            <v>swiss</v>
          </cell>
          <cell r="O189" t="str">
            <v>Other</v>
          </cell>
        </row>
        <row r="190">
          <cell r="A190" t="str">
            <v>fb</v>
          </cell>
          <cell r="B190" t="str">
            <v>Sunrise</v>
          </cell>
          <cell r="C190" t="str">
            <v>go.sunrise.ch (French)</v>
          </cell>
          <cell r="D190" t="str">
            <v>INunes</v>
          </cell>
          <cell r="E190" t="str">
            <v>x</v>
          </cell>
          <cell r="F190" t="str">
            <v>SEdelstyn</v>
          </cell>
          <cell r="H190" t="str">
            <v>n</v>
          </cell>
          <cell r="I190" t="str">
            <v>n</v>
          </cell>
          <cell r="L190" t="str">
            <v>Classic</v>
          </cell>
          <cell r="M190" t="str">
            <v>rtb</v>
          </cell>
          <cell r="N190" t="str">
            <v>swiss</v>
          </cell>
          <cell r="O190" t="str">
            <v>Other</v>
          </cell>
        </row>
        <row r="191">
          <cell r="A191" t="str">
            <v>fc</v>
          </cell>
          <cell r="B191" t="str">
            <v>Sunrise</v>
          </cell>
          <cell r="C191" t="str">
            <v>go.sunrise.ch (Italian)</v>
          </cell>
          <cell r="D191" t="str">
            <v>INunes</v>
          </cell>
          <cell r="E191" t="str">
            <v>x</v>
          </cell>
          <cell r="F191" t="str">
            <v>SEdelstyn</v>
          </cell>
          <cell r="H191" t="str">
            <v>n</v>
          </cell>
          <cell r="I191" t="str">
            <v>n</v>
          </cell>
          <cell r="L191" t="str">
            <v>Classic</v>
          </cell>
          <cell r="M191" t="str">
            <v>rtc</v>
          </cell>
          <cell r="N191" t="str">
            <v>swiss</v>
          </cell>
          <cell r="O191" t="str">
            <v>Other</v>
          </cell>
        </row>
        <row r="192">
          <cell r="A192" t="str">
            <v>fd</v>
          </cell>
          <cell r="B192" t="str">
            <v>Sunrise</v>
          </cell>
          <cell r="C192" t="str">
            <v>go.sunrise.ch (English)</v>
          </cell>
          <cell r="D192" t="str">
            <v>INunes</v>
          </cell>
          <cell r="E192" t="str">
            <v>x</v>
          </cell>
          <cell r="F192" t="str">
            <v>SEdelstyn</v>
          </cell>
          <cell r="H192" t="str">
            <v>n</v>
          </cell>
          <cell r="I192" t="str">
            <v>n</v>
          </cell>
          <cell r="L192" t="str">
            <v>Classic</v>
          </cell>
          <cell r="M192" t="str">
            <v>rtd</v>
          </cell>
          <cell r="N192" t="str">
            <v>swiss</v>
          </cell>
          <cell r="O192" t="str">
            <v>Other</v>
          </cell>
        </row>
        <row r="193">
          <cell r="A193" t="str">
            <v>btlsde</v>
          </cell>
          <cell r="B193" t="str">
            <v>looksmart.de</v>
          </cell>
          <cell r="N193" t="str">
            <v>germany</v>
          </cell>
          <cell r="O193" t="str">
            <v>de</v>
          </cell>
          <cell r="P193" t="str">
            <v>EUR</v>
          </cell>
        </row>
        <row r="194">
          <cell r="A194" t="str">
            <v>btlsnl</v>
          </cell>
          <cell r="B194" t="str">
            <v>looksmart.nl</v>
          </cell>
          <cell r="N194" t="str">
            <v>netherlands</v>
          </cell>
          <cell r="O194" t="str">
            <v>nl</v>
          </cell>
          <cell r="P194" t="str">
            <v>EUR</v>
          </cell>
        </row>
        <row r="195">
          <cell r="A195" t="str">
            <v>bulk</v>
          </cell>
          <cell r="B195" t="str">
            <v>bulk submits</v>
          </cell>
          <cell r="N195" t="str">
            <v>GB</v>
          </cell>
          <cell r="O195" t="str">
            <v>UK</v>
          </cell>
          <cell r="P195" t="str">
            <v>GBP</v>
          </cell>
        </row>
        <row r="196">
          <cell r="A196" t="str">
            <v>btlsfr</v>
          </cell>
          <cell r="B196" t="str">
            <v>looksmart.fr</v>
          </cell>
          <cell r="N196" t="str">
            <v>france</v>
          </cell>
          <cell r="O196" t="str">
            <v>FR</v>
          </cell>
          <cell r="P196" t="str">
            <v>EUR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L.150MN"/>
      <sheetName val="RIL.50MN"/>
      <sheetName val="RIL75MNbondsbuybk"/>
      <sheetName val="RILGBPbondsbuybk"/>
      <sheetName val="RIL.150 MN.REFIN"/>
      <sheetName val="RIL.37.5MN REFIN"/>
      <sheetName val="RIL.38MN buyback"/>
      <sheetName val="RILJPY14BN"/>
      <sheetName val="RILGBP17.5"/>
      <sheetName val="RILGBP50"/>
      <sheetName val="taxrates"/>
      <sheetName val="RPL.129.5MN.REFIN"/>
      <sheetName val="RILBUYBACKOFFER"/>
      <sheetName val="RPUSD500"/>
      <sheetName val="RPUSD250"/>
      <sheetName val="Sheet2"/>
      <sheetName val="Sheet1"/>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C1" t="str">
            <v>Participations in foreign currency loans : ( Amounts in Millions)</v>
          </cell>
        </row>
        <row r="2">
          <cell r="C2" t="str">
            <v>Bank Name</v>
          </cell>
          <cell r="G2" t="str">
            <v>RIL</v>
          </cell>
          <cell r="Q2" t="str">
            <v>RP</v>
          </cell>
          <cell r="T2" t="str">
            <v>GRAND TOTAL</v>
          </cell>
        </row>
        <row r="3">
          <cell r="D3" t="str">
            <v>HO / Tax residency</v>
          </cell>
          <cell r="E3" t="str">
            <v>Tax Rate</v>
          </cell>
          <cell r="F3" t="str">
            <v>Bank type</v>
          </cell>
          <cell r="G3" t="str">
            <v>$75 MN Bonds buyback</v>
          </cell>
          <cell r="H3" t="str">
            <v>GBP Bonds buyback</v>
          </cell>
          <cell r="I3" t="str">
            <v>$37.5 MN Refin</v>
          </cell>
          <cell r="J3" t="str">
            <v>$150 MN Refin</v>
          </cell>
          <cell r="K3" t="str">
            <v>$ 38 MN Refin</v>
          </cell>
          <cell r="L3" t="str">
            <v>JPY 14 BN</v>
          </cell>
          <cell r="M3" t="str">
            <v>Buyback JPY 13 BN</v>
          </cell>
          <cell r="N3" t="str">
            <v>GBP 17.5 MN</v>
          </cell>
          <cell r="O3" t="str">
            <v>GBP 50 MN</v>
          </cell>
          <cell r="P3" t="str">
            <v>RIL Total</v>
          </cell>
          <cell r="Q3" t="str">
            <v xml:space="preserve">$ 500 MN </v>
          </cell>
          <cell r="R3" t="str">
            <v xml:space="preserve">$ 250 MN </v>
          </cell>
          <cell r="S3" t="str">
            <v>RPL Total</v>
          </cell>
        </row>
        <row r="4">
          <cell r="I4" t="str">
            <v>(JPY BN)</v>
          </cell>
          <cell r="L4" t="str">
            <v>(JPY BN)</v>
          </cell>
          <cell r="M4" t="str">
            <v>(JPY BN)</v>
          </cell>
          <cell r="P4" t="str">
            <v>(USD MN)</v>
          </cell>
          <cell r="S4" t="str">
            <v>(USD MN)</v>
          </cell>
        </row>
        <row r="5">
          <cell r="C5" t="str">
            <v>ABN AMRO Bank (Switzerland)</v>
          </cell>
          <cell r="D5" t="str">
            <v>Switzerland</v>
          </cell>
          <cell r="E5">
            <v>0.1</v>
          </cell>
          <cell r="F5" t="str">
            <v>Foreign</v>
          </cell>
          <cell r="G5">
            <v>0</v>
          </cell>
          <cell r="H5">
            <v>0</v>
          </cell>
          <cell r="I5">
            <v>0</v>
          </cell>
          <cell r="J5">
            <v>0</v>
          </cell>
          <cell r="K5">
            <v>0</v>
          </cell>
          <cell r="L5">
            <v>0</v>
          </cell>
          <cell r="M5">
            <v>0</v>
          </cell>
          <cell r="N5">
            <v>0</v>
          </cell>
          <cell r="O5">
            <v>0</v>
          </cell>
          <cell r="P5">
            <v>0</v>
          </cell>
          <cell r="Q5">
            <v>25</v>
          </cell>
          <cell r="R5">
            <v>0</v>
          </cell>
          <cell r="S5">
            <v>25</v>
          </cell>
          <cell r="T5">
            <v>25</v>
          </cell>
        </row>
        <row r="6">
          <cell r="C6" t="str">
            <v>ABN AMRO Bank</v>
          </cell>
          <cell r="D6" t="str">
            <v>Netherlands</v>
          </cell>
          <cell r="E6">
            <v>0.1</v>
          </cell>
          <cell r="F6" t="str">
            <v>Foreign</v>
          </cell>
          <cell r="G6">
            <v>0</v>
          </cell>
          <cell r="H6">
            <v>0</v>
          </cell>
          <cell r="I6">
            <v>0.528307623</v>
          </cell>
          <cell r="J6">
            <v>0</v>
          </cell>
          <cell r="K6">
            <v>0</v>
          </cell>
          <cell r="L6">
            <v>0</v>
          </cell>
          <cell r="M6">
            <v>2.6027198399001108</v>
          </cell>
          <cell r="N6">
            <v>0</v>
          </cell>
          <cell r="O6">
            <v>0</v>
          </cell>
          <cell r="P6">
            <v>23.237549821137829</v>
          </cell>
          <cell r="Q6">
            <v>7.5</v>
          </cell>
          <cell r="R6">
            <v>17</v>
          </cell>
          <cell r="S6">
            <v>24.5</v>
          </cell>
          <cell r="T6">
            <v>47.737549821137833</v>
          </cell>
        </row>
        <row r="7">
          <cell r="C7" t="str">
            <v>ANZEF  Limited</v>
          </cell>
          <cell r="D7" t="str">
            <v>UK</v>
          </cell>
          <cell r="E7">
            <v>0.1</v>
          </cell>
          <cell r="F7" t="str">
            <v>Foreign</v>
          </cell>
          <cell r="G7">
            <v>5.7199517826516297</v>
          </cell>
          <cell r="H7">
            <v>0</v>
          </cell>
          <cell r="I7">
            <v>0</v>
          </cell>
          <cell r="J7">
            <v>0</v>
          </cell>
          <cell r="K7">
            <v>0</v>
          </cell>
          <cell r="L7">
            <v>0</v>
          </cell>
          <cell r="M7">
            <v>2.6027198399001108</v>
          </cell>
          <cell r="N7">
            <v>0</v>
          </cell>
          <cell r="O7">
            <v>0</v>
          </cell>
          <cell r="P7">
            <v>25.036560361396702</v>
          </cell>
          <cell r="Q7">
            <v>9</v>
          </cell>
          <cell r="R7">
            <v>21.08</v>
          </cell>
          <cell r="S7">
            <v>30.08</v>
          </cell>
          <cell r="T7">
            <v>55.116560361396701</v>
          </cell>
        </row>
        <row r="8">
          <cell r="C8" t="str">
            <v>Arab Bank plc</v>
          </cell>
          <cell r="D8" t="str">
            <v>Bahrain</v>
          </cell>
          <cell r="E8">
            <v>0.2</v>
          </cell>
          <cell r="F8" t="str">
            <v>Foreign</v>
          </cell>
          <cell r="G8">
            <v>5.7179096700000001</v>
          </cell>
          <cell r="H8">
            <v>0</v>
          </cell>
          <cell r="I8">
            <v>0</v>
          </cell>
          <cell r="J8">
            <v>0</v>
          </cell>
          <cell r="K8">
            <v>0</v>
          </cell>
          <cell r="L8">
            <v>1</v>
          </cell>
          <cell r="M8">
            <v>0</v>
          </cell>
          <cell r="N8">
            <v>0</v>
          </cell>
          <cell r="O8">
            <v>0</v>
          </cell>
          <cell r="P8">
            <v>13.13961072388155</v>
          </cell>
          <cell r="Q8">
            <v>0</v>
          </cell>
          <cell r="R8">
            <v>0</v>
          </cell>
          <cell r="S8">
            <v>0</v>
          </cell>
          <cell r="T8">
            <v>13.13961072388155</v>
          </cell>
        </row>
        <row r="9">
          <cell r="C9" t="str">
            <v>Arab Banking Corporation</v>
          </cell>
          <cell r="D9" t="str">
            <v>Bahrain</v>
          </cell>
          <cell r="E9">
            <v>0.2</v>
          </cell>
          <cell r="F9" t="str">
            <v>Foreign</v>
          </cell>
          <cell r="G9">
            <v>0</v>
          </cell>
          <cell r="H9">
            <v>0</v>
          </cell>
          <cell r="I9">
            <v>0</v>
          </cell>
          <cell r="J9">
            <v>0</v>
          </cell>
          <cell r="K9">
            <v>0</v>
          </cell>
          <cell r="L9">
            <v>0</v>
          </cell>
          <cell r="M9">
            <v>0</v>
          </cell>
          <cell r="N9">
            <v>0</v>
          </cell>
          <cell r="O9">
            <v>0</v>
          </cell>
          <cell r="P9">
            <v>0</v>
          </cell>
          <cell r="Q9">
            <v>9</v>
          </cell>
          <cell r="R9">
            <v>6</v>
          </cell>
          <cell r="S9">
            <v>15</v>
          </cell>
          <cell r="T9">
            <v>15</v>
          </cell>
        </row>
        <row r="10">
          <cell r="C10" t="str">
            <v>Banca Monte dei Paschi</v>
          </cell>
          <cell r="D10" t="str">
            <v>Italy</v>
          </cell>
          <cell r="E10">
            <v>0.15</v>
          </cell>
          <cell r="F10" t="str">
            <v>Foreign</v>
          </cell>
          <cell r="G10">
            <v>0</v>
          </cell>
          <cell r="H10">
            <v>0</v>
          </cell>
          <cell r="I10">
            <v>0</v>
          </cell>
          <cell r="J10">
            <v>0</v>
          </cell>
          <cell r="K10">
            <v>0</v>
          </cell>
          <cell r="L10">
            <v>0</v>
          </cell>
          <cell r="M10">
            <v>0</v>
          </cell>
          <cell r="N10">
            <v>0</v>
          </cell>
          <cell r="O10">
            <v>0</v>
          </cell>
          <cell r="P10">
            <v>0</v>
          </cell>
          <cell r="Q10">
            <v>0</v>
          </cell>
          <cell r="R10">
            <v>4</v>
          </cell>
          <cell r="S10">
            <v>4</v>
          </cell>
          <cell r="T10">
            <v>4</v>
          </cell>
        </row>
        <row r="11">
          <cell r="C11" t="str">
            <v>ING Bank NV</v>
          </cell>
          <cell r="D11" t="str">
            <v>Netherlands</v>
          </cell>
          <cell r="E11">
            <v>0.1</v>
          </cell>
          <cell r="F11" t="str">
            <v>Foreign</v>
          </cell>
          <cell r="G11">
            <v>0</v>
          </cell>
          <cell r="H11">
            <v>0</v>
          </cell>
          <cell r="I11">
            <v>0</v>
          </cell>
          <cell r="J11">
            <v>0</v>
          </cell>
          <cell r="K11">
            <v>0</v>
          </cell>
          <cell r="L11">
            <v>0</v>
          </cell>
          <cell r="M11">
            <v>0</v>
          </cell>
          <cell r="N11">
            <v>0</v>
          </cell>
          <cell r="O11">
            <v>0</v>
          </cell>
          <cell r="P11">
            <v>0</v>
          </cell>
          <cell r="Q11">
            <v>15</v>
          </cell>
          <cell r="R11">
            <v>7.5</v>
          </cell>
          <cell r="S11">
            <v>22.5</v>
          </cell>
          <cell r="T11">
            <v>22.5</v>
          </cell>
        </row>
        <row r="12">
          <cell r="C12" t="str">
            <v>Bank Melli Iran</v>
          </cell>
          <cell r="D12" t="str">
            <v>Iran</v>
          </cell>
          <cell r="E12">
            <v>0.2</v>
          </cell>
          <cell r="F12" t="str">
            <v>Foreign</v>
          </cell>
          <cell r="G12">
            <v>0</v>
          </cell>
          <cell r="H12">
            <v>0</v>
          </cell>
          <cell r="I12">
            <v>0</v>
          </cell>
          <cell r="J12">
            <v>0</v>
          </cell>
          <cell r="K12">
            <v>0</v>
          </cell>
          <cell r="L12">
            <v>0</v>
          </cell>
          <cell r="M12">
            <v>0</v>
          </cell>
          <cell r="N12">
            <v>0</v>
          </cell>
          <cell r="O12">
            <v>0</v>
          </cell>
          <cell r="P12">
            <v>0</v>
          </cell>
          <cell r="Q12">
            <v>0</v>
          </cell>
          <cell r="R12">
            <v>2</v>
          </cell>
          <cell r="S12">
            <v>2</v>
          </cell>
          <cell r="T12">
            <v>2</v>
          </cell>
        </row>
        <row r="13">
          <cell r="C13" t="str">
            <v>Bank of America N A</v>
          </cell>
          <cell r="D13" t="str">
            <v>USA</v>
          </cell>
          <cell r="E13">
            <v>0.1</v>
          </cell>
          <cell r="F13" t="str">
            <v>Foreign</v>
          </cell>
          <cell r="G13">
            <v>0</v>
          </cell>
          <cell r="H13">
            <v>0</v>
          </cell>
          <cell r="I13">
            <v>0</v>
          </cell>
          <cell r="J13">
            <v>0</v>
          </cell>
          <cell r="K13">
            <v>0</v>
          </cell>
          <cell r="L13">
            <v>1.4350000000000001</v>
          </cell>
          <cell r="M13">
            <v>0</v>
          </cell>
          <cell r="N13">
            <v>0</v>
          </cell>
          <cell r="O13">
            <v>45.951944450000006</v>
          </cell>
          <cell r="P13">
            <v>75.901902131320028</v>
          </cell>
          <cell r="Q13">
            <v>8.5</v>
          </cell>
          <cell r="R13">
            <v>0</v>
          </cell>
          <cell r="S13">
            <v>8.5</v>
          </cell>
          <cell r="T13">
            <v>84.401902131320028</v>
          </cell>
        </row>
        <row r="14">
          <cell r="C14" t="str">
            <v>Bank of Bahrain and Kuwait</v>
          </cell>
          <cell r="D14" t="str">
            <v>Bahrain</v>
          </cell>
          <cell r="E14">
            <v>0.2</v>
          </cell>
          <cell r="F14" t="str">
            <v>Foreign</v>
          </cell>
          <cell r="G14">
            <v>0</v>
          </cell>
          <cell r="H14">
            <v>0</v>
          </cell>
          <cell r="I14">
            <v>0</v>
          </cell>
          <cell r="J14">
            <v>0</v>
          </cell>
          <cell r="K14">
            <v>0</v>
          </cell>
          <cell r="L14">
            <v>0</v>
          </cell>
          <cell r="M14">
            <v>0</v>
          </cell>
          <cell r="N14">
            <v>0</v>
          </cell>
          <cell r="O14">
            <v>0</v>
          </cell>
          <cell r="P14">
            <v>0</v>
          </cell>
          <cell r="Q14">
            <v>1.5</v>
          </cell>
          <cell r="R14">
            <v>0</v>
          </cell>
          <cell r="S14">
            <v>1.5</v>
          </cell>
          <cell r="T14">
            <v>1.5</v>
          </cell>
        </row>
        <row r="15">
          <cell r="C15" t="str">
            <v>Bank of Baroda</v>
          </cell>
          <cell r="D15" t="str">
            <v>India</v>
          </cell>
          <cell r="E15">
            <v>0</v>
          </cell>
          <cell r="F15" t="str">
            <v>Indian</v>
          </cell>
          <cell r="G15">
            <v>6.5347539109193908</v>
          </cell>
          <cell r="H15">
            <v>0</v>
          </cell>
          <cell r="I15">
            <v>0</v>
          </cell>
          <cell r="J15">
            <v>0</v>
          </cell>
          <cell r="K15">
            <v>6.7499999999999991</v>
          </cell>
          <cell r="L15">
            <v>2.6413162739999998</v>
          </cell>
          <cell r="M15">
            <v>0</v>
          </cell>
          <cell r="N15">
            <v>0</v>
          </cell>
          <cell r="O15">
            <v>0</v>
          </cell>
          <cell r="P15">
            <v>32.887813685299676</v>
          </cell>
          <cell r="Q15">
            <v>20.5</v>
          </cell>
          <cell r="R15">
            <v>35</v>
          </cell>
          <cell r="S15">
            <v>55.5</v>
          </cell>
          <cell r="T15">
            <v>88.387813685299676</v>
          </cell>
        </row>
        <row r="16">
          <cell r="C16" t="str">
            <v>Bank of India</v>
          </cell>
          <cell r="D16" t="str">
            <v>India</v>
          </cell>
          <cell r="E16">
            <v>0</v>
          </cell>
          <cell r="F16" t="str">
            <v>Indian</v>
          </cell>
          <cell r="G16">
            <v>0</v>
          </cell>
          <cell r="H16">
            <v>0</v>
          </cell>
          <cell r="I16">
            <v>0</v>
          </cell>
          <cell r="J16">
            <v>0</v>
          </cell>
          <cell r="K16">
            <v>4.5</v>
          </cell>
          <cell r="L16">
            <v>1</v>
          </cell>
          <cell r="M16">
            <v>0</v>
          </cell>
          <cell r="N16">
            <v>0</v>
          </cell>
          <cell r="O16">
            <v>0</v>
          </cell>
          <cell r="P16">
            <v>11.921701053881549</v>
          </cell>
          <cell r="Q16">
            <v>44</v>
          </cell>
          <cell r="R16">
            <v>0</v>
          </cell>
          <cell r="S16">
            <v>44</v>
          </cell>
          <cell r="T16">
            <v>55.921701053881549</v>
          </cell>
        </row>
        <row r="17">
          <cell r="C17" t="str">
            <v>Banque Internationale des Mascareignes</v>
          </cell>
          <cell r="D17" t="str">
            <v>Mauritius</v>
          </cell>
          <cell r="E17">
            <v>0</v>
          </cell>
          <cell r="F17" t="str">
            <v>Foreign</v>
          </cell>
          <cell r="G17">
            <v>0</v>
          </cell>
          <cell r="H17">
            <v>0</v>
          </cell>
          <cell r="I17">
            <v>0</v>
          </cell>
          <cell r="J17">
            <v>0</v>
          </cell>
          <cell r="K17">
            <v>0</v>
          </cell>
          <cell r="L17">
            <v>0</v>
          </cell>
          <cell r="M17">
            <v>0</v>
          </cell>
          <cell r="N17">
            <v>0</v>
          </cell>
          <cell r="O17">
            <v>0</v>
          </cell>
          <cell r="P17">
            <v>0</v>
          </cell>
          <cell r="Q17">
            <v>2.5</v>
          </cell>
          <cell r="R17">
            <v>5</v>
          </cell>
          <cell r="S17">
            <v>7.5</v>
          </cell>
          <cell r="T17">
            <v>7.5</v>
          </cell>
        </row>
        <row r="18">
          <cell r="C18" t="str">
            <v>Barclays Bank</v>
          </cell>
          <cell r="D18" t="str">
            <v>UK</v>
          </cell>
          <cell r="E18">
            <v>0.1</v>
          </cell>
          <cell r="F18" t="str">
            <v>Foreign</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19">
          <cell r="C19" t="str">
            <v>BNP Paribas</v>
          </cell>
          <cell r="D19" t="str">
            <v>France</v>
          </cell>
          <cell r="E19">
            <v>0.1</v>
          </cell>
          <cell r="F19" t="str">
            <v>Foreign</v>
          </cell>
          <cell r="G19">
            <v>0</v>
          </cell>
          <cell r="H19">
            <v>0</v>
          </cell>
          <cell r="I19">
            <v>0</v>
          </cell>
          <cell r="J19">
            <v>0</v>
          </cell>
          <cell r="K19">
            <v>0</v>
          </cell>
          <cell r="L19">
            <v>0</v>
          </cell>
          <cell r="M19">
            <v>0</v>
          </cell>
          <cell r="N19">
            <v>0</v>
          </cell>
          <cell r="O19">
            <v>0</v>
          </cell>
          <cell r="P19">
            <v>0</v>
          </cell>
          <cell r="Q19">
            <v>0</v>
          </cell>
          <cell r="R19">
            <v>0</v>
          </cell>
          <cell r="S19">
            <v>0</v>
          </cell>
          <cell r="T19">
            <v>0</v>
          </cell>
        </row>
        <row r="20">
          <cell r="C20" t="str">
            <v>BOB International Finance Limited</v>
          </cell>
          <cell r="D20" t="str">
            <v>India</v>
          </cell>
          <cell r="E20">
            <v>0</v>
          </cell>
          <cell r="F20" t="str">
            <v>Indian</v>
          </cell>
          <cell r="G20">
            <v>0</v>
          </cell>
          <cell r="H20">
            <v>0</v>
          </cell>
          <cell r="I20">
            <v>0</v>
          </cell>
          <cell r="J20">
            <v>0</v>
          </cell>
          <cell r="K20">
            <v>0</v>
          </cell>
          <cell r="L20">
            <v>0</v>
          </cell>
          <cell r="M20">
            <v>0</v>
          </cell>
          <cell r="N20">
            <v>0</v>
          </cell>
          <cell r="O20">
            <v>0</v>
          </cell>
          <cell r="P20">
            <v>0</v>
          </cell>
          <cell r="Q20">
            <v>2</v>
          </cell>
          <cell r="R20">
            <v>0</v>
          </cell>
          <cell r="S20">
            <v>2</v>
          </cell>
          <cell r="T20">
            <v>2</v>
          </cell>
        </row>
        <row r="21">
          <cell r="C21" t="str">
            <v>Bumiputra-Commerce Bank Bhd</v>
          </cell>
          <cell r="D21" t="str">
            <v>Malaysia</v>
          </cell>
          <cell r="E21">
            <v>0.2</v>
          </cell>
          <cell r="F21" t="str">
            <v>Foreign</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Canara Bank</v>
          </cell>
          <cell r="D22" t="str">
            <v>India</v>
          </cell>
          <cell r="E22">
            <v>0</v>
          </cell>
          <cell r="F22" t="str">
            <v>Indian</v>
          </cell>
          <cell r="G22">
            <v>0</v>
          </cell>
          <cell r="H22">
            <v>0</v>
          </cell>
          <cell r="I22">
            <v>0</v>
          </cell>
          <cell r="J22">
            <v>0</v>
          </cell>
          <cell r="K22">
            <v>0</v>
          </cell>
          <cell r="L22">
            <v>0</v>
          </cell>
          <cell r="M22">
            <v>0</v>
          </cell>
          <cell r="N22">
            <v>0</v>
          </cell>
          <cell r="O22">
            <v>0</v>
          </cell>
          <cell r="P22">
            <v>0</v>
          </cell>
          <cell r="Q22">
            <v>9</v>
          </cell>
          <cell r="R22">
            <v>6</v>
          </cell>
          <cell r="S22">
            <v>15</v>
          </cell>
          <cell r="T22">
            <v>15</v>
          </cell>
        </row>
        <row r="23">
          <cell r="C23" t="str">
            <v>Chinatrust Commercial Bank</v>
          </cell>
          <cell r="D23" t="str">
            <v>Taiwan</v>
          </cell>
          <cell r="E23">
            <v>0.2</v>
          </cell>
          <cell r="F23" t="str">
            <v>Foreign</v>
          </cell>
          <cell r="G23">
            <v>0</v>
          </cell>
          <cell r="H23">
            <v>0</v>
          </cell>
          <cell r="I23">
            <v>0</v>
          </cell>
          <cell r="J23">
            <v>0</v>
          </cell>
          <cell r="K23">
            <v>0</v>
          </cell>
          <cell r="L23">
            <v>1</v>
          </cell>
          <cell r="M23">
            <v>0</v>
          </cell>
          <cell r="N23">
            <v>0</v>
          </cell>
          <cell r="O23">
            <v>0</v>
          </cell>
          <cell r="P23">
            <v>7.4217010538815495</v>
          </cell>
          <cell r="Q23">
            <v>6</v>
          </cell>
          <cell r="R23">
            <v>0</v>
          </cell>
          <cell r="S23">
            <v>6</v>
          </cell>
          <cell r="T23">
            <v>13.421701053881549</v>
          </cell>
        </row>
        <row r="24">
          <cell r="C24" t="str">
            <v>Citibank N.A.</v>
          </cell>
          <cell r="D24" t="str">
            <v>USA</v>
          </cell>
          <cell r="E24">
            <v>0.1</v>
          </cell>
          <cell r="F24" t="str">
            <v>Foreign</v>
          </cell>
          <cell r="G24">
            <v>0</v>
          </cell>
          <cell r="H24">
            <v>0</v>
          </cell>
          <cell r="I24">
            <v>0</v>
          </cell>
          <cell r="J24">
            <v>0</v>
          </cell>
          <cell r="K24">
            <v>0</v>
          </cell>
          <cell r="L24">
            <v>0</v>
          </cell>
          <cell r="M24">
            <v>0</v>
          </cell>
          <cell r="N24">
            <v>0</v>
          </cell>
          <cell r="O24">
            <v>0</v>
          </cell>
          <cell r="P24">
            <v>0</v>
          </cell>
          <cell r="Q24">
            <v>40</v>
          </cell>
          <cell r="R24">
            <v>22.58</v>
          </cell>
          <cell r="S24">
            <v>62.58</v>
          </cell>
          <cell r="T24">
            <v>62.58</v>
          </cell>
        </row>
        <row r="25">
          <cell r="C25" t="str">
            <v>Credit Agricole Indosuez</v>
          </cell>
          <cell r="D25" t="str">
            <v>France</v>
          </cell>
          <cell r="E25">
            <v>0.1</v>
          </cell>
          <cell r="F25" t="str">
            <v>Foreign</v>
          </cell>
          <cell r="G25">
            <v>0</v>
          </cell>
          <cell r="H25">
            <v>0</v>
          </cell>
          <cell r="I25">
            <v>0</v>
          </cell>
          <cell r="J25">
            <v>0</v>
          </cell>
          <cell r="K25">
            <v>0</v>
          </cell>
          <cell r="L25">
            <v>0</v>
          </cell>
          <cell r="M25">
            <v>0</v>
          </cell>
          <cell r="N25">
            <v>0</v>
          </cell>
          <cell r="O25">
            <v>0</v>
          </cell>
          <cell r="P25">
            <v>0</v>
          </cell>
          <cell r="Q25">
            <v>22.5</v>
          </cell>
          <cell r="R25">
            <v>0</v>
          </cell>
          <cell r="S25">
            <v>22.5</v>
          </cell>
          <cell r="T25">
            <v>22.5</v>
          </cell>
        </row>
        <row r="26">
          <cell r="C26" t="str">
            <v>Crédit Lyonnais</v>
          </cell>
          <cell r="D26" t="str">
            <v>France</v>
          </cell>
          <cell r="E26">
            <v>0.1</v>
          </cell>
          <cell r="F26" t="str">
            <v>Foreign</v>
          </cell>
          <cell r="G26">
            <v>0</v>
          </cell>
          <cell r="H26">
            <v>0</v>
          </cell>
          <cell r="I26">
            <v>0</v>
          </cell>
          <cell r="J26">
            <v>0</v>
          </cell>
          <cell r="K26">
            <v>0</v>
          </cell>
          <cell r="L26">
            <v>1.4350000000000001</v>
          </cell>
          <cell r="M26">
            <v>2.6027198399001108</v>
          </cell>
          <cell r="N26">
            <v>0</v>
          </cell>
          <cell r="O26">
            <v>0</v>
          </cell>
          <cell r="P26">
            <v>29.966749591065096</v>
          </cell>
          <cell r="Q26">
            <v>7.5</v>
          </cell>
          <cell r="R26">
            <v>0</v>
          </cell>
          <cell r="S26">
            <v>7.5</v>
          </cell>
          <cell r="T26">
            <v>37.466749591065096</v>
          </cell>
        </row>
        <row r="27">
          <cell r="C27" t="str">
            <v>Deutsche Bank</v>
          </cell>
          <cell r="D27" t="str">
            <v>Germany</v>
          </cell>
          <cell r="E27">
            <v>0.1</v>
          </cell>
          <cell r="F27" t="str">
            <v>Foreign</v>
          </cell>
          <cell r="G27">
            <v>0</v>
          </cell>
          <cell r="H27">
            <v>0</v>
          </cell>
          <cell r="I27">
            <v>0</v>
          </cell>
          <cell r="J27">
            <v>0</v>
          </cell>
          <cell r="K27">
            <v>0</v>
          </cell>
          <cell r="L27">
            <v>0</v>
          </cell>
          <cell r="M27">
            <v>0</v>
          </cell>
          <cell r="N27">
            <v>0</v>
          </cell>
          <cell r="O27">
            <v>0</v>
          </cell>
          <cell r="P27">
            <v>0</v>
          </cell>
          <cell r="Q27">
            <v>0</v>
          </cell>
          <cell r="R27">
            <v>0</v>
          </cell>
          <cell r="S27">
            <v>0</v>
          </cell>
          <cell r="T27">
            <v>0</v>
          </cell>
        </row>
        <row r="28">
          <cell r="C28" t="str">
            <v>Emirates Bank International</v>
          </cell>
          <cell r="D28" t="str">
            <v>UAE</v>
          </cell>
          <cell r="E28">
            <v>0.05</v>
          </cell>
          <cell r="F28" t="str">
            <v>Foreign</v>
          </cell>
          <cell r="G28">
            <v>0</v>
          </cell>
          <cell r="H28">
            <v>0</v>
          </cell>
          <cell r="I28">
            <v>0</v>
          </cell>
          <cell r="J28">
            <v>0</v>
          </cell>
          <cell r="K28">
            <v>4.5</v>
          </cell>
          <cell r="L28">
            <v>1.4350000000000001</v>
          </cell>
          <cell r="M28">
            <v>0</v>
          </cell>
          <cell r="N28">
            <v>0</v>
          </cell>
          <cell r="O28">
            <v>0</v>
          </cell>
          <cell r="P28">
            <v>15.150141012320024</v>
          </cell>
          <cell r="Q28">
            <v>6</v>
          </cell>
          <cell r="R28">
            <v>5</v>
          </cell>
          <cell r="S28">
            <v>11</v>
          </cell>
          <cell r="T28">
            <v>26.150141012320024</v>
          </cell>
        </row>
        <row r="29">
          <cell r="C29" t="str">
            <v>Export Import Bank of India</v>
          </cell>
          <cell r="D29" t="str">
            <v>India</v>
          </cell>
          <cell r="E29">
            <v>0</v>
          </cell>
          <cell r="F29" t="str">
            <v>Indian</v>
          </cell>
          <cell r="G29">
            <v>0</v>
          </cell>
          <cell r="H29">
            <v>0</v>
          </cell>
          <cell r="I29">
            <v>0</v>
          </cell>
          <cell r="J29">
            <v>0</v>
          </cell>
          <cell r="K29">
            <v>0</v>
          </cell>
          <cell r="L29">
            <v>0</v>
          </cell>
          <cell r="M29">
            <v>0</v>
          </cell>
          <cell r="N29">
            <v>0</v>
          </cell>
          <cell r="O29">
            <v>0</v>
          </cell>
          <cell r="P29">
            <v>0</v>
          </cell>
          <cell r="Q29">
            <v>21.5</v>
          </cell>
          <cell r="R29">
            <v>31.25</v>
          </cell>
          <cell r="S29">
            <v>52.75</v>
          </cell>
          <cell r="T29">
            <v>52.75</v>
          </cell>
        </row>
        <row r="30">
          <cell r="C30" t="str">
            <v>Fleet National Bank</v>
          </cell>
          <cell r="D30" t="str">
            <v>USA</v>
          </cell>
          <cell r="E30">
            <v>0.1</v>
          </cell>
          <cell r="F30" t="str">
            <v>Foreign</v>
          </cell>
          <cell r="G30">
            <v>0</v>
          </cell>
          <cell r="H30">
            <v>0</v>
          </cell>
          <cell r="I30">
            <v>0</v>
          </cell>
          <cell r="J30">
            <v>0</v>
          </cell>
          <cell r="K30">
            <v>0</v>
          </cell>
          <cell r="L30">
            <v>0</v>
          </cell>
          <cell r="M30">
            <v>0</v>
          </cell>
          <cell r="N30">
            <v>0</v>
          </cell>
          <cell r="O30">
            <v>0</v>
          </cell>
          <cell r="P30">
            <v>0</v>
          </cell>
          <cell r="Q30">
            <v>0</v>
          </cell>
          <cell r="R30">
            <v>0</v>
          </cell>
          <cell r="S30">
            <v>0</v>
          </cell>
          <cell r="T30">
            <v>0</v>
          </cell>
        </row>
        <row r="31">
          <cell r="C31" t="str">
            <v>Hongkong and Shanghai Banking Corporation Limited</v>
          </cell>
          <cell r="D31" t="str">
            <v>Hong Kong</v>
          </cell>
          <cell r="E31">
            <v>0.2</v>
          </cell>
          <cell r="F31" t="str">
            <v>Foreign</v>
          </cell>
          <cell r="G31">
            <v>0</v>
          </cell>
          <cell r="H31">
            <v>0</v>
          </cell>
          <cell r="I31">
            <v>0</v>
          </cell>
          <cell r="J31">
            <v>0</v>
          </cell>
          <cell r="K31">
            <v>0</v>
          </cell>
          <cell r="L31">
            <v>0</v>
          </cell>
          <cell r="M31">
            <v>0</v>
          </cell>
          <cell r="N31">
            <v>0</v>
          </cell>
          <cell r="O31">
            <v>0</v>
          </cell>
          <cell r="P31">
            <v>0</v>
          </cell>
          <cell r="Q31">
            <v>55</v>
          </cell>
          <cell r="R31">
            <v>0</v>
          </cell>
          <cell r="S31">
            <v>55</v>
          </cell>
          <cell r="T31">
            <v>55</v>
          </cell>
        </row>
        <row r="32">
          <cell r="C32" t="str">
            <v>Hua Nan Commercial Bank Taiwan Ltd</v>
          </cell>
          <cell r="D32" t="str">
            <v>Taiwan</v>
          </cell>
          <cell r="E32">
            <v>0.2</v>
          </cell>
          <cell r="F32" t="str">
            <v>Foreign</v>
          </cell>
          <cell r="G32">
            <v>2.4505327165947715</v>
          </cell>
          <cell r="H32">
            <v>0</v>
          </cell>
          <cell r="I32">
            <v>0</v>
          </cell>
          <cell r="J32">
            <v>0</v>
          </cell>
          <cell r="K32">
            <v>0</v>
          </cell>
          <cell r="L32">
            <v>0</v>
          </cell>
          <cell r="M32">
            <v>0</v>
          </cell>
          <cell r="N32">
            <v>0</v>
          </cell>
          <cell r="O32">
            <v>0</v>
          </cell>
          <cell r="P32">
            <v>2.4505327165947715</v>
          </cell>
          <cell r="Q32">
            <v>0</v>
          </cell>
          <cell r="R32">
            <v>0</v>
          </cell>
          <cell r="S32">
            <v>0</v>
          </cell>
          <cell r="T32">
            <v>2.4505327165947715</v>
          </cell>
        </row>
        <row r="33">
          <cell r="C33" t="str">
            <v>Indian Bank</v>
          </cell>
          <cell r="D33" t="str">
            <v>India</v>
          </cell>
          <cell r="E33">
            <v>0</v>
          </cell>
          <cell r="F33" t="str">
            <v>Indian</v>
          </cell>
          <cell r="G33">
            <v>2.9626940543630789</v>
          </cell>
          <cell r="H33">
            <v>0</v>
          </cell>
          <cell r="I33">
            <v>0</v>
          </cell>
          <cell r="J33">
            <v>0</v>
          </cell>
          <cell r="K33">
            <v>4.5</v>
          </cell>
          <cell r="L33">
            <v>0</v>
          </cell>
          <cell r="M33">
            <v>0</v>
          </cell>
          <cell r="N33">
            <v>0</v>
          </cell>
          <cell r="O33">
            <v>0</v>
          </cell>
          <cell r="P33">
            <v>7.4626940543630784</v>
          </cell>
          <cell r="Q33">
            <v>2.5</v>
          </cell>
          <cell r="R33">
            <v>0</v>
          </cell>
          <cell r="S33">
            <v>2.5</v>
          </cell>
          <cell r="T33">
            <v>9.9626940543630784</v>
          </cell>
        </row>
        <row r="34">
          <cell r="C34" t="str">
            <v>Indian Overseas Bank</v>
          </cell>
          <cell r="D34" t="str">
            <v>India</v>
          </cell>
          <cell r="E34">
            <v>0</v>
          </cell>
          <cell r="F34" t="str">
            <v>Indian</v>
          </cell>
          <cell r="G34">
            <v>4.0842211943246198</v>
          </cell>
          <cell r="H34">
            <v>0</v>
          </cell>
          <cell r="I34">
            <v>0</v>
          </cell>
          <cell r="J34">
            <v>0</v>
          </cell>
          <cell r="K34">
            <v>0</v>
          </cell>
          <cell r="L34">
            <v>0</v>
          </cell>
          <cell r="M34">
            <v>0</v>
          </cell>
          <cell r="N34">
            <v>0</v>
          </cell>
          <cell r="O34">
            <v>0</v>
          </cell>
          <cell r="P34">
            <v>4.0842211943246198</v>
          </cell>
          <cell r="Q34">
            <v>5</v>
          </cell>
          <cell r="R34">
            <v>2</v>
          </cell>
          <cell r="S34">
            <v>7</v>
          </cell>
          <cell r="T34">
            <v>11.08422119432462</v>
          </cell>
        </row>
        <row r="35">
          <cell r="C35" t="str">
            <v>Intesa Bci s.p.a.</v>
          </cell>
          <cell r="D35" t="str">
            <v>Italy</v>
          </cell>
          <cell r="E35">
            <v>0.15</v>
          </cell>
          <cell r="F35" t="str">
            <v>Foreign</v>
          </cell>
          <cell r="G35">
            <v>2.0544668659567831E-9</v>
          </cell>
          <cell r="H35">
            <v>0</v>
          </cell>
          <cell r="I35">
            <v>0</v>
          </cell>
          <cell r="J35">
            <v>0</v>
          </cell>
          <cell r="K35">
            <v>0</v>
          </cell>
          <cell r="L35">
            <v>0</v>
          </cell>
          <cell r="M35">
            <v>0</v>
          </cell>
          <cell r="N35">
            <v>0</v>
          </cell>
          <cell r="O35">
            <v>0</v>
          </cell>
          <cell r="P35">
            <v>2.0544668659567831E-9</v>
          </cell>
          <cell r="Q35">
            <v>0</v>
          </cell>
          <cell r="R35">
            <v>0</v>
          </cell>
          <cell r="S35">
            <v>0</v>
          </cell>
          <cell r="T35">
            <v>2.0544668659567831E-9</v>
          </cell>
        </row>
        <row r="36">
          <cell r="C36" t="str">
            <v>Landesbank Schleswig Holstein Girozentrale</v>
          </cell>
          <cell r="D36" t="str">
            <v>Germany</v>
          </cell>
          <cell r="E36">
            <v>0.1</v>
          </cell>
          <cell r="F36" t="str">
            <v>Foreign</v>
          </cell>
          <cell r="G36">
            <v>4.0842211943246198</v>
          </cell>
          <cell r="H36">
            <v>0</v>
          </cell>
          <cell r="I36">
            <v>0</v>
          </cell>
          <cell r="J36">
            <v>0</v>
          </cell>
          <cell r="K36">
            <v>5.0336999999999996</v>
          </cell>
          <cell r="L36">
            <v>0</v>
          </cell>
          <cell r="M36">
            <v>0</v>
          </cell>
          <cell r="N36">
            <v>0</v>
          </cell>
          <cell r="O36">
            <v>0</v>
          </cell>
          <cell r="P36">
            <v>9.1179211943246194</v>
          </cell>
          <cell r="Q36">
            <v>0</v>
          </cell>
          <cell r="R36">
            <v>0</v>
          </cell>
          <cell r="S36">
            <v>0</v>
          </cell>
          <cell r="T36">
            <v>9.1179211943246194</v>
          </cell>
        </row>
        <row r="37">
          <cell r="C37" t="str">
            <v>National Bank of Abu Dhabi</v>
          </cell>
          <cell r="D37" t="str">
            <v>UAE</v>
          </cell>
          <cell r="E37">
            <v>0.05</v>
          </cell>
          <cell r="F37" t="str">
            <v>Foreign</v>
          </cell>
          <cell r="G37">
            <v>0</v>
          </cell>
          <cell r="H37">
            <v>0</v>
          </cell>
          <cell r="I37">
            <v>0</v>
          </cell>
          <cell r="J37">
            <v>0</v>
          </cell>
          <cell r="K37">
            <v>0</v>
          </cell>
          <cell r="L37">
            <v>0</v>
          </cell>
          <cell r="M37">
            <v>0</v>
          </cell>
          <cell r="N37">
            <v>0</v>
          </cell>
          <cell r="O37">
            <v>0</v>
          </cell>
          <cell r="P37">
            <v>0</v>
          </cell>
          <cell r="Q37">
            <v>5</v>
          </cell>
          <cell r="R37">
            <v>4</v>
          </cell>
          <cell r="S37">
            <v>9</v>
          </cell>
          <cell r="T37">
            <v>9</v>
          </cell>
        </row>
        <row r="38">
          <cell r="C38" t="str">
            <v>National Bank of Kuwait</v>
          </cell>
          <cell r="D38" t="str">
            <v>Kuwait</v>
          </cell>
          <cell r="E38">
            <v>0.2</v>
          </cell>
          <cell r="F38" t="str">
            <v>Foreign</v>
          </cell>
          <cell r="G38">
            <v>0</v>
          </cell>
          <cell r="H38">
            <v>0</v>
          </cell>
          <cell r="I38">
            <v>0</v>
          </cell>
          <cell r="J38">
            <v>0</v>
          </cell>
          <cell r="K38">
            <v>0</v>
          </cell>
          <cell r="L38">
            <v>0</v>
          </cell>
          <cell r="M38">
            <v>0</v>
          </cell>
          <cell r="N38">
            <v>0</v>
          </cell>
          <cell r="O38">
            <v>0</v>
          </cell>
          <cell r="P38">
            <v>0</v>
          </cell>
          <cell r="Q38">
            <v>0</v>
          </cell>
          <cell r="R38">
            <v>0</v>
          </cell>
          <cell r="S38">
            <v>0</v>
          </cell>
          <cell r="T38">
            <v>0</v>
          </cell>
        </row>
        <row r="39">
          <cell r="C39" t="str">
            <v>Norddeutsche Landesbank Girozentrale</v>
          </cell>
          <cell r="D39" t="str">
            <v>Germany</v>
          </cell>
          <cell r="E39">
            <v>0.1</v>
          </cell>
          <cell r="F39" t="str">
            <v>Foreign</v>
          </cell>
          <cell r="G39">
            <v>0</v>
          </cell>
          <cell r="H39">
            <v>0</v>
          </cell>
          <cell r="I39">
            <v>0</v>
          </cell>
          <cell r="J39">
            <v>0</v>
          </cell>
          <cell r="K39">
            <v>0</v>
          </cell>
          <cell r="L39">
            <v>0</v>
          </cell>
          <cell r="M39">
            <v>0</v>
          </cell>
          <cell r="N39">
            <v>0</v>
          </cell>
          <cell r="O39">
            <v>0</v>
          </cell>
          <cell r="P39">
            <v>0</v>
          </cell>
          <cell r="Q39">
            <v>0</v>
          </cell>
          <cell r="R39">
            <v>0</v>
          </cell>
          <cell r="S39">
            <v>0</v>
          </cell>
          <cell r="T39">
            <v>0</v>
          </cell>
        </row>
        <row r="40">
          <cell r="C40" t="str">
            <v>Rabobank</v>
          </cell>
          <cell r="D40" t="str">
            <v>Netherlands</v>
          </cell>
          <cell r="E40">
            <v>0.1</v>
          </cell>
          <cell r="F40" t="str">
            <v>Foreign</v>
          </cell>
          <cell r="G40">
            <v>7.8151572553401589</v>
          </cell>
          <cell r="H40">
            <v>0</v>
          </cell>
          <cell r="I40">
            <v>0.88571654099999997</v>
          </cell>
          <cell r="J40">
            <v>0</v>
          </cell>
          <cell r="K40">
            <v>0</v>
          </cell>
          <cell r="L40">
            <v>0</v>
          </cell>
          <cell r="M40">
            <v>0</v>
          </cell>
          <cell r="N40">
            <v>0</v>
          </cell>
          <cell r="O40">
            <v>0</v>
          </cell>
          <cell r="P40">
            <v>14.388680641120178</v>
          </cell>
          <cell r="Q40">
            <v>22.5</v>
          </cell>
          <cell r="R40">
            <v>0</v>
          </cell>
          <cell r="S40">
            <v>22.5</v>
          </cell>
          <cell r="T40">
            <v>36.888680641120175</v>
          </cell>
        </row>
        <row r="41">
          <cell r="C41" t="str">
            <v>SBI International Company (Mauritius) Ltd</v>
          </cell>
          <cell r="D41" t="str">
            <v>Mauritius</v>
          </cell>
          <cell r="E41">
            <v>0</v>
          </cell>
          <cell r="F41" t="str">
            <v>Indian</v>
          </cell>
          <cell r="G41">
            <v>0</v>
          </cell>
          <cell r="H41">
            <v>0</v>
          </cell>
          <cell r="I41">
            <v>0</v>
          </cell>
          <cell r="J41">
            <v>0</v>
          </cell>
          <cell r="K41">
            <v>0</v>
          </cell>
          <cell r="L41">
            <v>0</v>
          </cell>
          <cell r="M41">
            <v>0</v>
          </cell>
          <cell r="N41">
            <v>0</v>
          </cell>
          <cell r="O41">
            <v>0</v>
          </cell>
          <cell r="P41">
            <v>0</v>
          </cell>
          <cell r="Q41">
            <v>5</v>
          </cell>
          <cell r="R41">
            <v>0</v>
          </cell>
          <cell r="S41">
            <v>5</v>
          </cell>
          <cell r="T41">
            <v>5</v>
          </cell>
        </row>
        <row r="42">
          <cell r="C42" t="str">
            <v xml:space="preserve">Standard Chartered Bank </v>
          </cell>
          <cell r="D42" t="str">
            <v>UK</v>
          </cell>
          <cell r="E42">
            <v>0.1</v>
          </cell>
          <cell r="F42" t="str">
            <v>Foreign</v>
          </cell>
          <cell r="G42">
            <v>8.2235793747726209</v>
          </cell>
          <cell r="H42">
            <v>0</v>
          </cell>
          <cell r="I42">
            <v>0</v>
          </cell>
          <cell r="J42">
            <v>0</v>
          </cell>
          <cell r="K42">
            <v>0</v>
          </cell>
          <cell r="L42">
            <v>0</v>
          </cell>
          <cell r="M42">
            <v>2.6027198399001108</v>
          </cell>
          <cell r="N42">
            <v>0</v>
          </cell>
          <cell r="O42">
            <v>0</v>
          </cell>
          <cell r="P42">
            <v>27.540187953517695</v>
          </cell>
          <cell r="Q42">
            <v>30</v>
          </cell>
          <cell r="R42">
            <v>22.59</v>
          </cell>
          <cell r="S42">
            <v>52.59</v>
          </cell>
          <cell r="T42">
            <v>80.130187953517691</v>
          </cell>
        </row>
        <row r="43">
          <cell r="C43" t="str">
            <v>State Bank of India</v>
          </cell>
          <cell r="D43" t="str">
            <v>India</v>
          </cell>
          <cell r="E43">
            <v>0</v>
          </cell>
          <cell r="F43" t="str">
            <v>Indian</v>
          </cell>
          <cell r="G43">
            <v>4.0842211943246198</v>
          </cell>
          <cell r="H43">
            <v>17.149999999999999</v>
          </cell>
          <cell r="I43">
            <v>0</v>
          </cell>
          <cell r="J43">
            <v>0</v>
          </cell>
          <cell r="K43">
            <v>9</v>
          </cell>
          <cell r="L43">
            <v>1.4350000000000001</v>
          </cell>
          <cell r="M43">
            <v>2.6027198399001108</v>
          </cell>
          <cell r="N43">
            <v>0</v>
          </cell>
          <cell r="O43">
            <v>0</v>
          </cell>
          <cell r="P43">
            <v>67.403970785389717</v>
          </cell>
          <cell r="Q43">
            <v>52.5</v>
          </cell>
          <cell r="R43">
            <v>25</v>
          </cell>
          <cell r="S43">
            <v>77.5</v>
          </cell>
          <cell r="T43">
            <v>144.90397078538973</v>
          </cell>
        </row>
        <row r="44">
          <cell r="C44" t="str">
            <v>Sumitomo Mitsui Banking Corporation</v>
          </cell>
          <cell r="D44" t="str">
            <v>Japan</v>
          </cell>
          <cell r="E44">
            <v>0.1</v>
          </cell>
          <cell r="F44" t="str">
            <v>Foreign</v>
          </cell>
          <cell r="G44">
            <v>5.7179096720544669</v>
          </cell>
          <cell r="H44">
            <v>0</v>
          </cell>
          <cell r="I44">
            <v>1.0644210000000001</v>
          </cell>
          <cell r="J44">
            <v>0</v>
          </cell>
          <cell r="K44">
            <v>0</v>
          </cell>
          <cell r="L44">
            <v>0</v>
          </cell>
          <cell r="M44">
            <v>0</v>
          </cell>
          <cell r="N44">
            <v>0</v>
          </cell>
          <cell r="O44">
            <v>0</v>
          </cell>
          <cell r="P44">
            <v>13.617724129528121</v>
          </cell>
          <cell r="Q44">
            <v>6</v>
          </cell>
          <cell r="R44">
            <v>0</v>
          </cell>
          <cell r="S44">
            <v>6</v>
          </cell>
          <cell r="T44">
            <v>19.617724129528121</v>
          </cell>
        </row>
        <row r="45">
          <cell r="C45" t="str">
            <v>Syndicate Bank</v>
          </cell>
          <cell r="D45" t="str">
            <v>India</v>
          </cell>
          <cell r="E45">
            <v>0</v>
          </cell>
          <cell r="F45" t="str">
            <v>Foreign</v>
          </cell>
          <cell r="G45">
            <v>0</v>
          </cell>
          <cell r="H45">
            <v>0</v>
          </cell>
          <cell r="I45">
            <v>0</v>
          </cell>
          <cell r="J45">
            <v>0</v>
          </cell>
          <cell r="K45">
            <v>0</v>
          </cell>
          <cell r="L45">
            <v>0</v>
          </cell>
          <cell r="M45">
            <v>0</v>
          </cell>
          <cell r="N45">
            <v>0</v>
          </cell>
          <cell r="O45">
            <v>0</v>
          </cell>
          <cell r="P45">
            <v>0</v>
          </cell>
          <cell r="Q45">
            <v>10</v>
          </cell>
          <cell r="R45">
            <v>0</v>
          </cell>
          <cell r="S45">
            <v>10</v>
          </cell>
          <cell r="T45">
            <v>10</v>
          </cell>
        </row>
        <row r="46">
          <cell r="C46" t="str">
            <v>The Arab Investment Company S.A.A. (OBU)</v>
          </cell>
          <cell r="D46" t="str">
            <v>Saudi Arabia</v>
          </cell>
          <cell r="E46">
            <v>0.2</v>
          </cell>
          <cell r="F46" t="str">
            <v>Foreign</v>
          </cell>
          <cell r="G46">
            <v>0</v>
          </cell>
          <cell r="H46">
            <v>0</v>
          </cell>
          <cell r="I46">
            <v>0</v>
          </cell>
          <cell r="J46">
            <v>0</v>
          </cell>
          <cell r="K46">
            <v>0</v>
          </cell>
          <cell r="L46">
            <v>0</v>
          </cell>
          <cell r="M46">
            <v>0</v>
          </cell>
          <cell r="N46">
            <v>0</v>
          </cell>
          <cell r="O46">
            <v>0</v>
          </cell>
          <cell r="P46">
            <v>0</v>
          </cell>
          <cell r="Q46">
            <v>6</v>
          </cell>
          <cell r="R46">
            <v>4</v>
          </cell>
          <cell r="S46">
            <v>10</v>
          </cell>
          <cell r="T46">
            <v>10</v>
          </cell>
        </row>
        <row r="47">
          <cell r="C47" t="str">
            <v>The Bank of Tokyo-Mitsubishi, Ltd.</v>
          </cell>
          <cell r="D47" t="str">
            <v>Japan</v>
          </cell>
          <cell r="E47">
            <v>0.1</v>
          </cell>
          <cell r="F47" t="str">
            <v>Foreign</v>
          </cell>
          <cell r="G47">
            <v>0</v>
          </cell>
          <cell r="H47">
            <v>0</v>
          </cell>
          <cell r="I47">
            <v>0</v>
          </cell>
          <cell r="J47">
            <v>0</v>
          </cell>
          <cell r="K47">
            <v>0</v>
          </cell>
          <cell r="L47">
            <v>0</v>
          </cell>
          <cell r="M47">
            <v>0</v>
          </cell>
          <cell r="N47">
            <v>0</v>
          </cell>
          <cell r="O47">
            <v>0</v>
          </cell>
          <cell r="P47">
            <v>0</v>
          </cell>
          <cell r="Q47">
            <v>0</v>
          </cell>
          <cell r="R47">
            <v>0</v>
          </cell>
          <cell r="S47">
            <v>0</v>
          </cell>
          <cell r="T47">
            <v>0</v>
          </cell>
        </row>
        <row r="48">
          <cell r="C48" t="str">
            <v>The Dai-Ichi Kangyo Bank</v>
          </cell>
          <cell r="D48" t="str">
            <v>Japan</v>
          </cell>
          <cell r="E48">
            <v>0.1</v>
          </cell>
          <cell r="F48" t="str">
            <v>Foreign</v>
          </cell>
          <cell r="G48">
            <v>0</v>
          </cell>
          <cell r="H48">
            <v>0</v>
          </cell>
          <cell r="I48">
            <v>0</v>
          </cell>
          <cell r="J48">
            <v>0</v>
          </cell>
          <cell r="K48">
            <v>0</v>
          </cell>
          <cell r="L48">
            <v>0</v>
          </cell>
          <cell r="M48">
            <v>0</v>
          </cell>
          <cell r="N48">
            <v>0</v>
          </cell>
          <cell r="O48">
            <v>0</v>
          </cell>
          <cell r="P48">
            <v>0</v>
          </cell>
          <cell r="Q48">
            <v>0</v>
          </cell>
          <cell r="R48">
            <v>0</v>
          </cell>
          <cell r="S48">
            <v>0</v>
          </cell>
          <cell r="T48">
            <v>0</v>
          </cell>
        </row>
        <row r="49">
          <cell r="C49" t="str">
            <v>Mizuho Corporate Bank, Ltd</v>
          </cell>
          <cell r="D49" t="str">
            <v>Japan</v>
          </cell>
          <cell r="E49">
            <v>0.1</v>
          </cell>
          <cell r="F49" t="str">
            <v>Foreign</v>
          </cell>
          <cell r="G49">
            <v>0</v>
          </cell>
          <cell r="H49">
            <v>0</v>
          </cell>
          <cell r="I49">
            <v>0</v>
          </cell>
          <cell r="J49">
            <v>0</v>
          </cell>
          <cell r="K49">
            <v>0</v>
          </cell>
          <cell r="L49">
            <v>1.4350000000000001</v>
          </cell>
          <cell r="M49">
            <v>0</v>
          </cell>
          <cell r="N49">
            <v>0</v>
          </cell>
          <cell r="O49">
            <v>0</v>
          </cell>
          <cell r="P49">
            <v>10.650141012320024</v>
          </cell>
          <cell r="Q49">
            <v>0</v>
          </cell>
          <cell r="R49">
            <v>7.5</v>
          </cell>
          <cell r="S49">
            <v>7.5</v>
          </cell>
          <cell r="T49">
            <v>18.150141012320024</v>
          </cell>
        </row>
        <row r="50">
          <cell r="C50" t="str">
            <v>The Int'l Commercial Bank of China</v>
          </cell>
          <cell r="D50" t="str">
            <v>Taiwan</v>
          </cell>
          <cell r="E50">
            <v>0.2</v>
          </cell>
          <cell r="F50" t="str">
            <v>Foreign</v>
          </cell>
          <cell r="G50">
            <v>4.0842211943246198</v>
          </cell>
          <cell r="H50">
            <v>0</v>
          </cell>
          <cell r="I50">
            <v>0</v>
          </cell>
          <cell r="J50">
            <v>0</v>
          </cell>
          <cell r="K50">
            <v>0</v>
          </cell>
          <cell r="L50">
            <v>0</v>
          </cell>
          <cell r="M50">
            <v>0</v>
          </cell>
          <cell r="N50">
            <v>0</v>
          </cell>
          <cell r="O50">
            <v>0</v>
          </cell>
          <cell r="P50">
            <v>4.0842211943246198</v>
          </cell>
          <cell r="Q50">
            <v>0</v>
          </cell>
          <cell r="R50">
            <v>0</v>
          </cell>
          <cell r="S50">
            <v>0</v>
          </cell>
          <cell r="T50">
            <v>4.0842211943246198</v>
          </cell>
        </row>
        <row r="51">
          <cell r="C51" t="str">
            <v>The Norinchukin Bank</v>
          </cell>
          <cell r="D51" t="str">
            <v>Japan</v>
          </cell>
          <cell r="E51">
            <v>0.1</v>
          </cell>
          <cell r="F51" t="str">
            <v>Foreign</v>
          </cell>
          <cell r="G51">
            <v>0</v>
          </cell>
          <cell r="H51">
            <v>0</v>
          </cell>
          <cell r="I51">
            <v>0.88571654099999997</v>
          </cell>
          <cell r="J51">
            <v>0</v>
          </cell>
          <cell r="K51">
            <v>0</v>
          </cell>
          <cell r="L51">
            <v>1.425</v>
          </cell>
          <cell r="M51">
            <v>0</v>
          </cell>
          <cell r="N51">
            <v>0</v>
          </cell>
          <cell r="O51">
            <v>0</v>
          </cell>
          <cell r="P51">
            <v>17.149447387561228</v>
          </cell>
          <cell r="Q51">
            <v>9</v>
          </cell>
          <cell r="R51">
            <v>14.5</v>
          </cell>
          <cell r="S51">
            <v>23.5</v>
          </cell>
          <cell r="T51">
            <v>40.649447387561224</v>
          </cell>
        </row>
        <row r="52">
          <cell r="C52" t="str">
            <v>Toronto Dominion (SEA) Ltd</v>
          </cell>
          <cell r="D52" t="str">
            <v>Canada</v>
          </cell>
          <cell r="E52">
            <v>0.15</v>
          </cell>
          <cell r="F52" t="str">
            <v>Foreign</v>
          </cell>
          <cell r="G52">
            <v>0</v>
          </cell>
          <cell r="H52">
            <v>0</v>
          </cell>
          <cell r="I52">
            <v>0</v>
          </cell>
          <cell r="J52">
            <v>0</v>
          </cell>
          <cell r="K52">
            <v>0</v>
          </cell>
          <cell r="L52">
            <v>0</v>
          </cell>
          <cell r="M52">
            <v>0</v>
          </cell>
          <cell r="N52">
            <v>0</v>
          </cell>
          <cell r="O52">
            <v>0</v>
          </cell>
          <cell r="P52">
            <v>0</v>
          </cell>
          <cell r="Q52">
            <v>0</v>
          </cell>
          <cell r="R52">
            <v>0</v>
          </cell>
          <cell r="S52">
            <v>0</v>
          </cell>
          <cell r="T52">
            <v>0</v>
          </cell>
        </row>
        <row r="53">
          <cell r="C53" t="str">
            <v>Toronto Dominion Bank</v>
          </cell>
          <cell r="D53" t="str">
            <v>Canada</v>
          </cell>
          <cell r="E53">
            <v>0.15</v>
          </cell>
          <cell r="F53" t="str">
            <v>Foreign</v>
          </cell>
          <cell r="G53">
            <v>0</v>
          </cell>
          <cell r="H53">
            <v>0</v>
          </cell>
          <cell r="I53">
            <v>0</v>
          </cell>
          <cell r="J53">
            <v>0</v>
          </cell>
          <cell r="K53">
            <v>0</v>
          </cell>
          <cell r="L53">
            <v>0</v>
          </cell>
          <cell r="M53">
            <v>0</v>
          </cell>
          <cell r="N53">
            <v>0</v>
          </cell>
          <cell r="O53">
            <v>0</v>
          </cell>
          <cell r="P53">
            <v>0</v>
          </cell>
          <cell r="Q53">
            <v>0</v>
          </cell>
          <cell r="R53">
            <v>0</v>
          </cell>
          <cell r="S53">
            <v>0</v>
          </cell>
          <cell r="T53">
            <v>0</v>
          </cell>
        </row>
        <row r="54">
          <cell r="C54" t="str">
            <v>UCO  Bank</v>
          </cell>
          <cell r="D54" t="str">
            <v>India</v>
          </cell>
          <cell r="E54">
            <v>0</v>
          </cell>
          <cell r="F54" t="str">
            <v>Indian</v>
          </cell>
          <cell r="G54">
            <v>4.0842211943246198</v>
          </cell>
          <cell r="H54">
            <v>0</v>
          </cell>
          <cell r="I54">
            <v>0</v>
          </cell>
          <cell r="J54">
            <v>0</v>
          </cell>
          <cell r="K54">
            <v>2.7</v>
          </cell>
          <cell r="L54">
            <v>0</v>
          </cell>
          <cell r="M54">
            <v>0</v>
          </cell>
          <cell r="N54">
            <v>0</v>
          </cell>
          <cell r="O54">
            <v>0</v>
          </cell>
          <cell r="P54">
            <v>6.78422119432462</v>
          </cell>
          <cell r="Q54">
            <v>12</v>
          </cell>
          <cell r="R54">
            <v>4</v>
          </cell>
          <cell r="S54">
            <v>16</v>
          </cell>
          <cell r="T54">
            <v>22.784221194324619</v>
          </cell>
        </row>
        <row r="55">
          <cell r="C55" t="str">
            <v>UFJ Bank Limited</v>
          </cell>
          <cell r="D55" t="str">
            <v>Japan</v>
          </cell>
          <cell r="E55">
            <v>0.1</v>
          </cell>
          <cell r="F55" t="str">
            <v>Foreign</v>
          </cell>
          <cell r="G55">
            <v>6.5347539109193908</v>
          </cell>
          <cell r="H55">
            <v>0</v>
          </cell>
          <cell r="I55">
            <v>1.0644210000000001</v>
          </cell>
          <cell r="J55">
            <v>0</v>
          </cell>
          <cell r="K55">
            <v>0</v>
          </cell>
          <cell r="L55">
            <v>0</v>
          </cell>
          <cell r="M55">
            <v>0</v>
          </cell>
          <cell r="N55">
            <v>0</v>
          </cell>
          <cell r="O55">
            <v>0</v>
          </cell>
          <cell r="P55">
            <v>14.434568368393045</v>
          </cell>
          <cell r="Q55">
            <v>22.5</v>
          </cell>
          <cell r="R55">
            <v>0</v>
          </cell>
          <cell r="S55">
            <v>22.5</v>
          </cell>
          <cell r="T55">
            <v>36.934568368393045</v>
          </cell>
        </row>
        <row r="56">
          <cell r="C56" t="str">
            <v>UniCredito Italiano</v>
          </cell>
          <cell r="D56" t="str">
            <v>Italy</v>
          </cell>
          <cell r="E56">
            <v>0.15</v>
          </cell>
          <cell r="F56" t="str">
            <v>Foreign</v>
          </cell>
          <cell r="G56">
            <v>0</v>
          </cell>
          <cell r="H56">
            <v>0</v>
          </cell>
          <cell r="I56">
            <v>0</v>
          </cell>
          <cell r="J56">
            <v>0</v>
          </cell>
          <cell r="K56">
            <v>0</v>
          </cell>
          <cell r="L56">
            <v>0</v>
          </cell>
          <cell r="M56">
            <v>0</v>
          </cell>
          <cell r="N56">
            <v>0</v>
          </cell>
          <cell r="O56">
            <v>0</v>
          </cell>
          <cell r="P56">
            <v>0</v>
          </cell>
          <cell r="Q56">
            <v>0</v>
          </cell>
          <cell r="R56">
            <v>0</v>
          </cell>
          <cell r="S56">
            <v>0</v>
          </cell>
          <cell r="T56">
            <v>0</v>
          </cell>
        </row>
        <row r="57">
          <cell r="C57" t="str">
            <v>Union de Banques Arabes et Francaises</v>
          </cell>
          <cell r="D57" t="str">
            <v>France</v>
          </cell>
          <cell r="E57">
            <v>0.1</v>
          </cell>
          <cell r="F57" t="str">
            <v>Foreign</v>
          </cell>
          <cell r="G57">
            <v>0</v>
          </cell>
          <cell r="H57">
            <v>0</v>
          </cell>
          <cell r="I57">
            <v>0</v>
          </cell>
          <cell r="J57">
            <v>0</v>
          </cell>
          <cell r="K57">
            <v>0</v>
          </cell>
          <cell r="L57">
            <v>0</v>
          </cell>
          <cell r="M57">
            <v>0</v>
          </cell>
          <cell r="N57">
            <v>0</v>
          </cell>
          <cell r="O57">
            <v>0</v>
          </cell>
          <cell r="P57">
            <v>0</v>
          </cell>
          <cell r="Q57">
            <v>0</v>
          </cell>
          <cell r="R57">
            <v>4</v>
          </cell>
          <cell r="S57">
            <v>4</v>
          </cell>
          <cell r="T57">
            <v>4</v>
          </cell>
        </row>
        <row r="58">
          <cell r="C58" t="str">
            <v>Westdeutsche Landesbank</v>
          </cell>
          <cell r="D58" t="str">
            <v>Germany</v>
          </cell>
          <cell r="E58">
            <v>0.1</v>
          </cell>
          <cell r="F58" t="str">
            <v>Foreign</v>
          </cell>
          <cell r="G58">
            <v>6.4861516787069284</v>
          </cell>
          <cell r="H58">
            <v>0</v>
          </cell>
          <cell r="I58">
            <v>0</v>
          </cell>
          <cell r="J58">
            <v>0</v>
          </cell>
          <cell r="K58">
            <v>0</v>
          </cell>
          <cell r="L58">
            <v>0</v>
          </cell>
          <cell r="M58">
            <v>0</v>
          </cell>
          <cell r="N58">
            <v>0</v>
          </cell>
          <cell r="O58">
            <v>0</v>
          </cell>
          <cell r="P58">
            <v>6.4861516787069284</v>
          </cell>
          <cell r="Q58">
            <v>0</v>
          </cell>
          <cell r="R58">
            <v>0</v>
          </cell>
          <cell r="S58">
            <v>0</v>
          </cell>
          <cell r="T58">
            <v>6.4861516787069284</v>
          </cell>
        </row>
        <row r="59">
          <cell r="C59" t="str">
            <v>TOTAL</v>
          </cell>
          <cell r="G59">
            <v>78.584500000000006</v>
          </cell>
          <cell r="H59">
            <v>17.149999999999999</v>
          </cell>
          <cell r="I59">
            <v>4.4285827050000002</v>
          </cell>
          <cell r="J59">
            <v>0</v>
          </cell>
          <cell r="K59">
            <v>36.983699999999999</v>
          </cell>
          <cell r="L59">
            <v>14.241316274000003</v>
          </cell>
          <cell r="M59">
            <v>13.013599199500554</v>
          </cell>
          <cell r="N59">
            <v>0</v>
          </cell>
          <cell r="O59">
            <v>45.951944450000006</v>
          </cell>
          <cell r="P59">
            <v>440.3184129410318</v>
          </cell>
          <cell r="Q59">
            <v>500</v>
          </cell>
          <cell r="R59">
            <v>250</v>
          </cell>
          <cell r="S59">
            <v>750</v>
          </cell>
          <cell r="T59">
            <v>1190.3184129410313</v>
          </cell>
        </row>
        <row r="60">
          <cell r="G60" t="str">
            <v/>
          </cell>
          <cell r="H60" t="str">
            <v/>
          </cell>
          <cell r="I60" t="str">
            <v/>
          </cell>
          <cell r="J60" t="str">
            <v/>
          </cell>
          <cell r="K60" t="str">
            <v/>
          </cell>
          <cell r="L60" t="str">
            <v/>
          </cell>
          <cell r="M60" t="str">
            <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Discussion"/>
      <sheetName val="Summary"/>
      <sheetName val="2001"/>
      <sheetName val="GBP Budget"/>
      <sheetName val="Actuals"/>
      <sheetName val="pageview graph"/>
      <sheetName val="Revenue graph"/>
      <sheetName val="graph data"/>
      <sheetName val="traffic by country"/>
      <sheetName val="Ad sales revenue"/>
      <sheetName val="Syndicate volumes"/>
      <sheetName val="LS Recharge"/>
      <sheetName val="BT Recharge"/>
      <sheetName val="Marketing"/>
      <sheetName val="Genie"/>
      <sheetName val="LS WAP"/>
      <sheetName val="Licencing"/>
      <sheetName val="Listings"/>
      <sheetName val="Barter"/>
      <sheetName val="Newsfeeds"/>
      <sheetName val="Travel"/>
      <sheetName val="Wages"/>
      <sheetName val="Accomodation"/>
      <sheetName val="Recruitment"/>
      <sheetName val="Staff Costs"/>
      <sheetName val="technical"/>
      <sheetName val="technical 6 july"/>
      <sheetName val="Depreciation"/>
    </sheetNames>
    <sheetDataSet>
      <sheetData sheetId="0" refreshError="1">
        <row r="1">
          <cell r="L1">
            <v>1.55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T.P&amp;L"/>
      <sheetName val="U.BS"/>
      <sheetName val="W.CF"/>
    </sheetNames>
    <sheetDataSet>
      <sheetData sheetId="0" refreshError="1">
        <row r="2">
          <cell r="AM2" t="str">
            <v>Business Plan 2003-04</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Cover"/>
      <sheetName val="Print Cover"/>
      <sheetName val="1. Performance Summary"/>
      <sheetName val="3. Subscribers"/>
      <sheetName val="4. Revenue"/>
      <sheetName val="4a. Revenue"/>
      <sheetName val="5. Expenses"/>
      <sheetName val="6. Financials"/>
      <sheetName val="7. Product Profitability"/>
      <sheetName val="8. Net Acq. Cost"/>
      <sheetName val="9. Churn Analysis"/>
      <sheetName val="10. Billing &amp; Collection"/>
      <sheetName val="11. NW &amp; Capex"/>
      <sheetName val="12. Sales &amp; Mktg "/>
      <sheetName val="13. Cust Care"/>
      <sheetName val="14. Manpower"/>
      <sheetName val="15. Rev Assurance"/>
      <sheetName val="15. Forecasts"/>
      <sheetName val="Network"/>
    </sheetNames>
    <sheetDataSet>
      <sheetData sheetId="0" refreshError="1">
        <row r="2">
          <cell r="A2">
            <v>2165</v>
          </cell>
        </row>
        <row r="4">
          <cell r="A4">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er"/>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Cons"/>
      <sheetName val="Master"/>
    </sheetNames>
    <sheetDataSet>
      <sheetData sheetId="0" refreshError="1"/>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19"/>
  <sheetViews>
    <sheetView topLeftCell="B1" zoomScale="85" zoomScaleNormal="85" workbookViewId="0">
      <selection activeCell="B10" sqref="B10"/>
    </sheetView>
  </sheetViews>
  <sheetFormatPr defaultColWidth="8.5703125" defaultRowHeight="14.25"/>
  <cols>
    <col min="1" max="1" width="13.5703125" style="72" bestFit="1" customWidth="1"/>
    <col min="2" max="2" width="56.140625" style="50" customWidth="1"/>
    <col min="3" max="5" width="31" style="73" customWidth="1"/>
    <col min="6" max="212" width="9" style="50" customWidth="1"/>
    <col min="213" max="213" width="7.42578125" style="50" customWidth="1"/>
    <col min="214" max="214" width="40.42578125" style="50" customWidth="1"/>
    <col min="215" max="1017" width="10.42578125" style="50" customWidth="1"/>
    <col min="1018" max="16384" width="8.5703125" style="74"/>
  </cols>
  <sheetData>
    <row r="1" spans="1:5" s="50" customFormat="1" ht="24.95" customHeight="1">
      <c r="A1" s="408" t="s">
        <v>102</v>
      </c>
      <c r="B1" s="409"/>
      <c r="C1" s="410"/>
    </row>
    <row r="2" spans="1:5" s="50" customFormat="1" ht="18" customHeight="1">
      <c r="A2" s="411" t="s">
        <v>292</v>
      </c>
      <c r="B2" s="412"/>
      <c r="C2" s="413"/>
    </row>
    <row r="3" spans="1:5" s="398" customFormat="1" ht="15.95" customHeight="1" thickBot="1">
      <c r="A3" s="51"/>
      <c r="B3" s="52"/>
      <c r="C3" s="397" t="s">
        <v>324</v>
      </c>
      <c r="D3" s="397" t="s">
        <v>327</v>
      </c>
      <c r="E3" s="397" t="s">
        <v>540</v>
      </c>
    </row>
    <row r="4" spans="1:5" s="53" customFormat="1" ht="21.95" customHeight="1" thickBot="1">
      <c r="A4" s="84" t="s">
        <v>0</v>
      </c>
      <c r="B4" s="85" t="s">
        <v>49</v>
      </c>
      <c r="C4" s="86" t="s">
        <v>5</v>
      </c>
      <c r="D4" s="86" t="s">
        <v>5</v>
      </c>
      <c r="E4" s="86" t="s">
        <v>5</v>
      </c>
    </row>
    <row r="5" spans="1:5" s="50" customFormat="1" ht="12.75">
      <c r="A5" s="54"/>
      <c r="B5" s="55"/>
      <c r="C5" s="56"/>
      <c r="D5" s="56"/>
      <c r="E5" s="56"/>
    </row>
    <row r="6" spans="1:5" s="50" customFormat="1">
      <c r="A6" s="57">
        <v>1</v>
      </c>
      <c r="B6" s="58" t="s">
        <v>533</v>
      </c>
      <c r="C6" s="59">
        <f>'Civil Interior'!G96</f>
        <v>1179190</v>
      </c>
      <c r="D6" s="59">
        <f>'Civil Interior'!I96</f>
        <v>1521075</v>
      </c>
      <c r="E6" s="59">
        <f>'Civil Interior'!K96</f>
        <v>924040</v>
      </c>
    </row>
    <row r="7" spans="1:5" s="50" customFormat="1">
      <c r="A7" s="57">
        <v>2</v>
      </c>
      <c r="B7" s="58" t="s">
        <v>534</v>
      </c>
      <c r="C7" s="59">
        <f>PLUMBING!G50</f>
        <v>120200</v>
      </c>
      <c r="D7" s="59">
        <f>PLUMBING!I50</f>
        <v>73525</v>
      </c>
      <c r="E7" s="59">
        <f>PLUMBING!K50</f>
        <v>56200</v>
      </c>
    </row>
    <row r="8" spans="1:5" s="50" customFormat="1">
      <c r="A8" s="57">
        <v>3</v>
      </c>
      <c r="B8" s="58" t="s">
        <v>535</v>
      </c>
      <c r="C8" s="59">
        <f>ELECTRICAL!F110</f>
        <v>412330</v>
      </c>
      <c r="D8" s="59">
        <f>ELECTRICAL!H110</f>
        <v>254121</v>
      </c>
      <c r="E8" s="59">
        <f>ELECTRICAL!J110</f>
        <v>247000</v>
      </c>
    </row>
    <row r="9" spans="1:5" s="50" customFormat="1">
      <c r="A9" s="57">
        <v>4</v>
      </c>
      <c r="B9" s="58" t="s">
        <v>536</v>
      </c>
      <c r="C9" s="59">
        <f>Lighting!F12</f>
        <v>85550</v>
      </c>
      <c r="D9" s="59">
        <f>Lighting!H12</f>
        <v>63500</v>
      </c>
      <c r="E9" s="59">
        <f>Lighting!J12</f>
        <v>94150</v>
      </c>
    </row>
    <row r="10" spans="1:5" s="50" customFormat="1">
      <c r="A10" s="57">
        <v>5</v>
      </c>
      <c r="B10" s="58" t="s">
        <v>537</v>
      </c>
      <c r="C10" s="59">
        <f>'FIRE BOQ'!G28</f>
        <v>37250</v>
      </c>
      <c r="D10" s="59">
        <f>'FIRE BOQ'!I28</f>
        <v>55391</v>
      </c>
      <c r="E10" s="59">
        <f>'FIRE BOQ'!K28</f>
        <v>62250</v>
      </c>
    </row>
    <row r="11" spans="1:5" s="50" customFormat="1">
      <c r="A11" s="57">
        <v>6</v>
      </c>
      <c r="B11" s="58" t="s">
        <v>538</v>
      </c>
      <c r="C11" s="59">
        <f>SPRINKLER!F49</f>
        <v>23125</v>
      </c>
      <c r="D11" s="59">
        <f>SPRINKLER!H49</f>
        <v>32840</v>
      </c>
      <c r="E11" s="59">
        <f>SPRINKLER!J49</f>
        <v>18575</v>
      </c>
    </row>
    <row r="12" spans="1:5" s="50" customFormat="1">
      <c r="A12" s="57">
        <v>7</v>
      </c>
      <c r="B12" s="58" t="s">
        <v>539</v>
      </c>
      <c r="C12" s="59">
        <f>'CCTV Final '!H24</f>
        <v>52220</v>
      </c>
      <c r="D12" s="59">
        <f>'CCTV Final '!J24</f>
        <v>48550</v>
      </c>
      <c r="E12" s="59">
        <f>'CCTV Final '!L24</f>
        <v>59400</v>
      </c>
    </row>
    <row r="13" spans="1:5" s="50" customFormat="1" ht="15" thickBot="1">
      <c r="A13" s="81"/>
      <c r="B13" s="82"/>
      <c r="C13" s="83"/>
      <c r="D13" s="83"/>
      <c r="E13" s="83"/>
    </row>
    <row r="14" spans="1:5" s="50" customFormat="1" ht="15.75" thickBot="1">
      <c r="A14" s="87"/>
      <c r="B14" s="88" t="s">
        <v>10</v>
      </c>
      <c r="C14" s="89">
        <f>SUM(C6:C13)</f>
        <v>1909865</v>
      </c>
      <c r="D14" s="89">
        <f>SUM(D6:D13)</f>
        <v>2049002</v>
      </c>
      <c r="E14" s="89">
        <f>SUM(E6:E13)</f>
        <v>1461615</v>
      </c>
    </row>
    <row r="15" spans="1:5" s="50" customFormat="1" ht="12.75">
      <c r="A15" s="60"/>
      <c r="B15" s="61"/>
      <c r="C15" s="62"/>
      <c r="D15" s="62"/>
      <c r="E15" s="62"/>
    </row>
    <row r="16" spans="1:5" s="50" customFormat="1" ht="12.75">
      <c r="A16" s="63" t="s">
        <v>43</v>
      </c>
      <c r="B16" s="64" t="s">
        <v>44</v>
      </c>
      <c r="C16" s="65"/>
      <c r="D16" s="65"/>
      <c r="E16" s="65"/>
    </row>
    <row r="17" spans="1:5" s="50" customFormat="1" ht="13.5" thickBot="1">
      <c r="A17" s="66"/>
      <c r="B17" s="67"/>
      <c r="C17" s="68"/>
      <c r="D17" s="68"/>
      <c r="E17" s="68"/>
    </row>
    <row r="18" spans="1:5" s="50" customFormat="1" ht="12.75">
      <c r="A18" s="69"/>
      <c r="B18" s="70"/>
      <c r="C18" s="71"/>
      <c r="D18" s="71"/>
      <c r="E18" s="71"/>
    </row>
    <row r="19" spans="1:5" s="50" customFormat="1" ht="12.75">
      <c r="A19" s="69"/>
      <c r="B19" s="70"/>
      <c r="C19" s="71"/>
      <c r="D19" s="71"/>
      <c r="E19" s="71"/>
    </row>
  </sheetData>
  <mergeCells count="2">
    <mergeCell ref="A1:C1"/>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96"/>
  <sheetViews>
    <sheetView topLeftCell="B1" zoomScale="55" zoomScaleNormal="55" workbookViewId="0">
      <pane xSplit="4" ySplit="4" topLeftCell="F81" activePane="bottomRight" state="frozen"/>
      <selection activeCell="B1" sqref="B1"/>
      <selection pane="topRight" activeCell="F1" sqref="F1"/>
      <selection pane="bottomLeft" activeCell="B5" sqref="B5"/>
      <selection pane="bottomRight" activeCell="B90" sqref="A90:XFD90"/>
    </sheetView>
  </sheetViews>
  <sheetFormatPr defaultColWidth="11.42578125" defaultRowHeight="14.25"/>
  <cols>
    <col min="1" max="1" width="8.140625" style="2" customWidth="1"/>
    <col min="2" max="2" width="18.5703125" style="41" customWidth="1"/>
    <col min="3" max="3" width="78.42578125" style="49" customWidth="1"/>
    <col min="4" max="4" width="6.85546875" style="3" bestFit="1" customWidth="1"/>
    <col min="5" max="5" width="11.42578125" style="147" bestFit="1" customWidth="1"/>
    <col min="6" max="6" width="11.42578125" style="3" bestFit="1" customWidth="1"/>
    <col min="7" max="7" width="16.85546875" style="3" bestFit="1" customWidth="1"/>
    <col min="8" max="8" width="11.42578125" style="3" bestFit="1" customWidth="1"/>
    <col min="9" max="9" width="16.85546875" style="3" bestFit="1" customWidth="1"/>
    <col min="10" max="10" width="11.42578125" style="3" bestFit="1" customWidth="1"/>
    <col min="11" max="11" width="16.85546875" style="3" bestFit="1" customWidth="1"/>
    <col min="12" max="217" width="11.42578125" style="1"/>
    <col min="218" max="218" width="8.140625" style="1" customWidth="1"/>
    <col min="219" max="219" width="0" style="1" hidden="1" customWidth="1"/>
    <col min="220" max="220" width="59.5703125" style="1" customWidth="1"/>
    <col min="221" max="221" width="5.140625" style="1" bestFit="1" customWidth="1"/>
    <col min="222" max="222" width="9.42578125" style="1" customWidth="1"/>
    <col min="223" max="223" width="12.140625" style="1" customWidth="1"/>
    <col min="224" max="224" width="14.85546875" style="1" bestFit="1" customWidth="1"/>
    <col min="225" max="225" width="12" style="1" customWidth="1"/>
    <col min="226" max="226" width="14.85546875" style="1" bestFit="1" customWidth="1"/>
    <col min="227" max="227" width="12.42578125" style="1" customWidth="1"/>
    <col min="228" max="228" width="14.85546875" style="1" bestFit="1" customWidth="1"/>
    <col min="229" max="229" width="11.42578125" style="1" bestFit="1" customWidth="1"/>
    <col min="230" max="230" width="15" style="1" customWidth="1"/>
    <col min="231" max="231" width="10.42578125" style="1" customWidth="1"/>
    <col min="232" max="232" width="14.85546875" style="1" bestFit="1" customWidth="1"/>
    <col min="233" max="233" width="3.42578125" style="1" customWidth="1"/>
    <col min="234" max="473" width="11.42578125" style="1"/>
    <col min="474" max="474" width="8.140625" style="1" customWidth="1"/>
    <col min="475" max="475" width="0" style="1" hidden="1" customWidth="1"/>
    <col min="476" max="476" width="59.5703125" style="1" customWidth="1"/>
    <col min="477" max="477" width="5.140625" style="1" bestFit="1" customWidth="1"/>
    <col min="478" max="478" width="9.42578125" style="1" customWidth="1"/>
    <col min="479" max="479" width="12.140625" style="1" customWidth="1"/>
    <col min="480" max="480" width="14.85546875" style="1" bestFit="1" customWidth="1"/>
    <col min="481" max="481" width="12" style="1" customWidth="1"/>
    <col min="482" max="482" width="14.85546875" style="1" bestFit="1" customWidth="1"/>
    <col min="483" max="483" width="12.42578125" style="1" customWidth="1"/>
    <col min="484" max="484" width="14.85546875" style="1" bestFit="1" customWidth="1"/>
    <col min="485" max="485" width="11.42578125" style="1" bestFit="1" customWidth="1"/>
    <col min="486" max="486" width="15" style="1" customWidth="1"/>
    <col min="487" max="487" width="10.42578125" style="1" customWidth="1"/>
    <col min="488" max="488" width="14.85546875" style="1" bestFit="1" customWidth="1"/>
    <col min="489" max="489" width="3.42578125" style="1" customWidth="1"/>
    <col min="490" max="729" width="11.42578125" style="1"/>
    <col min="730" max="730" width="8.140625" style="1" customWidth="1"/>
    <col min="731" max="731" width="0" style="1" hidden="1" customWidth="1"/>
    <col min="732" max="732" width="59.5703125" style="1" customWidth="1"/>
    <col min="733" max="733" width="5.140625" style="1" bestFit="1" customWidth="1"/>
    <col min="734" max="734" width="9.42578125" style="1" customWidth="1"/>
    <col min="735" max="735" width="12.140625" style="1" customWidth="1"/>
    <col min="736" max="736" width="14.85546875" style="1" bestFit="1" customWidth="1"/>
    <col min="737" max="737" width="12" style="1" customWidth="1"/>
    <col min="738" max="738" width="14.85546875" style="1" bestFit="1" customWidth="1"/>
    <col min="739" max="739" width="12.42578125" style="1" customWidth="1"/>
    <col min="740" max="740" width="14.85546875" style="1" bestFit="1" customWidth="1"/>
    <col min="741" max="741" width="11.42578125" style="1" bestFit="1" customWidth="1"/>
    <col min="742" max="742" width="15" style="1" customWidth="1"/>
    <col min="743" max="743" width="10.42578125" style="1" customWidth="1"/>
    <col min="744" max="744" width="14.85546875" style="1" bestFit="1" customWidth="1"/>
    <col min="745" max="745" width="3.42578125" style="1" customWidth="1"/>
    <col min="746" max="985" width="11.42578125" style="1"/>
    <col min="986" max="986" width="8.140625" style="1" customWidth="1"/>
    <col min="987" max="987" width="0" style="1" hidden="1" customWidth="1"/>
    <col min="988" max="988" width="59.5703125" style="1" customWidth="1"/>
    <col min="989" max="989" width="5.140625" style="1" bestFit="1" customWidth="1"/>
    <col min="990" max="990" width="9.42578125" style="1" customWidth="1"/>
    <col min="991" max="991" width="12.140625" style="1" customWidth="1"/>
    <col min="992" max="992" width="14.85546875" style="1" bestFit="1" customWidth="1"/>
    <col min="993" max="993" width="12" style="1" customWidth="1"/>
    <col min="994" max="994" width="14.85546875" style="1" bestFit="1" customWidth="1"/>
    <col min="995" max="995" width="12.42578125" style="1" customWidth="1"/>
    <col min="996" max="996" width="14.85546875" style="1" bestFit="1" customWidth="1"/>
    <col min="997" max="997" width="11.42578125" style="1" bestFit="1" customWidth="1"/>
    <col min="998" max="998" width="15" style="1" customWidth="1"/>
    <col min="999" max="999" width="10.42578125" style="1" customWidth="1"/>
    <col min="1000" max="1000" width="14.85546875" style="1" bestFit="1" customWidth="1"/>
    <col min="1001" max="1001" width="3.42578125" style="1" customWidth="1"/>
    <col min="1002" max="1241" width="11.42578125" style="1"/>
    <col min="1242" max="1242" width="8.140625" style="1" customWidth="1"/>
    <col min="1243" max="1243" width="0" style="1" hidden="1" customWidth="1"/>
    <col min="1244" max="1244" width="59.5703125" style="1" customWidth="1"/>
    <col min="1245" max="1245" width="5.140625" style="1" bestFit="1" customWidth="1"/>
    <col min="1246" max="1246" width="9.42578125" style="1" customWidth="1"/>
    <col min="1247" max="1247" width="12.140625" style="1" customWidth="1"/>
    <col min="1248" max="1248" width="14.85546875" style="1" bestFit="1" customWidth="1"/>
    <col min="1249" max="1249" width="12" style="1" customWidth="1"/>
    <col min="1250" max="1250" width="14.85546875" style="1" bestFit="1" customWidth="1"/>
    <col min="1251" max="1251" width="12.42578125" style="1" customWidth="1"/>
    <col min="1252" max="1252" width="14.85546875" style="1" bestFit="1" customWidth="1"/>
    <col min="1253" max="1253" width="11.42578125" style="1" bestFit="1" customWidth="1"/>
    <col min="1254" max="1254" width="15" style="1" customWidth="1"/>
    <col min="1255" max="1255" width="10.42578125" style="1" customWidth="1"/>
    <col min="1256" max="1256" width="14.85546875" style="1" bestFit="1" customWidth="1"/>
    <col min="1257" max="1257" width="3.42578125" style="1" customWidth="1"/>
    <col min="1258" max="1497" width="11.42578125" style="1"/>
    <col min="1498" max="1498" width="8.140625" style="1" customWidth="1"/>
    <col min="1499" max="1499" width="0" style="1" hidden="1" customWidth="1"/>
    <col min="1500" max="1500" width="59.5703125" style="1" customWidth="1"/>
    <col min="1501" max="1501" width="5.140625" style="1" bestFit="1" customWidth="1"/>
    <col min="1502" max="1502" width="9.42578125" style="1" customWidth="1"/>
    <col min="1503" max="1503" width="12.140625" style="1" customWidth="1"/>
    <col min="1504" max="1504" width="14.85546875" style="1" bestFit="1" customWidth="1"/>
    <col min="1505" max="1505" width="12" style="1" customWidth="1"/>
    <col min="1506" max="1506" width="14.85546875" style="1" bestFit="1" customWidth="1"/>
    <col min="1507" max="1507" width="12.42578125" style="1" customWidth="1"/>
    <col min="1508" max="1508" width="14.85546875" style="1" bestFit="1" customWidth="1"/>
    <col min="1509" max="1509" width="11.42578125" style="1" bestFit="1" customWidth="1"/>
    <col min="1510" max="1510" width="15" style="1" customWidth="1"/>
    <col min="1511" max="1511" width="10.42578125" style="1" customWidth="1"/>
    <col min="1512" max="1512" width="14.85546875" style="1" bestFit="1" customWidth="1"/>
    <col min="1513" max="1513" width="3.42578125" style="1" customWidth="1"/>
    <col min="1514" max="1753" width="11.42578125" style="1"/>
    <col min="1754" max="1754" width="8.140625" style="1" customWidth="1"/>
    <col min="1755" max="1755" width="0" style="1" hidden="1" customWidth="1"/>
    <col min="1756" max="1756" width="59.5703125" style="1" customWidth="1"/>
    <col min="1757" max="1757" width="5.140625" style="1" bestFit="1" customWidth="1"/>
    <col min="1758" max="1758" width="9.42578125" style="1" customWidth="1"/>
    <col min="1759" max="1759" width="12.140625" style="1" customWidth="1"/>
    <col min="1760" max="1760" width="14.85546875" style="1" bestFit="1" customWidth="1"/>
    <col min="1761" max="1761" width="12" style="1" customWidth="1"/>
    <col min="1762" max="1762" width="14.85546875" style="1" bestFit="1" customWidth="1"/>
    <col min="1763" max="1763" width="12.42578125" style="1" customWidth="1"/>
    <col min="1764" max="1764" width="14.85546875" style="1" bestFit="1" customWidth="1"/>
    <col min="1765" max="1765" width="11.42578125" style="1" bestFit="1" customWidth="1"/>
    <col min="1766" max="1766" width="15" style="1" customWidth="1"/>
    <col min="1767" max="1767" width="10.42578125" style="1" customWidth="1"/>
    <col min="1768" max="1768" width="14.85546875" style="1" bestFit="1" customWidth="1"/>
    <col min="1769" max="1769" width="3.42578125" style="1" customWidth="1"/>
    <col min="1770" max="2009" width="11.42578125" style="1"/>
    <col min="2010" max="2010" width="8.140625" style="1" customWidth="1"/>
    <col min="2011" max="2011" width="0" style="1" hidden="1" customWidth="1"/>
    <col min="2012" max="2012" width="59.5703125" style="1" customWidth="1"/>
    <col min="2013" max="2013" width="5.140625" style="1" bestFit="1" customWidth="1"/>
    <col min="2014" max="2014" width="9.42578125" style="1" customWidth="1"/>
    <col min="2015" max="2015" width="12.140625" style="1" customWidth="1"/>
    <col min="2016" max="2016" width="14.85546875" style="1" bestFit="1" customWidth="1"/>
    <col min="2017" max="2017" width="12" style="1" customWidth="1"/>
    <col min="2018" max="2018" width="14.85546875" style="1" bestFit="1" customWidth="1"/>
    <col min="2019" max="2019" width="12.42578125" style="1" customWidth="1"/>
    <col min="2020" max="2020" width="14.85546875" style="1" bestFit="1" customWidth="1"/>
    <col min="2021" max="2021" width="11.42578125" style="1" bestFit="1" customWidth="1"/>
    <col min="2022" max="2022" width="15" style="1" customWidth="1"/>
    <col min="2023" max="2023" width="10.42578125" style="1" customWidth="1"/>
    <col min="2024" max="2024" width="14.85546875" style="1" bestFit="1" customWidth="1"/>
    <col min="2025" max="2025" width="3.42578125" style="1" customWidth="1"/>
    <col min="2026" max="2265" width="11.42578125" style="1"/>
    <col min="2266" max="2266" width="8.140625" style="1" customWidth="1"/>
    <col min="2267" max="2267" width="0" style="1" hidden="1" customWidth="1"/>
    <col min="2268" max="2268" width="59.5703125" style="1" customWidth="1"/>
    <col min="2269" max="2269" width="5.140625" style="1" bestFit="1" customWidth="1"/>
    <col min="2270" max="2270" width="9.42578125" style="1" customWidth="1"/>
    <col min="2271" max="2271" width="12.140625" style="1" customWidth="1"/>
    <col min="2272" max="2272" width="14.85546875" style="1" bestFit="1" customWidth="1"/>
    <col min="2273" max="2273" width="12" style="1" customWidth="1"/>
    <col min="2274" max="2274" width="14.85546875" style="1" bestFit="1" customWidth="1"/>
    <col min="2275" max="2275" width="12.42578125" style="1" customWidth="1"/>
    <col min="2276" max="2276" width="14.85546875" style="1" bestFit="1" customWidth="1"/>
    <col min="2277" max="2277" width="11.42578125" style="1" bestFit="1" customWidth="1"/>
    <col min="2278" max="2278" width="15" style="1" customWidth="1"/>
    <col min="2279" max="2279" width="10.42578125" style="1" customWidth="1"/>
    <col min="2280" max="2280" width="14.85546875" style="1" bestFit="1" customWidth="1"/>
    <col min="2281" max="2281" width="3.42578125" style="1" customWidth="1"/>
    <col min="2282" max="2521" width="11.42578125" style="1"/>
    <col min="2522" max="2522" width="8.140625" style="1" customWidth="1"/>
    <col min="2523" max="2523" width="0" style="1" hidden="1" customWidth="1"/>
    <col min="2524" max="2524" width="59.5703125" style="1" customWidth="1"/>
    <col min="2525" max="2525" width="5.140625" style="1" bestFit="1" customWidth="1"/>
    <col min="2526" max="2526" width="9.42578125" style="1" customWidth="1"/>
    <col min="2527" max="2527" width="12.140625" style="1" customWidth="1"/>
    <col min="2528" max="2528" width="14.85546875" style="1" bestFit="1" customWidth="1"/>
    <col min="2529" max="2529" width="12" style="1" customWidth="1"/>
    <col min="2530" max="2530" width="14.85546875" style="1" bestFit="1" customWidth="1"/>
    <col min="2531" max="2531" width="12.42578125" style="1" customWidth="1"/>
    <col min="2532" max="2532" width="14.85546875" style="1" bestFit="1" customWidth="1"/>
    <col min="2533" max="2533" width="11.42578125" style="1" bestFit="1" customWidth="1"/>
    <col min="2534" max="2534" width="15" style="1" customWidth="1"/>
    <col min="2535" max="2535" width="10.42578125" style="1" customWidth="1"/>
    <col min="2536" max="2536" width="14.85546875" style="1" bestFit="1" customWidth="1"/>
    <col min="2537" max="2537" width="3.42578125" style="1" customWidth="1"/>
    <col min="2538" max="2777" width="11.42578125" style="1"/>
    <col min="2778" max="2778" width="8.140625" style="1" customWidth="1"/>
    <col min="2779" max="2779" width="0" style="1" hidden="1" customWidth="1"/>
    <col min="2780" max="2780" width="59.5703125" style="1" customWidth="1"/>
    <col min="2781" max="2781" width="5.140625" style="1" bestFit="1" customWidth="1"/>
    <col min="2782" max="2782" width="9.42578125" style="1" customWidth="1"/>
    <col min="2783" max="2783" width="12.140625" style="1" customWidth="1"/>
    <col min="2784" max="2784" width="14.85546875" style="1" bestFit="1" customWidth="1"/>
    <col min="2785" max="2785" width="12" style="1" customWidth="1"/>
    <col min="2786" max="2786" width="14.85546875" style="1" bestFit="1" customWidth="1"/>
    <col min="2787" max="2787" width="12.42578125" style="1" customWidth="1"/>
    <col min="2788" max="2788" width="14.85546875" style="1" bestFit="1" customWidth="1"/>
    <col min="2789" max="2789" width="11.42578125" style="1" bestFit="1" customWidth="1"/>
    <col min="2790" max="2790" width="15" style="1" customWidth="1"/>
    <col min="2791" max="2791" width="10.42578125" style="1" customWidth="1"/>
    <col min="2792" max="2792" width="14.85546875" style="1" bestFit="1" customWidth="1"/>
    <col min="2793" max="2793" width="3.42578125" style="1" customWidth="1"/>
    <col min="2794" max="3033" width="11.42578125" style="1"/>
    <col min="3034" max="3034" width="8.140625" style="1" customWidth="1"/>
    <col min="3035" max="3035" width="0" style="1" hidden="1" customWidth="1"/>
    <col min="3036" max="3036" width="59.5703125" style="1" customWidth="1"/>
    <col min="3037" max="3037" width="5.140625" style="1" bestFit="1" customWidth="1"/>
    <col min="3038" max="3038" width="9.42578125" style="1" customWidth="1"/>
    <col min="3039" max="3039" width="12.140625" style="1" customWidth="1"/>
    <col min="3040" max="3040" width="14.85546875" style="1" bestFit="1" customWidth="1"/>
    <col min="3041" max="3041" width="12" style="1" customWidth="1"/>
    <col min="3042" max="3042" width="14.85546875" style="1" bestFit="1" customWidth="1"/>
    <col min="3043" max="3043" width="12.42578125" style="1" customWidth="1"/>
    <col min="3044" max="3044" width="14.85546875" style="1" bestFit="1" customWidth="1"/>
    <col min="3045" max="3045" width="11.42578125" style="1" bestFit="1" customWidth="1"/>
    <col min="3046" max="3046" width="15" style="1" customWidth="1"/>
    <col min="3047" max="3047" width="10.42578125" style="1" customWidth="1"/>
    <col min="3048" max="3048" width="14.85546875" style="1" bestFit="1" customWidth="1"/>
    <col min="3049" max="3049" width="3.42578125" style="1" customWidth="1"/>
    <col min="3050" max="3289" width="11.42578125" style="1"/>
    <col min="3290" max="3290" width="8.140625" style="1" customWidth="1"/>
    <col min="3291" max="3291" width="0" style="1" hidden="1" customWidth="1"/>
    <col min="3292" max="3292" width="59.5703125" style="1" customWidth="1"/>
    <col min="3293" max="3293" width="5.140625" style="1" bestFit="1" customWidth="1"/>
    <col min="3294" max="3294" width="9.42578125" style="1" customWidth="1"/>
    <col min="3295" max="3295" width="12.140625" style="1" customWidth="1"/>
    <col min="3296" max="3296" width="14.85546875" style="1" bestFit="1" customWidth="1"/>
    <col min="3297" max="3297" width="12" style="1" customWidth="1"/>
    <col min="3298" max="3298" width="14.85546875" style="1" bestFit="1" customWidth="1"/>
    <col min="3299" max="3299" width="12.42578125" style="1" customWidth="1"/>
    <col min="3300" max="3300" width="14.85546875" style="1" bestFit="1" customWidth="1"/>
    <col min="3301" max="3301" width="11.42578125" style="1" bestFit="1" customWidth="1"/>
    <col min="3302" max="3302" width="15" style="1" customWidth="1"/>
    <col min="3303" max="3303" width="10.42578125" style="1" customWidth="1"/>
    <col min="3304" max="3304" width="14.85546875" style="1" bestFit="1" customWidth="1"/>
    <col min="3305" max="3305" width="3.42578125" style="1" customWidth="1"/>
    <col min="3306" max="3545" width="11.42578125" style="1"/>
    <col min="3546" max="3546" width="8.140625" style="1" customWidth="1"/>
    <col min="3547" max="3547" width="0" style="1" hidden="1" customWidth="1"/>
    <col min="3548" max="3548" width="59.5703125" style="1" customWidth="1"/>
    <col min="3549" max="3549" width="5.140625" style="1" bestFit="1" customWidth="1"/>
    <col min="3550" max="3550" width="9.42578125" style="1" customWidth="1"/>
    <col min="3551" max="3551" width="12.140625" style="1" customWidth="1"/>
    <col min="3552" max="3552" width="14.85546875" style="1" bestFit="1" customWidth="1"/>
    <col min="3553" max="3553" width="12" style="1" customWidth="1"/>
    <col min="3554" max="3554" width="14.85546875" style="1" bestFit="1" customWidth="1"/>
    <col min="3555" max="3555" width="12.42578125" style="1" customWidth="1"/>
    <col min="3556" max="3556" width="14.85546875" style="1" bestFit="1" customWidth="1"/>
    <col min="3557" max="3557" width="11.42578125" style="1" bestFit="1" customWidth="1"/>
    <col min="3558" max="3558" width="15" style="1" customWidth="1"/>
    <col min="3559" max="3559" width="10.42578125" style="1" customWidth="1"/>
    <col min="3560" max="3560" width="14.85546875" style="1" bestFit="1" customWidth="1"/>
    <col min="3561" max="3561" width="3.42578125" style="1" customWidth="1"/>
    <col min="3562" max="3801" width="11.42578125" style="1"/>
    <col min="3802" max="3802" width="8.140625" style="1" customWidth="1"/>
    <col min="3803" max="3803" width="0" style="1" hidden="1" customWidth="1"/>
    <col min="3804" max="3804" width="59.5703125" style="1" customWidth="1"/>
    <col min="3805" max="3805" width="5.140625" style="1" bestFit="1" customWidth="1"/>
    <col min="3806" max="3806" width="9.42578125" style="1" customWidth="1"/>
    <col min="3807" max="3807" width="12.140625" style="1" customWidth="1"/>
    <col min="3808" max="3808" width="14.85546875" style="1" bestFit="1" customWidth="1"/>
    <col min="3809" max="3809" width="12" style="1" customWidth="1"/>
    <col min="3810" max="3810" width="14.85546875" style="1" bestFit="1" customWidth="1"/>
    <col min="3811" max="3811" width="12.42578125" style="1" customWidth="1"/>
    <col min="3812" max="3812" width="14.85546875" style="1" bestFit="1" customWidth="1"/>
    <col min="3813" max="3813" width="11.42578125" style="1" bestFit="1" customWidth="1"/>
    <col min="3814" max="3814" width="15" style="1" customWidth="1"/>
    <col min="3815" max="3815" width="10.42578125" style="1" customWidth="1"/>
    <col min="3816" max="3816" width="14.85546875" style="1" bestFit="1" customWidth="1"/>
    <col min="3817" max="3817" width="3.42578125" style="1" customWidth="1"/>
    <col min="3818" max="4057" width="11.42578125" style="1"/>
    <col min="4058" max="4058" width="8.140625" style="1" customWidth="1"/>
    <col min="4059" max="4059" width="0" style="1" hidden="1" customWidth="1"/>
    <col min="4060" max="4060" width="59.5703125" style="1" customWidth="1"/>
    <col min="4061" max="4061" width="5.140625" style="1" bestFit="1" customWidth="1"/>
    <col min="4062" max="4062" width="9.42578125" style="1" customWidth="1"/>
    <col min="4063" max="4063" width="12.140625" style="1" customWidth="1"/>
    <col min="4064" max="4064" width="14.85546875" style="1" bestFit="1" customWidth="1"/>
    <col min="4065" max="4065" width="12" style="1" customWidth="1"/>
    <col min="4066" max="4066" width="14.85546875" style="1" bestFit="1" customWidth="1"/>
    <col min="4067" max="4067" width="12.42578125" style="1" customWidth="1"/>
    <col min="4068" max="4068" width="14.85546875" style="1" bestFit="1" customWidth="1"/>
    <col min="4069" max="4069" width="11.42578125" style="1" bestFit="1" customWidth="1"/>
    <col min="4070" max="4070" width="15" style="1" customWidth="1"/>
    <col min="4071" max="4071" width="10.42578125" style="1" customWidth="1"/>
    <col min="4072" max="4072" width="14.85546875" style="1" bestFit="1" customWidth="1"/>
    <col min="4073" max="4073" width="3.42578125" style="1" customWidth="1"/>
    <col min="4074" max="4313" width="11.42578125" style="1"/>
    <col min="4314" max="4314" width="8.140625" style="1" customWidth="1"/>
    <col min="4315" max="4315" width="0" style="1" hidden="1" customWidth="1"/>
    <col min="4316" max="4316" width="59.5703125" style="1" customWidth="1"/>
    <col min="4317" max="4317" width="5.140625" style="1" bestFit="1" customWidth="1"/>
    <col min="4318" max="4318" width="9.42578125" style="1" customWidth="1"/>
    <col min="4319" max="4319" width="12.140625" style="1" customWidth="1"/>
    <col min="4320" max="4320" width="14.85546875" style="1" bestFit="1" customWidth="1"/>
    <col min="4321" max="4321" width="12" style="1" customWidth="1"/>
    <col min="4322" max="4322" width="14.85546875" style="1" bestFit="1" customWidth="1"/>
    <col min="4323" max="4323" width="12.42578125" style="1" customWidth="1"/>
    <col min="4324" max="4324" width="14.85546875" style="1" bestFit="1" customWidth="1"/>
    <col min="4325" max="4325" width="11.42578125" style="1" bestFit="1" customWidth="1"/>
    <col min="4326" max="4326" width="15" style="1" customWidth="1"/>
    <col min="4327" max="4327" width="10.42578125" style="1" customWidth="1"/>
    <col min="4328" max="4328" width="14.85546875" style="1" bestFit="1" customWidth="1"/>
    <col min="4329" max="4329" width="3.42578125" style="1" customWidth="1"/>
    <col min="4330" max="4569" width="11.42578125" style="1"/>
    <col min="4570" max="4570" width="8.140625" style="1" customWidth="1"/>
    <col min="4571" max="4571" width="0" style="1" hidden="1" customWidth="1"/>
    <col min="4572" max="4572" width="59.5703125" style="1" customWidth="1"/>
    <col min="4573" max="4573" width="5.140625" style="1" bestFit="1" customWidth="1"/>
    <col min="4574" max="4574" width="9.42578125" style="1" customWidth="1"/>
    <col min="4575" max="4575" width="12.140625" style="1" customWidth="1"/>
    <col min="4576" max="4576" width="14.85546875" style="1" bestFit="1" customWidth="1"/>
    <col min="4577" max="4577" width="12" style="1" customWidth="1"/>
    <col min="4578" max="4578" width="14.85546875" style="1" bestFit="1" customWidth="1"/>
    <col min="4579" max="4579" width="12.42578125" style="1" customWidth="1"/>
    <col min="4580" max="4580" width="14.85546875" style="1" bestFit="1" customWidth="1"/>
    <col min="4581" max="4581" width="11.42578125" style="1" bestFit="1" customWidth="1"/>
    <col min="4582" max="4582" width="15" style="1" customWidth="1"/>
    <col min="4583" max="4583" width="10.42578125" style="1" customWidth="1"/>
    <col min="4584" max="4584" width="14.85546875" style="1" bestFit="1" customWidth="1"/>
    <col min="4585" max="4585" width="3.42578125" style="1" customWidth="1"/>
    <col min="4586" max="4825" width="11.42578125" style="1"/>
    <col min="4826" max="4826" width="8.140625" style="1" customWidth="1"/>
    <col min="4827" max="4827" width="0" style="1" hidden="1" customWidth="1"/>
    <col min="4828" max="4828" width="59.5703125" style="1" customWidth="1"/>
    <col min="4829" max="4829" width="5.140625" style="1" bestFit="1" customWidth="1"/>
    <col min="4830" max="4830" width="9.42578125" style="1" customWidth="1"/>
    <col min="4831" max="4831" width="12.140625" style="1" customWidth="1"/>
    <col min="4832" max="4832" width="14.85546875" style="1" bestFit="1" customWidth="1"/>
    <col min="4833" max="4833" width="12" style="1" customWidth="1"/>
    <col min="4834" max="4834" width="14.85546875" style="1" bestFit="1" customWidth="1"/>
    <col min="4835" max="4835" width="12.42578125" style="1" customWidth="1"/>
    <col min="4836" max="4836" width="14.85546875" style="1" bestFit="1" customWidth="1"/>
    <col min="4837" max="4837" width="11.42578125" style="1" bestFit="1" customWidth="1"/>
    <col min="4838" max="4838" width="15" style="1" customWidth="1"/>
    <col min="4839" max="4839" width="10.42578125" style="1" customWidth="1"/>
    <col min="4840" max="4840" width="14.85546875" style="1" bestFit="1" customWidth="1"/>
    <col min="4841" max="4841" width="3.42578125" style="1" customWidth="1"/>
    <col min="4842" max="5081" width="11.42578125" style="1"/>
    <col min="5082" max="5082" width="8.140625" style="1" customWidth="1"/>
    <col min="5083" max="5083" width="0" style="1" hidden="1" customWidth="1"/>
    <col min="5084" max="5084" width="59.5703125" style="1" customWidth="1"/>
    <col min="5085" max="5085" width="5.140625" style="1" bestFit="1" customWidth="1"/>
    <col min="5086" max="5086" width="9.42578125" style="1" customWidth="1"/>
    <col min="5087" max="5087" width="12.140625" style="1" customWidth="1"/>
    <col min="5088" max="5088" width="14.85546875" style="1" bestFit="1" customWidth="1"/>
    <col min="5089" max="5089" width="12" style="1" customWidth="1"/>
    <col min="5090" max="5090" width="14.85546875" style="1" bestFit="1" customWidth="1"/>
    <col min="5091" max="5091" width="12.42578125" style="1" customWidth="1"/>
    <col min="5092" max="5092" width="14.85546875" style="1" bestFit="1" customWidth="1"/>
    <col min="5093" max="5093" width="11.42578125" style="1" bestFit="1" customWidth="1"/>
    <col min="5094" max="5094" width="15" style="1" customWidth="1"/>
    <col min="5095" max="5095" width="10.42578125" style="1" customWidth="1"/>
    <col min="5096" max="5096" width="14.85546875" style="1" bestFit="1" customWidth="1"/>
    <col min="5097" max="5097" width="3.42578125" style="1" customWidth="1"/>
    <col min="5098" max="5337" width="11.42578125" style="1"/>
    <col min="5338" max="5338" width="8.140625" style="1" customWidth="1"/>
    <col min="5339" max="5339" width="0" style="1" hidden="1" customWidth="1"/>
    <col min="5340" max="5340" width="59.5703125" style="1" customWidth="1"/>
    <col min="5341" max="5341" width="5.140625" style="1" bestFit="1" customWidth="1"/>
    <col min="5342" max="5342" width="9.42578125" style="1" customWidth="1"/>
    <col min="5343" max="5343" width="12.140625" style="1" customWidth="1"/>
    <col min="5344" max="5344" width="14.85546875" style="1" bestFit="1" customWidth="1"/>
    <col min="5345" max="5345" width="12" style="1" customWidth="1"/>
    <col min="5346" max="5346" width="14.85546875" style="1" bestFit="1" customWidth="1"/>
    <col min="5347" max="5347" width="12.42578125" style="1" customWidth="1"/>
    <col min="5348" max="5348" width="14.85546875" style="1" bestFit="1" customWidth="1"/>
    <col min="5349" max="5349" width="11.42578125" style="1" bestFit="1" customWidth="1"/>
    <col min="5350" max="5350" width="15" style="1" customWidth="1"/>
    <col min="5351" max="5351" width="10.42578125" style="1" customWidth="1"/>
    <col min="5352" max="5352" width="14.85546875" style="1" bestFit="1" customWidth="1"/>
    <col min="5353" max="5353" width="3.42578125" style="1" customWidth="1"/>
    <col min="5354" max="5593" width="11.42578125" style="1"/>
    <col min="5594" max="5594" width="8.140625" style="1" customWidth="1"/>
    <col min="5595" max="5595" width="0" style="1" hidden="1" customWidth="1"/>
    <col min="5596" max="5596" width="59.5703125" style="1" customWidth="1"/>
    <col min="5597" max="5597" width="5.140625" style="1" bestFit="1" customWidth="1"/>
    <col min="5598" max="5598" width="9.42578125" style="1" customWidth="1"/>
    <col min="5599" max="5599" width="12.140625" style="1" customWidth="1"/>
    <col min="5600" max="5600" width="14.85546875" style="1" bestFit="1" customWidth="1"/>
    <col min="5601" max="5601" width="12" style="1" customWidth="1"/>
    <col min="5602" max="5602" width="14.85546875" style="1" bestFit="1" customWidth="1"/>
    <col min="5603" max="5603" width="12.42578125" style="1" customWidth="1"/>
    <col min="5604" max="5604" width="14.85546875" style="1" bestFit="1" customWidth="1"/>
    <col min="5605" max="5605" width="11.42578125" style="1" bestFit="1" customWidth="1"/>
    <col min="5606" max="5606" width="15" style="1" customWidth="1"/>
    <col min="5607" max="5607" width="10.42578125" style="1" customWidth="1"/>
    <col min="5608" max="5608" width="14.85546875" style="1" bestFit="1" customWidth="1"/>
    <col min="5609" max="5609" width="3.42578125" style="1" customWidth="1"/>
    <col min="5610" max="5849" width="11.42578125" style="1"/>
    <col min="5850" max="5850" width="8.140625" style="1" customWidth="1"/>
    <col min="5851" max="5851" width="0" style="1" hidden="1" customWidth="1"/>
    <col min="5852" max="5852" width="59.5703125" style="1" customWidth="1"/>
    <col min="5853" max="5853" width="5.140625" style="1" bestFit="1" customWidth="1"/>
    <col min="5854" max="5854" width="9.42578125" style="1" customWidth="1"/>
    <col min="5855" max="5855" width="12.140625" style="1" customWidth="1"/>
    <col min="5856" max="5856" width="14.85546875" style="1" bestFit="1" customWidth="1"/>
    <col min="5857" max="5857" width="12" style="1" customWidth="1"/>
    <col min="5858" max="5858" width="14.85546875" style="1" bestFit="1" customWidth="1"/>
    <col min="5859" max="5859" width="12.42578125" style="1" customWidth="1"/>
    <col min="5860" max="5860" width="14.85546875" style="1" bestFit="1" customWidth="1"/>
    <col min="5861" max="5861" width="11.42578125" style="1" bestFit="1" customWidth="1"/>
    <col min="5862" max="5862" width="15" style="1" customWidth="1"/>
    <col min="5863" max="5863" width="10.42578125" style="1" customWidth="1"/>
    <col min="5864" max="5864" width="14.85546875" style="1" bestFit="1" customWidth="1"/>
    <col min="5865" max="5865" width="3.42578125" style="1" customWidth="1"/>
    <col min="5866" max="6105" width="11.42578125" style="1"/>
    <col min="6106" max="6106" width="8.140625" style="1" customWidth="1"/>
    <col min="6107" max="6107" width="0" style="1" hidden="1" customWidth="1"/>
    <col min="6108" max="6108" width="59.5703125" style="1" customWidth="1"/>
    <col min="6109" max="6109" width="5.140625" style="1" bestFit="1" customWidth="1"/>
    <col min="6110" max="6110" width="9.42578125" style="1" customWidth="1"/>
    <col min="6111" max="6111" width="12.140625" style="1" customWidth="1"/>
    <col min="6112" max="6112" width="14.85546875" style="1" bestFit="1" customWidth="1"/>
    <col min="6113" max="6113" width="12" style="1" customWidth="1"/>
    <col min="6114" max="6114" width="14.85546875" style="1" bestFit="1" customWidth="1"/>
    <col min="6115" max="6115" width="12.42578125" style="1" customWidth="1"/>
    <col min="6116" max="6116" width="14.85546875" style="1" bestFit="1" customWidth="1"/>
    <col min="6117" max="6117" width="11.42578125" style="1" bestFit="1" customWidth="1"/>
    <col min="6118" max="6118" width="15" style="1" customWidth="1"/>
    <col min="6119" max="6119" width="10.42578125" style="1" customWidth="1"/>
    <col min="6120" max="6120" width="14.85546875" style="1" bestFit="1" customWidth="1"/>
    <col min="6121" max="6121" width="3.42578125" style="1" customWidth="1"/>
    <col min="6122" max="6361" width="11.42578125" style="1"/>
    <col min="6362" max="6362" width="8.140625" style="1" customWidth="1"/>
    <col min="6363" max="6363" width="0" style="1" hidden="1" customWidth="1"/>
    <col min="6364" max="6364" width="59.5703125" style="1" customWidth="1"/>
    <col min="6365" max="6365" width="5.140625" style="1" bestFit="1" customWidth="1"/>
    <col min="6366" max="6366" width="9.42578125" style="1" customWidth="1"/>
    <col min="6367" max="6367" width="12.140625" style="1" customWidth="1"/>
    <col min="6368" max="6368" width="14.85546875" style="1" bestFit="1" customWidth="1"/>
    <col min="6369" max="6369" width="12" style="1" customWidth="1"/>
    <col min="6370" max="6370" width="14.85546875" style="1" bestFit="1" customWidth="1"/>
    <col min="6371" max="6371" width="12.42578125" style="1" customWidth="1"/>
    <col min="6372" max="6372" width="14.85546875" style="1" bestFit="1" customWidth="1"/>
    <col min="6373" max="6373" width="11.42578125" style="1" bestFit="1" customWidth="1"/>
    <col min="6374" max="6374" width="15" style="1" customWidth="1"/>
    <col min="6375" max="6375" width="10.42578125" style="1" customWidth="1"/>
    <col min="6376" max="6376" width="14.85546875" style="1" bestFit="1" customWidth="1"/>
    <col min="6377" max="6377" width="3.42578125" style="1" customWidth="1"/>
    <col min="6378" max="6617" width="11.42578125" style="1"/>
    <col min="6618" max="6618" width="8.140625" style="1" customWidth="1"/>
    <col min="6619" max="6619" width="0" style="1" hidden="1" customWidth="1"/>
    <col min="6620" max="6620" width="59.5703125" style="1" customWidth="1"/>
    <col min="6621" max="6621" width="5.140625" style="1" bestFit="1" customWidth="1"/>
    <col min="6622" max="6622" width="9.42578125" style="1" customWidth="1"/>
    <col min="6623" max="6623" width="12.140625" style="1" customWidth="1"/>
    <col min="6624" max="6624" width="14.85546875" style="1" bestFit="1" customWidth="1"/>
    <col min="6625" max="6625" width="12" style="1" customWidth="1"/>
    <col min="6626" max="6626" width="14.85546875" style="1" bestFit="1" customWidth="1"/>
    <col min="6627" max="6627" width="12.42578125" style="1" customWidth="1"/>
    <col min="6628" max="6628" width="14.85546875" style="1" bestFit="1" customWidth="1"/>
    <col min="6629" max="6629" width="11.42578125" style="1" bestFit="1" customWidth="1"/>
    <col min="6630" max="6630" width="15" style="1" customWidth="1"/>
    <col min="6631" max="6631" width="10.42578125" style="1" customWidth="1"/>
    <col min="6632" max="6632" width="14.85546875" style="1" bestFit="1" customWidth="1"/>
    <col min="6633" max="6633" width="3.42578125" style="1" customWidth="1"/>
    <col min="6634" max="6873" width="11.42578125" style="1"/>
    <col min="6874" max="6874" width="8.140625" style="1" customWidth="1"/>
    <col min="6875" max="6875" width="0" style="1" hidden="1" customWidth="1"/>
    <col min="6876" max="6876" width="59.5703125" style="1" customWidth="1"/>
    <col min="6877" max="6877" width="5.140625" style="1" bestFit="1" customWidth="1"/>
    <col min="6878" max="6878" width="9.42578125" style="1" customWidth="1"/>
    <col min="6879" max="6879" width="12.140625" style="1" customWidth="1"/>
    <col min="6880" max="6880" width="14.85546875" style="1" bestFit="1" customWidth="1"/>
    <col min="6881" max="6881" width="12" style="1" customWidth="1"/>
    <col min="6882" max="6882" width="14.85546875" style="1" bestFit="1" customWidth="1"/>
    <col min="6883" max="6883" width="12.42578125" style="1" customWidth="1"/>
    <col min="6884" max="6884" width="14.85546875" style="1" bestFit="1" customWidth="1"/>
    <col min="6885" max="6885" width="11.42578125" style="1" bestFit="1" customWidth="1"/>
    <col min="6886" max="6886" width="15" style="1" customWidth="1"/>
    <col min="6887" max="6887" width="10.42578125" style="1" customWidth="1"/>
    <col min="6888" max="6888" width="14.85546875" style="1" bestFit="1" customWidth="1"/>
    <col min="6889" max="6889" width="3.42578125" style="1" customWidth="1"/>
    <col min="6890" max="7129" width="11.42578125" style="1"/>
    <col min="7130" max="7130" width="8.140625" style="1" customWidth="1"/>
    <col min="7131" max="7131" width="0" style="1" hidden="1" customWidth="1"/>
    <col min="7132" max="7132" width="59.5703125" style="1" customWidth="1"/>
    <col min="7133" max="7133" width="5.140625" style="1" bestFit="1" customWidth="1"/>
    <col min="7134" max="7134" width="9.42578125" style="1" customWidth="1"/>
    <col min="7135" max="7135" width="12.140625" style="1" customWidth="1"/>
    <col min="7136" max="7136" width="14.85546875" style="1" bestFit="1" customWidth="1"/>
    <col min="7137" max="7137" width="12" style="1" customWidth="1"/>
    <col min="7138" max="7138" width="14.85546875" style="1" bestFit="1" customWidth="1"/>
    <col min="7139" max="7139" width="12.42578125" style="1" customWidth="1"/>
    <col min="7140" max="7140" width="14.85546875" style="1" bestFit="1" customWidth="1"/>
    <col min="7141" max="7141" width="11.42578125" style="1" bestFit="1" customWidth="1"/>
    <col min="7142" max="7142" width="15" style="1" customWidth="1"/>
    <col min="7143" max="7143" width="10.42578125" style="1" customWidth="1"/>
    <col min="7144" max="7144" width="14.85546875" style="1" bestFit="1" customWidth="1"/>
    <col min="7145" max="7145" width="3.42578125" style="1" customWidth="1"/>
    <col min="7146" max="7385" width="11.42578125" style="1"/>
    <col min="7386" max="7386" width="8.140625" style="1" customWidth="1"/>
    <col min="7387" max="7387" width="0" style="1" hidden="1" customWidth="1"/>
    <col min="7388" max="7388" width="59.5703125" style="1" customWidth="1"/>
    <col min="7389" max="7389" width="5.140625" style="1" bestFit="1" customWidth="1"/>
    <col min="7390" max="7390" width="9.42578125" style="1" customWidth="1"/>
    <col min="7391" max="7391" width="12.140625" style="1" customWidth="1"/>
    <col min="7392" max="7392" width="14.85546875" style="1" bestFit="1" customWidth="1"/>
    <col min="7393" max="7393" width="12" style="1" customWidth="1"/>
    <col min="7394" max="7394" width="14.85546875" style="1" bestFit="1" customWidth="1"/>
    <col min="7395" max="7395" width="12.42578125" style="1" customWidth="1"/>
    <col min="7396" max="7396" width="14.85546875" style="1" bestFit="1" customWidth="1"/>
    <col min="7397" max="7397" width="11.42578125" style="1" bestFit="1" customWidth="1"/>
    <col min="7398" max="7398" width="15" style="1" customWidth="1"/>
    <col min="7399" max="7399" width="10.42578125" style="1" customWidth="1"/>
    <col min="7400" max="7400" width="14.85546875" style="1" bestFit="1" customWidth="1"/>
    <col min="7401" max="7401" width="3.42578125" style="1" customWidth="1"/>
    <col min="7402" max="7641" width="11.42578125" style="1"/>
    <col min="7642" max="7642" width="8.140625" style="1" customWidth="1"/>
    <col min="7643" max="7643" width="0" style="1" hidden="1" customWidth="1"/>
    <col min="7644" max="7644" width="59.5703125" style="1" customWidth="1"/>
    <col min="7645" max="7645" width="5.140625" style="1" bestFit="1" customWidth="1"/>
    <col min="7646" max="7646" width="9.42578125" style="1" customWidth="1"/>
    <col min="7647" max="7647" width="12.140625" style="1" customWidth="1"/>
    <col min="7648" max="7648" width="14.85546875" style="1" bestFit="1" customWidth="1"/>
    <col min="7649" max="7649" width="12" style="1" customWidth="1"/>
    <col min="7650" max="7650" width="14.85546875" style="1" bestFit="1" customWidth="1"/>
    <col min="7651" max="7651" width="12.42578125" style="1" customWidth="1"/>
    <col min="7652" max="7652" width="14.85546875" style="1" bestFit="1" customWidth="1"/>
    <col min="7653" max="7653" width="11.42578125" style="1" bestFit="1" customWidth="1"/>
    <col min="7654" max="7654" width="15" style="1" customWidth="1"/>
    <col min="7655" max="7655" width="10.42578125" style="1" customWidth="1"/>
    <col min="7656" max="7656" width="14.85546875" style="1" bestFit="1" customWidth="1"/>
    <col min="7657" max="7657" width="3.42578125" style="1" customWidth="1"/>
    <col min="7658" max="7897" width="11.42578125" style="1"/>
    <col min="7898" max="7898" width="8.140625" style="1" customWidth="1"/>
    <col min="7899" max="7899" width="0" style="1" hidden="1" customWidth="1"/>
    <col min="7900" max="7900" width="59.5703125" style="1" customWidth="1"/>
    <col min="7901" max="7901" width="5.140625" style="1" bestFit="1" customWidth="1"/>
    <col min="7902" max="7902" width="9.42578125" style="1" customWidth="1"/>
    <col min="7903" max="7903" width="12.140625" style="1" customWidth="1"/>
    <col min="7904" max="7904" width="14.85546875" style="1" bestFit="1" customWidth="1"/>
    <col min="7905" max="7905" width="12" style="1" customWidth="1"/>
    <col min="7906" max="7906" width="14.85546875" style="1" bestFit="1" customWidth="1"/>
    <col min="7907" max="7907" width="12.42578125" style="1" customWidth="1"/>
    <col min="7908" max="7908" width="14.85546875" style="1" bestFit="1" customWidth="1"/>
    <col min="7909" max="7909" width="11.42578125" style="1" bestFit="1" customWidth="1"/>
    <col min="7910" max="7910" width="15" style="1" customWidth="1"/>
    <col min="7911" max="7911" width="10.42578125" style="1" customWidth="1"/>
    <col min="7912" max="7912" width="14.85546875" style="1" bestFit="1" customWidth="1"/>
    <col min="7913" max="7913" width="3.42578125" style="1" customWidth="1"/>
    <col min="7914" max="8153" width="11.42578125" style="1"/>
    <col min="8154" max="8154" width="8.140625" style="1" customWidth="1"/>
    <col min="8155" max="8155" width="0" style="1" hidden="1" customWidth="1"/>
    <col min="8156" max="8156" width="59.5703125" style="1" customWidth="1"/>
    <col min="8157" max="8157" width="5.140625" style="1" bestFit="1" customWidth="1"/>
    <col min="8158" max="8158" width="9.42578125" style="1" customWidth="1"/>
    <col min="8159" max="8159" width="12.140625" style="1" customWidth="1"/>
    <col min="8160" max="8160" width="14.85546875" style="1" bestFit="1" customWidth="1"/>
    <col min="8161" max="8161" width="12" style="1" customWidth="1"/>
    <col min="8162" max="8162" width="14.85546875" style="1" bestFit="1" customWidth="1"/>
    <col min="8163" max="8163" width="12.42578125" style="1" customWidth="1"/>
    <col min="8164" max="8164" width="14.85546875" style="1" bestFit="1" customWidth="1"/>
    <col min="8165" max="8165" width="11.42578125" style="1" bestFit="1" customWidth="1"/>
    <col min="8166" max="8166" width="15" style="1" customWidth="1"/>
    <col min="8167" max="8167" width="10.42578125" style="1" customWidth="1"/>
    <col min="8168" max="8168" width="14.85546875" style="1" bestFit="1" customWidth="1"/>
    <col min="8169" max="8169" width="3.42578125" style="1" customWidth="1"/>
    <col min="8170" max="8409" width="11.42578125" style="1"/>
    <col min="8410" max="8410" width="8.140625" style="1" customWidth="1"/>
    <col min="8411" max="8411" width="0" style="1" hidden="1" customWidth="1"/>
    <col min="8412" max="8412" width="59.5703125" style="1" customWidth="1"/>
    <col min="8413" max="8413" width="5.140625" style="1" bestFit="1" customWidth="1"/>
    <col min="8414" max="8414" width="9.42578125" style="1" customWidth="1"/>
    <col min="8415" max="8415" width="12.140625" style="1" customWidth="1"/>
    <col min="8416" max="8416" width="14.85546875" style="1" bestFit="1" customWidth="1"/>
    <col min="8417" max="8417" width="12" style="1" customWidth="1"/>
    <col min="8418" max="8418" width="14.85546875" style="1" bestFit="1" customWidth="1"/>
    <col min="8419" max="8419" width="12.42578125" style="1" customWidth="1"/>
    <col min="8420" max="8420" width="14.85546875" style="1" bestFit="1" customWidth="1"/>
    <col min="8421" max="8421" width="11.42578125" style="1" bestFit="1" customWidth="1"/>
    <col min="8422" max="8422" width="15" style="1" customWidth="1"/>
    <col min="8423" max="8423" width="10.42578125" style="1" customWidth="1"/>
    <col min="8424" max="8424" width="14.85546875" style="1" bestFit="1" customWidth="1"/>
    <col min="8425" max="8425" width="3.42578125" style="1" customWidth="1"/>
    <col min="8426" max="8665" width="11.42578125" style="1"/>
    <col min="8666" max="8666" width="8.140625" style="1" customWidth="1"/>
    <col min="8667" max="8667" width="0" style="1" hidden="1" customWidth="1"/>
    <col min="8668" max="8668" width="59.5703125" style="1" customWidth="1"/>
    <col min="8669" max="8669" width="5.140625" style="1" bestFit="1" customWidth="1"/>
    <col min="8670" max="8670" width="9.42578125" style="1" customWidth="1"/>
    <col min="8671" max="8671" width="12.140625" style="1" customWidth="1"/>
    <col min="8672" max="8672" width="14.85546875" style="1" bestFit="1" customWidth="1"/>
    <col min="8673" max="8673" width="12" style="1" customWidth="1"/>
    <col min="8674" max="8674" width="14.85546875" style="1" bestFit="1" customWidth="1"/>
    <col min="8675" max="8675" width="12.42578125" style="1" customWidth="1"/>
    <col min="8676" max="8676" width="14.85546875" style="1" bestFit="1" customWidth="1"/>
    <col min="8677" max="8677" width="11.42578125" style="1" bestFit="1" customWidth="1"/>
    <col min="8678" max="8678" width="15" style="1" customWidth="1"/>
    <col min="8679" max="8679" width="10.42578125" style="1" customWidth="1"/>
    <col min="8680" max="8680" width="14.85546875" style="1" bestFit="1" customWidth="1"/>
    <col min="8681" max="8681" width="3.42578125" style="1" customWidth="1"/>
    <col min="8682" max="8921" width="11.42578125" style="1"/>
    <col min="8922" max="8922" width="8.140625" style="1" customWidth="1"/>
    <col min="8923" max="8923" width="0" style="1" hidden="1" customWidth="1"/>
    <col min="8924" max="8924" width="59.5703125" style="1" customWidth="1"/>
    <col min="8925" max="8925" width="5.140625" style="1" bestFit="1" customWidth="1"/>
    <col min="8926" max="8926" width="9.42578125" style="1" customWidth="1"/>
    <col min="8927" max="8927" width="12.140625" style="1" customWidth="1"/>
    <col min="8928" max="8928" width="14.85546875" style="1" bestFit="1" customWidth="1"/>
    <col min="8929" max="8929" width="12" style="1" customWidth="1"/>
    <col min="8930" max="8930" width="14.85546875" style="1" bestFit="1" customWidth="1"/>
    <col min="8931" max="8931" width="12.42578125" style="1" customWidth="1"/>
    <col min="8932" max="8932" width="14.85546875" style="1" bestFit="1" customWidth="1"/>
    <col min="8933" max="8933" width="11.42578125" style="1" bestFit="1" customWidth="1"/>
    <col min="8934" max="8934" width="15" style="1" customWidth="1"/>
    <col min="8935" max="8935" width="10.42578125" style="1" customWidth="1"/>
    <col min="8936" max="8936" width="14.85546875" style="1" bestFit="1" customWidth="1"/>
    <col min="8937" max="8937" width="3.42578125" style="1" customWidth="1"/>
    <col min="8938" max="9177" width="11.42578125" style="1"/>
    <col min="9178" max="9178" width="8.140625" style="1" customWidth="1"/>
    <col min="9179" max="9179" width="0" style="1" hidden="1" customWidth="1"/>
    <col min="9180" max="9180" width="59.5703125" style="1" customWidth="1"/>
    <col min="9181" max="9181" width="5.140625" style="1" bestFit="1" customWidth="1"/>
    <col min="9182" max="9182" width="9.42578125" style="1" customWidth="1"/>
    <col min="9183" max="9183" width="12.140625" style="1" customWidth="1"/>
    <col min="9184" max="9184" width="14.85546875" style="1" bestFit="1" customWidth="1"/>
    <col min="9185" max="9185" width="12" style="1" customWidth="1"/>
    <col min="9186" max="9186" width="14.85546875" style="1" bestFit="1" customWidth="1"/>
    <col min="9187" max="9187" width="12.42578125" style="1" customWidth="1"/>
    <col min="9188" max="9188" width="14.85546875" style="1" bestFit="1" customWidth="1"/>
    <col min="9189" max="9189" width="11.42578125" style="1" bestFit="1" customWidth="1"/>
    <col min="9190" max="9190" width="15" style="1" customWidth="1"/>
    <col min="9191" max="9191" width="10.42578125" style="1" customWidth="1"/>
    <col min="9192" max="9192" width="14.85546875" style="1" bestFit="1" customWidth="1"/>
    <col min="9193" max="9193" width="3.42578125" style="1" customWidth="1"/>
    <col min="9194" max="9433" width="11.42578125" style="1"/>
    <col min="9434" max="9434" width="8.140625" style="1" customWidth="1"/>
    <col min="9435" max="9435" width="0" style="1" hidden="1" customWidth="1"/>
    <col min="9436" max="9436" width="59.5703125" style="1" customWidth="1"/>
    <col min="9437" max="9437" width="5.140625" style="1" bestFit="1" customWidth="1"/>
    <col min="9438" max="9438" width="9.42578125" style="1" customWidth="1"/>
    <col min="9439" max="9439" width="12.140625" style="1" customWidth="1"/>
    <col min="9440" max="9440" width="14.85546875" style="1" bestFit="1" customWidth="1"/>
    <col min="9441" max="9441" width="12" style="1" customWidth="1"/>
    <col min="9442" max="9442" width="14.85546875" style="1" bestFit="1" customWidth="1"/>
    <col min="9443" max="9443" width="12.42578125" style="1" customWidth="1"/>
    <col min="9444" max="9444" width="14.85546875" style="1" bestFit="1" customWidth="1"/>
    <col min="9445" max="9445" width="11.42578125" style="1" bestFit="1" customWidth="1"/>
    <col min="9446" max="9446" width="15" style="1" customWidth="1"/>
    <col min="9447" max="9447" width="10.42578125" style="1" customWidth="1"/>
    <col min="9448" max="9448" width="14.85546875" style="1" bestFit="1" customWidth="1"/>
    <col min="9449" max="9449" width="3.42578125" style="1" customWidth="1"/>
    <col min="9450" max="9689" width="11.42578125" style="1"/>
    <col min="9690" max="9690" width="8.140625" style="1" customWidth="1"/>
    <col min="9691" max="9691" width="0" style="1" hidden="1" customWidth="1"/>
    <col min="9692" max="9692" width="59.5703125" style="1" customWidth="1"/>
    <col min="9693" max="9693" width="5.140625" style="1" bestFit="1" customWidth="1"/>
    <col min="9694" max="9694" width="9.42578125" style="1" customWidth="1"/>
    <col min="9695" max="9695" width="12.140625" style="1" customWidth="1"/>
    <col min="9696" max="9696" width="14.85546875" style="1" bestFit="1" customWidth="1"/>
    <col min="9697" max="9697" width="12" style="1" customWidth="1"/>
    <col min="9698" max="9698" width="14.85546875" style="1" bestFit="1" customWidth="1"/>
    <col min="9699" max="9699" width="12.42578125" style="1" customWidth="1"/>
    <col min="9700" max="9700" width="14.85546875" style="1" bestFit="1" customWidth="1"/>
    <col min="9701" max="9701" width="11.42578125" style="1" bestFit="1" customWidth="1"/>
    <col min="9702" max="9702" width="15" style="1" customWidth="1"/>
    <col min="9703" max="9703" width="10.42578125" style="1" customWidth="1"/>
    <col min="9704" max="9704" width="14.85546875" style="1" bestFit="1" customWidth="1"/>
    <col min="9705" max="9705" width="3.42578125" style="1" customWidth="1"/>
    <col min="9706" max="9945" width="11.42578125" style="1"/>
    <col min="9946" max="9946" width="8.140625" style="1" customWidth="1"/>
    <col min="9947" max="9947" width="0" style="1" hidden="1" customWidth="1"/>
    <col min="9948" max="9948" width="59.5703125" style="1" customWidth="1"/>
    <col min="9949" max="9949" width="5.140625" style="1" bestFit="1" customWidth="1"/>
    <col min="9950" max="9950" width="9.42578125" style="1" customWidth="1"/>
    <col min="9951" max="9951" width="12.140625" style="1" customWidth="1"/>
    <col min="9952" max="9952" width="14.85546875" style="1" bestFit="1" customWidth="1"/>
    <col min="9953" max="9953" width="12" style="1" customWidth="1"/>
    <col min="9954" max="9954" width="14.85546875" style="1" bestFit="1" customWidth="1"/>
    <col min="9955" max="9955" width="12.42578125" style="1" customWidth="1"/>
    <col min="9956" max="9956" width="14.85546875" style="1" bestFit="1" customWidth="1"/>
    <col min="9957" max="9957" width="11.42578125" style="1" bestFit="1" customWidth="1"/>
    <col min="9958" max="9958" width="15" style="1" customWidth="1"/>
    <col min="9959" max="9959" width="10.42578125" style="1" customWidth="1"/>
    <col min="9960" max="9960" width="14.85546875" style="1" bestFit="1" customWidth="1"/>
    <col min="9961" max="9961" width="3.42578125" style="1" customWidth="1"/>
    <col min="9962" max="10201" width="11.42578125" style="1"/>
    <col min="10202" max="10202" width="8.140625" style="1" customWidth="1"/>
    <col min="10203" max="10203" width="0" style="1" hidden="1" customWidth="1"/>
    <col min="10204" max="10204" width="59.5703125" style="1" customWidth="1"/>
    <col min="10205" max="10205" width="5.140625" style="1" bestFit="1" customWidth="1"/>
    <col min="10206" max="10206" width="9.42578125" style="1" customWidth="1"/>
    <col min="10207" max="10207" width="12.140625" style="1" customWidth="1"/>
    <col min="10208" max="10208" width="14.85546875" style="1" bestFit="1" customWidth="1"/>
    <col min="10209" max="10209" width="12" style="1" customWidth="1"/>
    <col min="10210" max="10210" width="14.85546875" style="1" bestFit="1" customWidth="1"/>
    <col min="10211" max="10211" width="12.42578125" style="1" customWidth="1"/>
    <col min="10212" max="10212" width="14.85546875" style="1" bestFit="1" customWidth="1"/>
    <col min="10213" max="10213" width="11.42578125" style="1" bestFit="1" customWidth="1"/>
    <col min="10214" max="10214" width="15" style="1" customWidth="1"/>
    <col min="10215" max="10215" width="10.42578125" style="1" customWidth="1"/>
    <col min="10216" max="10216" width="14.85546875" style="1" bestFit="1" customWidth="1"/>
    <col min="10217" max="10217" width="3.42578125" style="1" customWidth="1"/>
    <col min="10218" max="10457" width="11.42578125" style="1"/>
    <col min="10458" max="10458" width="8.140625" style="1" customWidth="1"/>
    <col min="10459" max="10459" width="0" style="1" hidden="1" customWidth="1"/>
    <col min="10460" max="10460" width="59.5703125" style="1" customWidth="1"/>
    <col min="10461" max="10461" width="5.140625" style="1" bestFit="1" customWidth="1"/>
    <col min="10462" max="10462" width="9.42578125" style="1" customWidth="1"/>
    <col min="10463" max="10463" width="12.140625" style="1" customWidth="1"/>
    <col min="10464" max="10464" width="14.85546875" style="1" bestFit="1" customWidth="1"/>
    <col min="10465" max="10465" width="12" style="1" customWidth="1"/>
    <col min="10466" max="10466" width="14.85546875" style="1" bestFit="1" customWidth="1"/>
    <col min="10467" max="10467" width="12.42578125" style="1" customWidth="1"/>
    <col min="10468" max="10468" width="14.85546875" style="1" bestFit="1" customWidth="1"/>
    <col min="10469" max="10469" width="11.42578125" style="1" bestFit="1" customWidth="1"/>
    <col min="10470" max="10470" width="15" style="1" customWidth="1"/>
    <col min="10471" max="10471" width="10.42578125" style="1" customWidth="1"/>
    <col min="10472" max="10472" width="14.85546875" style="1" bestFit="1" customWidth="1"/>
    <col min="10473" max="10473" width="3.42578125" style="1" customWidth="1"/>
    <col min="10474" max="10713" width="11.42578125" style="1"/>
    <col min="10714" max="10714" width="8.140625" style="1" customWidth="1"/>
    <col min="10715" max="10715" width="0" style="1" hidden="1" customWidth="1"/>
    <col min="10716" max="10716" width="59.5703125" style="1" customWidth="1"/>
    <col min="10717" max="10717" width="5.140625" style="1" bestFit="1" customWidth="1"/>
    <col min="10718" max="10718" width="9.42578125" style="1" customWidth="1"/>
    <col min="10719" max="10719" width="12.140625" style="1" customWidth="1"/>
    <col min="10720" max="10720" width="14.85546875" style="1" bestFit="1" customWidth="1"/>
    <col min="10721" max="10721" width="12" style="1" customWidth="1"/>
    <col min="10722" max="10722" width="14.85546875" style="1" bestFit="1" customWidth="1"/>
    <col min="10723" max="10723" width="12.42578125" style="1" customWidth="1"/>
    <col min="10724" max="10724" width="14.85546875" style="1" bestFit="1" customWidth="1"/>
    <col min="10725" max="10725" width="11.42578125" style="1" bestFit="1" customWidth="1"/>
    <col min="10726" max="10726" width="15" style="1" customWidth="1"/>
    <col min="10727" max="10727" width="10.42578125" style="1" customWidth="1"/>
    <col min="10728" max="10728" width="14.85546875" style="1" bestFit="1" customWidth="1"/>
    <col min="10729" max="10729" width="3.42578125" style="1" customWidth="1"/>
    <col min="10730" max="10969" width="11.42578125" style="1"/>
    <col min="10970" max="10970" width="8.140625" style="1" customWidth="1"/>
    <col min="10971" max="10971" width="0" style="1" hidden="1" customWidth="1"/>
    <col min="10972" max="10972" width="59.5703125" style="1" customWidth="1"/>
    <col min="10973" max="10973" width="5.140625" style="1" bestFit="1" customWidth="1"/>
    <col min="10974" max="10974" width="9.42578125" style="1" customWidth="1"/>
    <col min="10975" max="10975" width="12.140625" style="1" customWidth="1"/>
    <col min="10976" max="10976" width="14.85546875" style="1" bestFit="1" customWidth="1"/>
    <col min="10977" max="10977" width="12" style="1" customWidth="1"/>
    <col min="10978" max="10978" width="14.85546875" style="1" bestFit="1" customWidth="1"/>
    <col min="10979" max="10979" width="12.42578125" style="1" customWidth="1"/>
    <col min="10980" max="10980" width="14.85546875" style="1" bestFit="1" customWidth="1"/>
    <col min="10981" max="10981" width="11.42578125" style="1" bestFit="1" customWidth="1"/>
    <col min="10982" max="10982" width="15" style="1" customWidth="1"/>
    <col min="10983" max="10983" width="10.42578125" style="1" customWidth="1"/>
    <col min="10984" max="10984" width="14.85546875" style="1" bestFit="1" customWidth="1"/>
    <col min="10985" max="10985" width="3.42578125" style="1" customWidth="1"/>
    <col min="10986" max="11225" width="11.42578125" style="1"/>
    <col min="11226" max="11226" width="8.140625" style="1" customWidth="1"/>
    <col min="11227" max="11227" width="0" style="1" hidden="1" customWidth="1"/>
    <col min="11228" max="11228" width="59.5703125" style="1" customWidth="1"/>
    <col min="11229" max="11229" width="5.140625" style="1" bestFit="1" customWidth="1"/>
    <col min="11230" max="11230" width="9.42578125" style="1" customWidth="1"/>
    <col min="11231" max="11231" width="12.140625" style="1" customWidth="1"/>
    <col min="11232" max="11232" width="14.85546875" style="1" bestFit="1" customWidth="1"/>
    <col min="11233" max="11233" width="12" style="1" customWidth="1"/>
    <col min="11234" max="11234" width="14.85546875" style="1" bestFit="1" customWidth="1"/>
    <col min="11235" max="11235" width="12.42578125" style="1" customWidth="1"/>
    <col min="11236" max="11236" width="14.85546875" style="1" bestFit="1" customWidth="1"/>
    <col min="11237" max="11237" width="11.42578125" style="1" bestFit="1" customWidth="1"/>
    <col min="11238" max="11238" width="15" style="1" customWidth="1"/>
    <col min="11239" max="11239" width="10.42578125" style="1" customWidth="1"/>
    <col min="11240" max="11240" width="14.85546875" style="1" bestFit="1" customWidth="1"/>
    <col min="11241" max="11241" width="3.42578125" style="1" customWidth="1"/>
    <col min="11242" max="11481" width="11.42578125" style="1"/>
    <col min="11482" max="11482" width="8.140625" style="1" customWidth="1"/>
    <col min="11483" max="11483" width="0" style="1" hidden="1" customWidth="1"/>
    <col min="11484" max="11484" width="59.5703125" style="1" customWidth="1"/>
    <col min="11485" max="11485" width="5.140625" style="1" bestFit="1" customWidth="1"/>
    <col min="11486" max="11486" width="9.42578125" style="1" customWidth="1"/>
    <col min="11487" max="11487" width="12.140625" style="1" customWidth="1"/>
    <col min="11488" max="11488" width="14.85546875" style="1" bestFit="1" customWidth="1"/>
    <col min="11489" max="11489" width="12" style="1" customWidth="1"/>
    <col min="11490" max="11490" width="14.85546875" style="1" bestFit="1" customWidth="1"/>
    <col min="11491" max="11491" width="12.42578125" style="1" customWidth="1"/>
    <col min="11492" max="11492" width="14.85546875" style="1" bestFit="1" customWidth="1"/>
    <col min="11493" max="11493" width="11.42578125" style="1" bestFit="1" customWidth="1"/>
    <col min="11494" max="11494" width="15" style="1" customWidth="1"/>
    <col min="11495" max="11495" width="10.42578125" style="1" customWidth="1"/>
    <col min="11496" max="11496" width="14.85546875" style="1" bestFit="1" customWidth="1"/>
    <col min="11497" max="11497" width="3.42578125" style="1" customWidth="1"/>
    <col min="11498" max="11737" width="11.42578125" style="1"/>
    <col min="11738" max="11738" width="8.140625" style="1" customWidth="1"/>
    <col min="11739" max="11739" width="0" style="1" hidden="1" customWidth="1"/>
    <col min="11740" max="11740" width="59.5703125" style="1" customWidth="1"/>
    <col min="11741" max="11741" width="5.140625" style="1" bestFit="1" customWidth="1"/>
    <col min="11742" max="11742" width="9.42578125" style="1" customWidth="1"/>
    <col min="11743" max="11743" width="12.140625" style="1" customWidth="1"/>
    <col min="11744" max="11744" width="14.85546875" style="1" bestFit="1" customWidth="1"/>
    <col min="11745" max="11745" width="12" style="1" customWidth="1"/>
    <col min="11746" max="11746" width="14.85546875" style="1" bestFit="1" customWidth="1"/>
    <col min="11747" max="11747" width="12.42578125" style="1" customWidth="1"/>
    <col min="11748" max="11748" width="14.85546875" style="1" bestFit="1" customWidth="1"/>
    <col min="11749" max="11749" width="11.42578125" style="1" bestFit="1" customWidth="1"/>
    <col min="11750" max="11750" width="15" style="1" customWidth="1"/>
    <col min="11751" max="11751" width="10.42578125" style="1" customWidth="1"/>
    <col min="11752" max="11752" width="14.85546875" style="1" bestFit="1" customWidth="1"/>
    <col min="11753" max="11753" width="3.42578125" style="1" customWidth="1"/>
    <col min="11754" max="11993" width="11.42578125" style="1"/>
    <col min="11994" max="11994" width="8.140625" style="1" customWidth="1"/>
    <col min="11995" max="11995" width="0" style="1" hidden="1" customWidth="1"/>
    <col min="11996" max="11996" width="59.5703125" style="1" customWidth="1"/>
    <col min="11997" max="11997" width="5.140625" style="1" bestFit="1" customWidth="1"/>
    <col min="11998" max="11998" width="9.42578125" style="1" customWidth="1"/>
    <col min="11999" max="11999" width="12.140625" style="1" customWidth="1"/>
    <col min="12000" max="12000" width="14.85546875" style="1" bestFit="1" customWidth="1"/>
    <col min="12001" max="12001" width="12" style="1" customWidth="1"/>
    <col min="12002" max="12002" width="14.85546875" style="1" bestFit="1" customWidth="1"/>
    <col min="12003" max="12003" width="12.42578125" style="1" customWidth="1"/>
    <col min="12004" max="12004" width="14.85546875" style="1" bestFit="1" customWidth="1"/>
    <col min="12005" max="12005" width="11.42578125" style="1" bestFit="1" customWidth="1"/>
    <col min="12006" max="12006" width="15" style="1" customWidth="1"/>
    <col min="12007" max="12007" width="10.42578125" style="1" customWidth="1"/>
    <col min="12008" max="12008" width="14.85546875" style="1" bestFit="1" customWidth="1"/>
    <col min="12009" max="12009" width="3.42578125" style="1" customWidth="1"/>
    <col min="12010" max="12249" width="11.42578125" style="1"/>
    <col min="12250" max="12250" width="8.140625" style="1" customWidth="1"/>
    <col min="12251" max="12251" width="0" style="1" hidden="1" customWidth="1"/>
    <col min="12252" max="12252" width="59.5703125" style="1" customWidth="1"/>
    <col min="12253" max="12253" width="5.140625" style="1" bestFit="1" customWidth="1"/>
    <col min="12254" max="12254" width="9.42578125" style="1" customWidth="1"/>
    <col min="12255" max="12255" width="12.140625" style="1" customWidth="1"/>
    <col min="12256" max="12256" width="14.85546875" style="1" bestFit="1" customWidth="1"/>
    <col min="12257" max="12257" width="12" style="1" customWidth="1"/>
    <col min="12258" max="12258" width="14.85546875" style="1" bestFit="1" customWidth="1"/>
    <col min="12259" max="12259" width="12.42578125" style="1" customWidth="1"/>
    <col min="12260" max="12260" width="14.85546875" style="1" bestFit="1" customWidth="1"/>
    <col min="12261" max="12261" width="11.42578125" style="1" bestFit="1" customWidth="1"/>
    <col min="12262" max="12262" width="15" style="1" customWidth="1"/>
    <col min="12263" max="12263" width="10.42578125" style="1" customWidth="1"/>
    <col min="12264" max="12264" width="14.85546875" style="1" bestFit="1" customWidth="1"/>
    <col min="12265" max="12265" width="3.42578125" style="1" customWidth="1"/>
    <col min="12266" max="12505" width="11.42578125" style="1"/>
    <col min="12506" max="12506" width="8.140625" style="1" customWidth="1"/>
    <col min="12507" max="12507" width="0" style="1" hidden="1" customWidth="1"/>
    <col min="12508" max="12508" width="59.5703125" style="1" customWidth="1"/>
    <col min="12509" max="12509" width="5.140625" style="1" bestFit="1" customWidth="1"/>
    <col min="12510" max="12510" width="9.42578125" style="1" customWidth="1"/>
    <col min="12511" max="12511" width="12.140625" style="1" customWidth="1"/>
    <col min="12512" max="12512" width="14.85546875" style="1" bestFit="1" customWidth="1"/>
    <col min="12513" max="12513" width="12" style="1" customWidth="1"/>
    <col min="12514" max="12514" width="14.85546875" style="1" bestFit="1" customWidth="1"/>
    <col min="12515" max="12515" width="12.42578125" style="1" customWidth="1"/>
    <col min="12516" max="12516" width="14.85546875" style="1" bestFit="1" customWidth="1"/>
    <col min="12517" max="12517" width="11.42578125" style="1" bestFit="1" customWidth="1"/>
    <col min="12518" max="12518" width="15" style="1" customWidth="1"/>
    <col min="12519" max="12519" width="10.42578125" style="1" customWidth="1"/>
    <col min="12520" max="12520" width="14.85546875" style="1" bestFit="1" customWidth="1"/>
    <col min="12521" max="12521" width="3.42578125" style="1" customWidth="1"/>
    <col min="12522" max="12761" width="11.42578125" style="1"/>
    <col min="12762" max="12762" width="8.140625" style="1" customWidth="1"/>
    <col min="12763" max="12763" width="0" style="1" hidden="1" customWidth="1"/>
    <col min="12764" max="12764" width="59.5703125" style="1" customWidth="1"/>
    <col min="12765" max="12765" width="5.140625" style="1" bestFit="1" customWidth="1"/>
    <col min="12766" max="12766" width="9.42578125" style="1" customWidth="1"/>
    <col min="12767" max="12767" width="12.140625" style="1" customWidth="1"/>
    <col min="12768" max="12768" width="14.85546875" style="1" bestFit="1" customWidth="1"/>
    <col min="12769" max="12769" width="12" style="1" customWidth="1"/>
    <col min="12770" max="12770" width="14.85546875" style="1" bestFit="1" customWidth="1"/>
    <col min="12771" max="12771" width="12.42578125" style="1" customWidth="1"/>
    <col min="12772" max="12772" width="14.85546875" style="1" bestFit="1" customWidth="1"/>
    <col min="12773" max="12773" width="11.42578125" style="1" bestFit="1" customWidth="1"/>
    <col min="12774" max="12774" width="15" style="1" customWidth="1"/>
    <col min="12775" max="12775" width="10.42578125" style="1" customWidth="1"/>
    <col min="12776" max="12776" width="14.85546875" style="1" bestFit="1" customWidth="1"/>
    <col min="12777" max="12777" width="3.42578125" style="1" customWidth="1"/>
    <col min="12778" max="13017" width="11.42578125" style="1"/>
    <col min="13018" max="13018" width="8.140625" style="1" customWidth="1"/>
    <col min="13019" max="13019" width="0" style="1" hidden="1" customWidth="1"/>
    <col min="13020" max="13020" width="59.5703125" style="1" customWidth="1"/>
    <col min="13021" max="13021" width="5.140625" style="1" bestFit="1" customWidth="1"/>
    <col min="13022" max="13022" width="9.42578125" style="1" customWidth="1"/>
    <col min="13023" max="13023" width="12.140625" style="1" customWidth="1"/>
    <col min="13024" max="13024" width="14.85546875" style="1" bestFit="1" customWidth="1"/>
    <col min="13025" max="13025" width="12" style="1" customWidth="1"/>
    <col min="13026" max="13026" width="14.85546875" style="1" bestFit="1" customWidth="1"/>
    <col min="13027" max="13027" width="12.42578125" style="1" customWidth="1"/>
    <col min="13028" max="13028" width="14.85546875" style="1" bestFit="1" customWidth="1"/>
    <col min="13029" max="13029" width="11.42578125" style="1" bestFit="1" customWidth="1"/>
    <col min="13030" max="13030" width="15" style="1" customWidth="1"/>
    <col min="13031" max="13031" width="10.42578125" style="1" customWidth="1"/>
    <col min="13032" max="13032" width="14.85546875" style="1" bestFit="1" customWidth="1"/>
    <col min="13033" max="13033" width="3.42578125" style="1" customWidth="1"/>
    <col min="13034" max="13273" width="11.42578125" style="1"/>
    <col min="13274" max="13274" width="8.140625" style="1" customWidth="1"/>
    <col min="13275" max="13275" width="0" style="1" hidden="1" customWidth="1"/>
    <col min="13276" max="13276" width="59.5703125" style="1" customWidth="1"/>
    <col min="13277" max="13277" width="5.140625" style="1" bestFit="1" customWidth="1"/>
    <col min="13278" max="13278" width="9.42578125" style="1" customWidth="1"/>
    <col min="13279" max="13279" width="12.140625" style="1" customWidth="1"/>
    <col min="13280" max="13280" width="14.85546875" style="1" bestFit="1" customWidth="1"/>
    <col min="13281" max="13281" width="12" style="1" customWidth="1"/>
    <col min="13282" max="13282" width="14.85546875" style="1" bestFit="1" customWidth="1"/>
    <col min="13283" max="13283" width="12.42578125" style="1" customWidth="1"/>
    <col min="13284" max="13284" width="14.85546875" style="1" bestFit="1" customWidth="1"/>
    <col min="13285" max="13285" width="11.42578125" style="1" bestFit="1" customWidth="1"/>
    <col min="13286" max="13286" width="15" style="1" customWidth="1"/>
    <col min="13287" max="13287" width="10.42578125" style="1" customWidth="1"/>
    <col min="13288" max="13288" width="14.85546875" style="1" bestFit="1" customWidth="1"/>
    <col min="13289" max="13289" width="3.42578125" style="1" customWidth="1"/>
    <col min="13290" max="13529" width="11.42578125" style="1"/>
    <col min="13530" max="13530" width="8.140625" style="1" customWidth="1"/>
    <col min="13531" max="13531" width="0" style="1" hidden="1" customWidth="1"/>
    <col min="13532" max="13532" width="59.5703125" style="1" customWidth="1"/>
    <col min="13533" max="13533" width="5.140625" style="1" bestFit="1" customWidth="1"/>
    <col min="13534" max="13534" width="9.42578125" style="1" customWidth="1"/>
    <col min="13535" max="13535" width="12.140625" style="1" customWidth="1"/>
    <col min="13536" max="13536" width="14.85546875" style="1" bestFit="1" customWidth="1"/>
    <col min="13537" max="13537" width="12" style="1" customWidth="1"/>
    <col min="13538" max="13538" width="14.85546875" style="1" bestFit="1" customWidth="1"/>
    <col min="13539" max="13539" width="12.42578125" style="1" customWidth="1"/>
    <col min="13540" max="13540" width="14.85546875" style="1" bestFit="1" customWidth="1"/>
    <col min="13541" max="13541" width="11.42578125" style="1" bestFit="1" customWidth="1"/>
    <col min="13542" max="13542" width="15" style="1" customWidth="1"/>
    <col min="13543" max="13543" width="10.42578125" style="1" customWidth="1"/>
    <col min="13544" max="13544" width="14.85546875" style="1" bestFit="1" customWidth="1"/>
    <col min="13545" max="13545" width="3.42578125" style="1" customWidth="1"/>
    <col min="13546" max="13785" width="11.42578125" style="1"/>
    <col min="13786" max="13786" width="8.140625" style="1" customWidth="1"/>
    <col min="13787" max="13787" width="0" style="1" hidden="1" customWidth="1"/>
    <col min="13788" max="13788" width="59.5703125" style="1" customWidth="1"/>
    <col min="13789" max="13789" width="5.140625" style="1" bestFit="1" customWidth="1"/>
    <col min="13790" max="13790" width="9.42578125" style="1" customWidth="1"/>
    <col min="13791" max="13791" width="12.140625" style="1" customWidth="1"/>
    <col min="13792" max="13792" width="14.85546875" style="1" bestFit="1" customWidth="1"/>
    <col min="13793" max="13793" width="12" style="1" customWidth="1"/>
    <col min="13794" max="13794" width="14.85546875" style="1" bestFit="1" customWidth="1"/>
    <col min="13795" max="13795" width="12.42578125" style="1" customWidth="1"/>
    <col min="13796" max="13796" width="14.85546875" style="1" bestFit="1" customWidth="1"/>
    <col min="13797" max="13797" width="11.42578125" style="1" bestFit="1" customWidth="1"/>
    <col min="13798" max="13798" width="15" style="1" customWidth="1"/>
    <col min="13799" max="13799" width="10.42578125" style="1" customWidth="1"/>
    <col min="13800" max="13800" width="14.85546875" style="1" bestFit="1" customWidth="1"/>
    <col min="13801" max="13801" width="3.42578125" style="1" customWidth="1"/>
    <col min="13802" max="14041" width="11.42578125" style="1"/>
    <col min="14042" max="14042" width="8.140625" style="1" customWidth="1"/>
    <col min="14043" max="14043" width="0" style="1" hidden="1" customWidth="1"/>
    <col min="14044" max="14044" width="59.5703125" style="1" customWidth="1"/>
    <col min="14045" max="14045" width="5.140625" style="1" bestFit="1" customWidth="1"/>
    <col min="14046" max="14046" width="9.42578125" style="1" customWidth="1"/>
    <col min="14047" max="14047" width="12.140625" style="1" customWidth="1"/>
    <col min="14048" max="14048" width="14.85546875" style="1" bestFit="1" customWidth="1"/>
    <col min="14049" max="14049" width="12" style="1" customWidth="1"/>
    <col min="14050" max="14050" width="14.85546875" style="1" bestFit="1" customWidth="1"/>
    <col min="14051" max="14051" width="12.42578125" style="1" customWidth="1"/>
    <col min="14052" max="14052" width="14.85546875" style="1" bestFit="1" customWidth="1"/>
    <col min="14053" max="14053" width="11.42578125" style="1" bestFit="1" customWidth="1"/>
    <col min="14054" max="14054" width="15" style="1" customWidth="1"/>
    <col min="14055" max="14055" width="10.42578125" style="1" customWidth="1"/>
    <col min="14056" max="14056" width="14.85546875" style="1" bestFit="1" customWidth="1"/>
    <col min="14057" max="14057" width="3.42578125" style="1" customWidth="1"/>
    <col min="14058" max="14297" width="11.42578125" style="1"/>
    <col min="14298" max="14298" width="8.140625" style="1" customWidth="1"/>
    <col min="14299" max="14299" width="0" style="1" hidden="1" customWidth="1"/>
    <col min="14300" max="14300" width="59.5703125" style="1" customWidth="1"/>
    <col min="14301" max="14301" width="5.140625" style="1" bestFit="1" customWidth="1"/>
    <col min="14302" max="14302" width="9.42578125" style="1" customWidth="1"/>
    <col min="14303" max="14303" width="12.140625" style="1" customWidth="1"/>
    <col min="14304" max="14304" width="14.85546875" style="1" bestFit="1" customWidth="1"/>
    <col min="14305" max="14305" width="12" style="1" customWidth="1"/>
    <col min="14306" max="14306" width="14.85546875" style="1" bestFit="1" customWidth="1"/>
    <col min="14307" max="14307" width="12.42578125" style="1" customWidth="1"/>
    <col min="14308" max="14308" width="14.85546875" style="1" bestFit="1" customWidth="1"/>
    <col min="14309" max="14309" width="11.42578125" style="1" bestFit="1" customWidth="1"/>
    <col min="14310" max="14310" width="15" style="1" customWidth="1"/>
    <col min="14311" max="14311" width="10.42578125" style="1" customWidth="1"/>
    <col min="14312" max="14312" width="14.85546875" style="1" bestFit="1" customWidth="1"/>
    <col min="14313" max="14313" width="3.42578125" style="1" customWidth="1"/>
    <col min="14314" max="14553" width="11.42578125" style="1"/>
    <col min="14554" max="14554" width="8.140625" style="1" customWidth="1"/>
    <col min="14555" max="14555" width="0" style="1" hidden="1" customWidth="1"/>
    <col min="14556" max="14556" width="59.5703125" style="1" customWidth="1"/>
    <col min="14557" max="14557" width="5.140625" style="1" bestFit="1" customWidth="1"/>
    <col min="14558" max="14558" width="9.42578125" style="1" customWidth="1"/>
    <col min="14559" max="14559" width="12.140625" style="1" customWidth="1"/>
    <col min="14560" max="14560" width="14.85546875" style="1" bestFit="1" customWidth="1"/>
    <col min="14561" max="14561" width="12" style="1" customWidth="1"/>
    <col min="14562" max="14562" width="14.85546875" style="1" bestFit="1" customWidth="1"/>
    <col min="14563" max="14563" width="12.42578125" style="1" customWidth="1"/>
    <col min="14564" max="14564" width="14.85546875" style="1" bestFit="1" customWidth="1"/>
    <col min="14565" max="14565" width="11.42578125" style="1" bestFit="1" customWidth="1"/>
    <col min="14566" max="14566" width="15" style="1" customWidth="1"/>
    <col min="14567" max="14567" width="10.42578125" style="1" customWidth="1"/>
    <col min="14568" max="14568" width="14.85546875" style="1" bestFit="1" customWidth="1"/>
    <col min="14569" max="14569" width="3.42578125" style="1" customWidth="1"/>
    <col min="14570" max="14809" width="11.42578125" style="1"/>
    <col min="14810" max="14810" width="8.140625" style="1" customWidth="1"/>
    <col min="14811" max="14811" width="0" style="1" hidden="1" customWidth="1"/>
    <col min="14812" max="14812" width="59.5703125" style="1" customWidth="1"/>
    <col min="14813" max="14813" width="5.140625" style="1" bestFit="1" customWidth="1"/>
    <col min="14814" max="14814" width="9.42578125" style="1" customWidth="1"/>
    <col min="14815" max="14815" width="12.140625" style="1" customWidth="1"/>
    <col min="14816" max="14816" width="14.85546875" style="1" bestFit="1" customWidth="1"/>
    <col min="14817" max="14817" width="12" style="1" customWidth="1"/>
    <col min="14818" max="14818" width="14.85546875" style="1" bestFit="1" customWidth="1"/>
    <col min="14819" max="14819" width="12.42578125" style="1" customWidth="1"/>
    <col min="14820" max="14820" width="14.85546875" style="1" bestFit="1" customWidth="1"/>
    <col min="14821" max="14821" width="11.42578125" style="1" bestFit="1" customWidth="1"/>
    <col min="14822" max="14822" width="15" style="1" customWidth="1"/>
    <col min="14823" max="14823" width="10.42578125" style="1" customWidth="1"/>
    <col min="14824" max="14824" width="14.85546875" style="1" bestFit="1" customWidth="1"/>
    <col min="14825" max="14825" width="3.42578125" style="1" customWidth="1"/>
    <col min="14826" max="15065" width="11.42578125" style="1"/>
    <col min="15066" max="15066" width="8.140625" style="1" customWidth="1"/>
    <col min="15067" max="15067" width="0" style="1" hidden="1" customWidth="1"/>
    <col min="15068" max="15068" width="59.5703125" style="1" customWidth="1"/>
    <col min="15069" max="15069" width="5.140625" style="1" bestFit="1" customWidth="1"/>
    <col min="15070" max="15070" width="9.42578125" style="1" customWidth="1"/>
    <col min="15071" max="15071" width="12.140625" style="1" customWidth="1"/>
    <col min="15072" max="15072" width="14.85546875" style="1" bestFit="1" customWidth="1"/>
    <col min="15073" max="15073" width="12" style="1" customWidth="1"/>
    <col min="15074" max="15074" width="14.85546875" style="1" bestFit="1" customWidth="1"/>
    <col min="15075" max="15075" width="12.42578125" style="1" customWidth="1"/>
    <col min="15076" max="15076" width="14.85546875" style="1" bestFit="1" customWidth="1"/>
    <col min="15077" max="15077" width="11.42578125" style="1" bestFit="1" customWidth="1"/>
    <col min="15078" max="15078" width="15" style="1" customWidth="1"/>
    <col min="15079" max="15079" width="10.42578125" style="1" customWidth="1"/>
    <col min="15080" max="15080" width="14.85546875" style="1" bestFit="1" customWidth="1"/>
    <col min="15081" max="15081" width="3.42578125" style="1" customWidth="1"/>
    <col min="15082" max="15321" width="11.42578125" style="1"/>
    <col min="15322" max="15322" width="8.140625" style="1" customWidth="1"/>
    <col min="15323" max="15323" width="0" style="1" hidden="1" customWidth="1"/>
    <col min="15324" max="15324" width="59.5703125" style="1" customWidth="1"/>
    <col min="15325" max="15325" width="5.140625" style="1" bestFit="1" customWidth="1"/>
    <col min="15326" max="15326" width="9.42578125" style="1" customWidth="1"/>
    <col min="15327" max="15327" width="12.140625" style="1" customWidth="1"/>
    <col min="15328" max="15328" width="14.85546875" style="1" bestFit="1" customWidth="1"/>
    <col min="15329" max="15329" width="12" style="1" customWidth="1"/>
    <col min="15330" max="15330" width="14.85546875" style="1" bestFit="1" customWidth="1"/>
    <col min="15331" max="15331" width="12.42578125" style="1" customWidth="1"/>
    <col min="15332" max="15332" width="14.85546875" style="1" bestFit="1" customWidth="1"/>
    <col min="15333" max="15333" width="11.42578125" style="1" bestFit="1" customWidth="1"/>
    <col min="15334" max="15334" width="15" style="1" customWidth="1"/>
    <col min="15335" max="15335" width="10.42578125" style="1" customWidth="1"/>
    <col min="15336" max="15336" width="14.85546875" style="1" bestFit="1" customWidth="1"/>
    <col min="15337" max="15337" width="3.42578125" style="1" customWidth="1"/>
    <col min="15338" max="15577" width="11.42578125" style="1"/>
    <col min="15578" max="15578" width="8.140625" style="1" customWidth="1"/>
    <col min="15579" max="15579" width="0" style="1" hidden="1" customWidth="1"/>
    <col min="15580" max="15580" width="59.5703125" style="1" customWidth="1"/>
    <col min="15581" max="15581" width="5.140625" style="1" bestFit="1" customWidth="1"/>
    <col min="15582" max="15582" width="9.42578125" style="1" customWidth="1"/>
    <col min="15583" max="15583" width="12.140625" style="1" customWidth="1"/>
    <col min="15584" max="15584" width="14.85546875" style="1" bestFit="1" customWidth="1"/>
    <col min="15585" max="15585" width="12" style="1" customWidth="1"/>
    <col min="15586" max="15586" width="14.85546875" style="1" bestFit="1" customWidth="1"/>
    <col min="15587" max="15587" width="12.42578125" style="1" customWidth="1"/>
    <col min="15588" max="15588" width="14.85546875" style="1" bestFit="1" customWidth="1"/>
    <col min="15589" max="15589" width="11.42578125" style="1" bestFit="1" customWidth="1"/>
    <col min="15590" max="15590" width="15" style="1" customWidth="1"/>
    <col min="15591" max="15591" width="10.42578125" style="1" customWidth="1"/>
    <col min="15592" max="15592" width="14.85546875" style="1" bestFit="1" customWidth="1"/>
    <col min="15593" max="15593" width="3.42578125" style="1" customWidth="1"/>
    <col min="15594" max="15833" width="11.42578125" style="1"/>
    <col min="15834" max="15834" width="8.140625" style="1" customWidth="1"/>
    <col min="15835" max="15835" width="0" style="1" hidden="1" customWidth="1"/>
    <col min="15836" max="15836" width="59.5703125" style="1" customWidth="1"/>
    <col min="15837" max="15837" width="5.140625" style="1" bestFit="1" customWidth="1"/>
    <col min="15838" max="15838" width="9.42578125" style="1" customWidth="1"/>
    <col min="15839" max="15839" width="12.140625" style="1" customWidth="1"/>
    <col min="15840" max="15840" width="14.85546875" style="1" bestFit="1" customWidth="1"/>
    <col min="15841" max="15841" width="12" style="1" customWidth="1"/>
    <col min="15842" max="15842" width="14.85546875" style="1" bestFit="1" customWidth="1"/>
    <col min="15843" max="15843" width="12.42578125" style="1" customWidth="1"/>
    <col min="15844" max="15844" width="14.85546875" style="1" bestFit="1" customWidth="1"/>
    <col min="15845" max="15845" width="11.42578125" style="1" bestFit="1" customWidth="1"/>
    <col min="15846" max="15846" width="15" style="1" customWidth="1"/>
    <col min="15847" max="15847" width="10.42578125" style="1" customWidth="1"/>
    <col min="15848" max="15848" width="14.85546875" style="1" bestFit="1" customWidth="1"/>
    <col min="15849" max="15849" width="3.42578125" style="1" customWidth="1"/>
    <col min="15850" max="16089" width="11.42578125" style="1"/>
    <col min="16090" max="16090" width="8.140625" style="1" customWidth="1"/>
    <col min="16091" max="16091" width="0" style="1" hidden="1" customWidth="1"/>
    <col min="16092" max="16092" width="59.5703125" style="1" customWidth="1"/>
    <col min="16093" max="16093" width="5.140625" style="1" bestFit="1" customWidth="1"/>
    <col min="16094" max="16094" width="9.42578125" style="1" customWidth="1"/>
    <col min="16095" max="16095" width="12.140625" style="1" customWidth="1"/>
    <col min="16096" max="16096" width="14.85546875" style="1" bestFit="1" customWidth="1"/>
    <col min="16097" max="16097" width="12" style="1" customWidth="1"/>
    <col min="16098" max="16098" width="14.85546875" style="1" bestFit="1" customWidth="1"/>
    <col min="16099" max="16099" width="12.42578125" style="1" customWidth="1"/>
    <col min="16100" max="16100" width="14.85546875" style="1" bestFit="1" customWidth="1"/>
    <col min="16101" max="16101" width="11.42578125" style="1" bestFit="1" customWidth="1"/>
    <col min="16102" max="16102" width="15" style="1" customWidth="1"/>
    <col min="16103" max="16103" width="10.42578125" style="1" customWidth="1"/>
    <col min="16104" max="16104" width="14.85546875" style="1" bestFit="1" customWidth="1"/>
    <col min="16105" max="16105" width="3.42578125" style="1" customWidth="1"/>
    <col min="16106" max="16384" width="11.42578125" style="1"/>
  </cols>
  <sheetData>
    <row r="1" spans="1:11" ht="24.95" customHeight="1">
      <c r="A1" s="414" t="s">
        <v>45</v>
      </c>
      <c r="B1" s="414"/>
      <c r="C1" s="414"/>
      <c r="D1" s="414"/>
      <c r="E1" s="414"/>
      <c r="F1" s="414"/>
      <c r="G1" s="414"/>
      <c r="H1" s="146"/>
      <c r="I1" s="146"/>
      <c r="J1" s="146"/>
      <c r="K1" s="146"/>
    </row>
    <row r="2" spans="1:11" ht="18" customHeight="1">
      <c r="A2" s="414" t="s">
        <v>293</v>
      </c>
      <c r="B2" s="414"/>
      <c r="C2" s="414"/>
      <c r="D2" s="414"/>
      <c r="E2" s="414"/>
      <c r="F2" s="414"/>
      <c r="G2" s="414"/>
      <c r="H2" s="146"/>
      <c r="I2" s="146"/>
      <c r="J2" s="146"/>
      <c r="K2" s="146"/>
    </row>
    <row r="3" spans="1:11" ht="12.75" customHeight="1" thickBot="1">
      <c r="B3" s="2"/>
      <c r="C3" s="2"/>
      <c r="D3" s="2"/>
      <c r="F3" s="415" t="s">
        <v>324</v>
      </c>
      <c r="G3" s="415"/>
      <c r="H3" s="415" t="s">
        <v>323</v>
      </c>
      <c r="I3" s="415"/>
      <c r="J3" s="415" t="s">
        <v>325</v>
      </c>
      <c r="K3" s="415"/>
    </row>
    <row r="4" spans="1:11" s="3" customFormat="1" ht="15" thickBot="1">
      <c r="A4" s="75" t="s">
        <v>11</v>
      </c>
      <c r="B4" s="76" t="s">
        <v>12</v>
      </c>
      <c r="C4" s="77" t="s">
        <v>4</v>
      </c>
      <c r="D4" s="76" t="s">
        <v>13</v>
      </c>
      <c r="E4" s="148" t="s">
        <v>15</v>
      </c>
      <c r="F4" s="76" t="s">
        <v>14</v>
      </c>
      <c r="G4" s="90" t="s">
        <v>16</v>
      </c>
      <c r="H4" s="76" t="s">
        <v>14</v>
      </c>
      <c r="I4" s="90" t="s">
        <v>16</v>
      </c>
      <c r="J4" s="76" t="s">
        <v>14</v>
      </c>
      <c r="K4" s="90" t="s">
        <v>16</v>
      </c>
    </row>
    <row r="5" spans="1:11">
      <c r="A5" s="4"/>
      <c r="B5" s="5"/>
      <c r="C5" s="42" t="s">
        <v>17</v>
      </c>
      <c r="D5" s="6"/>
      <c r="E5" s="149"/>
      <c r="F5" s="8"/>
      <c r="G5" s="9"/>
      <c r="H5" s="8"/>
      <c r="I5" s="9"/>
      <c r="J5" s="8"/>
      <c r="K5" s="9"/>
    </row>
    <row r="6" spans="1:11">
      <c r="A6" s="10"/>
      <c r="B6" s="11"/>
      <c r="C6" s="43"/>
      <c r="D6" s="12"/>
      <c r="E6" s="150"/>
      <c r="F6" s="14"/>
      <c r="G6" s="15"/>
      <c r="H6" s="14"/>
      <c r="I6" s="15"/>
      <c r="J6" s="14"/>
      <c r="K6" s="15"/>
    </row>
    <row r="7" spans="1:11" ht="57">
      <c r="A7" s="16"/>
      <c r="B7" s="16" t="s">
        <v>18</v>
      </c>
      <c r="C7" s="24" t="s">
        <v>19</v>
      </c>
      <c r="D7" s="13"/>
      <c r="E7" s="150"/>
      <c r="F7" s="14"/>
      <c r="G7" s="17"/>
      <c r="H7" s="14"/>
      <c r="I7" s="17"/>
      <c r="J7" s="14"/>
      <c r="K7" s="17"/>
    </row>
    <row r="8" spans="1:11" ht="57">
      <c r="A8" s="16"/>
      <c r="B8" s="16" t="s">
        <v>20</v>
      </c>
      <c r="C8" s="24" t="s">
        <v>21</v>
      </c>
      <c r="D8" s="13"/>
      <c r="E8" s="150"/>
      <c r="F8" s="14"/>
      <c r="G8" s="17"/>
      <c r="H8" s="14"/>
      <c r="I8" s="17"/>
      <c r="J8" s="14"/>
      <c r="K8" s="17"/>
    </row>
    <row r="9" spans="1:11" ht="28.5">
      <c r="A9" s="16"/>
      <c r="B9" s="16" t="s">
        <v>22</v>
      </c>
      <c r="C9" s="24" t="s">
        <v>23</v>
      </c>
      <c r="D9" s="13"/>
      <c r="E9" s="150"/>
      <c r="F9" s="14"/>
      <c r="G9" s="17"/>
      <c r="H9" s="14"/>
      <c r="I9" s="17"/>
      <c r="J9" s="14"/>
      <c r="K9" s="17"/>
    </row>
    <row r="10" spans="1:11" ht="42.75">
      <c r="A10" s="16"/>
      <c r="B10" s="16" t="s">
        <v>24</v>
      </c>
      <c r="C10" s="24" t="s">
        <v>25</v>
      </c>
      <c r="D10" s="13"/>
      <c r="E10" s="150"/>
      <c r="F10" s="14"/>
      <c r="G10" s="17"/>
      <c r="H10" s="14"/>
      <c r="I10" s="17"/>
      <c r="J10" s="14"/>
      <c r="K10" s="17"/>
    </row>
    <row r="11" spans="1:11" ht="57">
      <c r="A11" s="16"/>
      <c r="B11" s="16" t="s">
        <v>26</v>
      </c>
      <c r="C11" s="24" t="s">
        <v>27</v>
      </c>
      <c r="D11" s="13"/>
      <c r="E11" s="151"/>
      <c r="F11" s="14"/>
      <c r="G11" s="18"/>
      <c r="H11" s="14"/>
      <c r="I11" s="18"/>
      <c r="J11" s="14"/>
      <c r="K11" s="18"/>
    </row>
    <row r="12" spans="1:11" ht="28.5">
      <c r="A12" s="16"/>
      <c r="B12" s="16" t="s">
        <v>28</v>
      </c>
      <c r="C12" s="24" t="s">
        <v>29</v>
      </c>
      <c r="D12" s="13"/>
      <c r="E12" s="151"/>
      <c r="F12" s="14"/>
      <c r="G12" s="18"/>
      <c r="H12" s="14"/>
      <c r="I12" s="18"/>
      <c r="J12" s="14"/>
      <c r="K12" s="18"/>
    </row>
    <row r="13" spans="1:11" ht="28.5">
      <c r="A13" s="16"/>
      <c r="B13" s="16" t="s">
        <v>30</v>
      </c>
      <c r="C13" s="24" t="s">
        <v>31</v>
      </c>
      <c r="D13" s="13"/>
      <c r="E13" s="151"/>
      <c r="F13" s="14"/>
      <c r="G13" s="18"/>
      <c r="H13" s="14"/>
      <c r="I13" s="18"/>
      <c r="J13" s="14"/>
      <c r="K13" s="18"/>
    </row>
    <row r="14" spans="1:11">
      <c r="A14" s="16"/>
      <c r="B14" s="16" t="s">
        <v>32</v>
      </c>
      <c r="C14" s="40" t="s">
        <v>33</v>
      </c>
      <c r="D14" s="13"/>
      <c r="E14" s="151"/>
      <c r="F14" s="14"/>
      <c r="G14" s="18"/>
      <c r="H14" s="14"/>
      <c r="I14" s="18"/>
      <c r="J14" s="14"/>
      <c r="K14" s="18"/>
    </row>
    <row r="15" spans="1:11" ht="28.5">
      <c r="A15" s="16"/>
      <c r="B15" s="16" t="s">
        <v>34</v>
      </c>
      <c r="C15" s="40" t="s">
        <v>35</v>
      </c>
      <c r="D15" s="13"/>
      <c r="E15" s="151"/>
      <c r="F15" s="14"/>
      <c r="G15" s="18"/>
      <c r="H15" s="14"/>
      <c r="I15" s="18"/>
      <c r="J15" s="14"/>
      <c r="K15" s="18"/>
    </row>
    <row r="16" spans="1:11" ht="28.5">
      <c r="A16" s="10"/>
      <c r="B16" s="11" t="s">
        <v>34</v>
      </c>
      <c r="C16" s="40" t="s">
        <v>36</v>
      </c>
      <c r="D16" s="12"/>
      <c r="E16" s="151"/>
      <c r="F16" s="14"/>
      <c r="G16" s="18"/>
      <c r="H16" s="14"/>
      <c r="I16" s="18"/>
      <c r="J16" s="14"/>
      <c r="K16" s="18"/>
    </row>
    <row r="17" spans="1:11">
      <c r="A17" s="10"/>
      <c r="B17" s="11"/>
      <c r="C17" s="44"/>
      <c r="D17" s="12"/>
      <c r="E17" s="151"/>
      <c r="F17" s="14"/>
      <c r="G17" s="18"/>
      <c r="H17" s="14"/>
      <c r="I17" s="18"/>
      <c r="J17" s="14"/>
      <c r="K17" s="18"/>
    </row>
    <row r="18" spans="1:11" ht="18" customHeight="1">
      <c r="A18" s="19">
        <v>1</v>
      </c>
      <c r="B18" s="19" t="s">
        <v>12</v>
      </c>
      <c r="C18" s="45" t="s">
        <v>264</v>
      </c>
      <c r="D18" s="20"/>
      <c r="E18" s="152"/>
      <c r="F18" s="21"/>
      <c r="G18" s="22"/>
      <c r="H18" s="21"/>
      <c r="I18" s="22"/>
      <c r="J18" s="21"/>
      <c r="K18" s="22"/>
    </row>
    <row r="19" spans="1:11">
      <c r="A19" s="16"/>
      <c r="B19" s="16"/>
      <c r="C19" s="24"/>
      <c r="D19" s="13"/>
      <c r="E19" s="151"/>
      <c r="F19" s="14"/>
      <c r="G19" s="18"/>
      <c r="H19" s="14"/>
      <c r="I19" s="18"/>
      <c r="J19" s="14"/>
      <c r="K19" s="18"/>
    </row>
    <row r="20" spans="1:11">
      <c r="A20" s="16"/>
      <c r="B20" s="16"/>
      <c r="C20" s="23" t="s">
        <v>37</v>
      </c>
      <c r="D20" s="13"/>
      <c r="E20" s="154"/>
      <c r="F20" s="14"/>
      <c r="G20" s="18">
        <f t="shared" ref="G20:G21" si="0">F20*E20</f>
        <v>0</v>
      </c>
      <c r="H20" s="14"/>
      <c r="I20" s="18">
        <f t="shared" ref="I20:I21" si="1">H20*G20</f>
        <v>0</v>
      </c>
      <c r="J20" s="14"/>
      <c r="K20" s="18">
        <f t="shared" ref="K20:K21" si="2">J20*I20</f>
        <v>0</v>
      </c>
    </row>
    <row r="21" spans="1:11" ht="114">
      <c r="A21" s="16"/>
      <c r="B21" s="16"/>
      <c r="C21" s="24" t="s">
        <v>263</v>
      </c>
      <c r="D21" s="13"/>
      <c r="E21" s="154"/>
      <c r="F21" s="14"/>
      <c r="G21" s="18">
        <f t="shared" si="0"/>
        <v>0</v>
      </c>
      <c r="H21" s="14"/>
      <c r="I21" s="18">
        <f t="shared" si="1"/>
        <v>0</v>
      </c>
      <c r="J21" s="14"/>
      <c r="K21" s="18">
        <f t="shared" si="2"/>
        <v>0</v>
      </c>
    </row>
    <row r="22" spans="1:11" ht="71.25">
      <c r="A22" s="16">
        <v>1.1000000000000001</v>
      </c>
      <c r="B22" s="11" t="s">
        <v>265</v>
      </c>
      <c r="C22" s="78" t="s">
        <v>279</v>
      </c>
      <c r="D22" s="13" t="s">
        <v>126</v>
      </c>
      <c r="E22" s="154">
        <v>12</v>
      </c>
      <c r="F22" s="14">
        <v>2250</v>
      </c>
      <c r="G22" s="18">
        <f>F22*$E22</f>
        <v>27000</v>
      </c>
      <c r="H22" s="14">
        <v>3200</v>
      </c>
      <c r="I22" s="18">
        <f>H22*$E22</f>
        <v>38400</v>
      </c>
      <c r="J22" s="14">
        <v>2250</v>
      </c>
      <c r="K22" s="18">
        <f>J22*$E22</f>
        <v>27000</v>
      </c>
    </row>
    <row r="23" spans="1:11">
      <c r="A23" s="16"/>
      <c r="B23" s="16"/>
      <c r="C23" s="38"/>
      <c r="D23" s="13"/>
      <c r="E23" s="154"/>
      <c r="F23" s="14"/>
      <c r="G23" s="18">
        <f t="shared" ref="G23:G24" si="3">E23*F23</f>
        <v>0</v>
      </c>
      <c r="H23" s="14"/>
      <c r="I23" s="18">
        <f t="shared" ref="I23:I24" si="4">G23*H23</f>
        <v>0</v>
      </c>
      <c r="J23" s="14"/>
      <c r="K23" s="18">
        <f t="shared" ref="K23:K24" si="5">I23*J23</f>
        <v>0</v>
      </c>
    </row>
    <row r="24" spans="1:11">
      <c r="A24" s="16">
        <v>1.2</v>
      </c>
      <c r="B24" s="11"/>
      <c r="C24" s="23" t="s">
        <v>46</v>
      </c>
      <c r="D24" s="13"/>
      <c r="E24" s="154"/>
      <c r="F24" s="14"/>
      <c r="G24" s="18">
        <f t="shared" si="3"/>
        <v>0</v>
      </c>
      <c r="H24" s="14"/>
      <c r="I24" s="18">
        <f t="shared" si="4"/>
        <v>0</v>
      </c>
      <c r="J24" s="14"/>
      <c r="K24" s="18">
        <f t="shared" si="5"/>
        <v>0</v>
      </c>
    </row>
    <row r="25" spans="1:11" ht="99.75">
      <c r="A25" s="16"/>
      <c r="B25" s="36" t="s">
        <v>111</v>
      </c>
      <c r="C25" s="78" t="s">
        <v>280</v>
      </c>
      <c r="D25" s="13" t="s">
        <v>2</v>
      </c>
      <c r="E25" s="154">
        <v>5</v>
      </c>
      <c r="F25" s="14">
        <v>3480</v>
      </c>
      <c r="G25" s="18">
        <f t="shared" ref="G25:I27" si="6">F25*$E25</f>
        <v>17400</v>
      </c>
      <c r="H25" s="14">
        <v>4860</v>
      </c>
      <c r="I25" s="18">
        <f t="shared" si="6"/>
        <v>24300</v>
      </c>
      <c r="J25" s="14">
        <v>3000</v>
      </c>
      <c r="K25" s="18">
        <f t="shared" ref="K25" si="7">J25*$E25</f>
        <v>15000</v>
      </c>
    </row>
    <row r="26" spans="1:11" ht="42.75">
      <c r="A26" s="16">
        <v>1.3</v>
      </c>
      <c r="B26" s="11" t="s">
        <v>303</v>
      </c>
      <c r="C26" s="78" t="s">
        <v>304</v>
      </c>
      <c r="D26" s="13" t="s">
        <v>126</v>
      </c>
      <c r="E26" s="154">
        <v>18</v>
      </c>
      <c r="F26" s="14">
        <v>7050</v>
      </c>
      <c r="G26" s="18">
        <f t="shared" si="6"/>
        <v>126900</v>
      </c>
      <c r="H26" s="14">
        <v>5015</v>
      </c>
      <c r="I26" s="18">
        <f t="shared" si="6"/>
        <v>90270</v>
      </c>
      <c r="J26" s="14">
        <v>2250</v>
      </c>
      <c r="K26" s="18">
        <f t="shared" ref="K26" si="8">J26*$E26</f>
        <v>40500</v>
      </c>
    </row>
    <row r="27" spans="1:11" ht="42.75">
      <c r="A27" s="16">
        <v>1.4</v>
      </c>
      <c r="B27" s="11" t="s">
        <v>305</v>
      </c>
      <c r="C27" s="78" t="s">
        <v>306</v>
      </c>
      <c r="D27" s="13" t="s">
        <v>307</v>
      </c>
      <c r="E27" s="154">
        <v>19</v>
      </c>
      <c r="F27" s="14">
        <v>1850</v>
      </c>
      <c r="G27" s="18">
        <f t="shared" si="6"/>
        <v>35150</v>
      </c>
      <c r="H27" s="14">
        <v>1090</v>
      </c>
      <c r="I27" s="18">
        <f t="shared" si="6"/>
        <v>20710</v>
      </c>
      <c r="J27" s="14">
        <v>450</v>
      </c>
      <c r="K27" s="18">
        <f t="shared" ref="K27" si="9">J27*$E27</f>
        <v>8550</v>
      </c>
    </row>
    <row r="28" spans="1:11" ht="15" thickBot="1">
      <c r="A28" s="16"/>
      <c r="B28" s="11"/>
      <c r="C28" s="24"/>
      <c r="D28" s="13"/>
      <c r="E28" s="154"/>
      <c r="F28" s="14"/>
      <c r="G28" s="18">
        <f t="shared" ref="G28" si="10">F28*E28</f>
        <v>0</v>
      </c>
      <c r="H28" s="14"/>
      <c r="I28" s="18">
        <f t="shared" ref="I28" si="11">H28*G28</f>
        <v>0</v>
      </c>
      <c r="J28" s="14"/>
      <c r="K28" s="18">
        <f t="shared" ref="K28" si="12">J28*I28</f>
        <v>0</v>
      </c>
    </row>
    <row r="29" spans="1:11" s="2" customFormat="1" ht="18" customHeight="1" thickBot="1">
      <c r="A29" s="25"/>
      <c r="B29" s="26"/>
      <c r="C29" s="46" t="s">
        <v>38</v>
      </c>
      <c r="D29" s="27"/>
      <c r="E29" s="155"/>
      <c r="F29" s="29"/>
      <c r="G29" s="30">
        <f>SUM(G20:G28)</f>
        <v>206450</v>
      </c>
      <c r="H29" s="29"/>
      <c r="I29" s="30">
        <f>SUM(I20:I28)</f>
        <v>173680</v>
      </c>
      <c r="J29" s="29"/>
      <c r="K29" s="30">
        <f>SUM(K20:K28)</f>
        <v>91050</v>
      </c>
    </row>
    <row r="30" spans="1:11">
      <c r="A30" s="31"/>
      <c r="B30" s="31"/>
      <c r="C30" s="47"/>
      <c r="D30" s="7"/>
      <c r="E30" s="156"/>
      <c r="F30" s="8"/>
      <c r="G30" s="32"/>
      <c r="H30" s="8"/>
      <c r="I30" s="32"/>
      <c r="J30" s="8"/>
      <c r="K30" s="32"/>
    </row>
    <row r="31" spans="1:11" ht="18" customHeight="1">
      <c r="A31" s="19">
        <v>2</v>
      </c>
      <c r="B31" s="19"/>
      <c r="C31" s="45" t="s">
        <v>6</v>
      </c>
      <c r="D31" s="20"/>
      <c r="E31" s="152"/>
      <c r="F31" s="21"/>
      <c r="G31" s="22"/>
      <c r="H31" s="21"/>
      <c r="I31" s="22"/>
      <c r="J31" s="21"/>
      <c r="K31" s="22"/>
    </row>
    <row r="32" spans="1:11">
      <c r="A32" s="16"/>
      <c r="B32" s="16"/>
      <c r="C32" s="24"/>
      <c r="D32" s="13"/>
      <c r="E32" s="153"/>
      <c r="F32" s="14"/>
      <c r="G32" s="18"/>
      <c r="H32" s="14"/>
      <c r="I32" s="18"/>
      <c r="J32" s="14"/>
      <c r="K32" s="18"/>
    </row>
    <row r="33" spans="1:11">
      <c r="A33" s="16"/>
      <c r="B33" s="16"/>
      <c r="C33" s="24"/>
      <c r="D33" s="13"/>
      <c r="E33" s="153"/>
      <c r="F33" s="14"/>
      <c r="G33" s="18"/>
      <c r="H33" s="14"/>
      <c r="I33" s="18"/>
      <c r="J33" s="14"/>
      <c r="K33" s="18"/>
    </row>
    <row r="34" spans="1:11">
      <c r="A34" s="16">
        <v>2.1</v>
      </c>
      <c r="B34" s="16"/>
      <c r="C34" s="38" t="s">
        <v>103</v>
      </c>
      <c r="D34" s="13"/>
      <c r="E34" s="153"/>
      <c r="F34" s="14"/>
      <c r="G34" s="18">
        <f t="shared" ref="G34:G40" si="13">E34*F34</f>
        <v>0</v>
      </c>
      <c r="H34" s="14"/>
      <c r="I34" s="18">
        <f t="shared" ref="I34:I35" si="14">G34*H34</f>
        <v>0</v>
      </c>
      <c r="J34" s="14"/>
      <c r="K34" s="18">
        <f t="shared" ref="K34:K35" si="15">I34*J34</f>
        <v>0</v>
      </c>
    </row>
    <row r="35" spans="1:11">
      <c r="A35" s="16"/>
      <c r="B35" s="16"/>
      <c r="C35" s="24"/>
      <c r="D35" s="13"/>
      <c r="E35" s="153"/>
      <c r="F35" s="14"/>
      <c r="G35" s="18">
        <f t="shared" si="13"/>
        <v>0</v>
      </c>
      <c r="H35" s="14"/>
      <c r="I35" s="18">
        <f t="shared" si="14"/>
        <v>0</v>
      </c>
      <c r="J35" s="14"/>
      <c r="K35" s="18">
        <f t="shared" si="15"/>
        <v>0</v>
      </c>
    </row>
    <row r="36" spans="1:11" ht="99.75">
      <c r="A36" s="11" t="s">
        <v>108</v>
      </c>
      <c r="B36" s="11" t="s">
        <v>294</v>
      </c>
      <c r="C36" s="78" t="s">
        <v>313</v>
      </c>
      <c r="D36" s="13" t="s">
        <v>126</v>
      </c>
      <c r="E36" s="154">
        <v>18</v>
      </c>
      <c r="F36" s="14">
        <v>1400</v>
      </c>
      <c r="G36" s="18">
        <f>F36*$E36</f>
        <v>25200</v>
      </c>
      <c r="H36" s="14">
        <v>2150</v>
      </c>
      <c r="I36" s="18">
        <f>H36*$E36</f>
        <v>38700</v>
      </c>
      <c r="J36" s="14">
        <v>2800</v>
      </c>
      <c r="K36" s="18">
        <f>J36*$E36</f>
        <v>50400</v>
      </c>
    </row>
    <row r="37" spans="1:11">
      <c r="A37" s="16">
        <v>2.2000000000000002</v>
      </c>
      <c r="B37" s="16"/>
      <c r="C37" s="38" t="s">
        <v>277</v>
      </c>
      <c r="D37" s="13"/>
      <c r="E37" s="153"/>
      <c r="F37" s="14"/>
      <c r="G37" s="18">
        <f t="shared" ref="G37" si="16">E37*F37</f>
        <v>0</v>
      </c>
      <c r="H37" s="14"/>
      <c r="I37" s="18">
        <f t="shared" ref="I37" si="17">G37*H37</f>
        <v>0</v>
      </c>
      <c r="J37" s="14"/>
      <c r="K37" s="18">
        <f t="shared" ref="K37" si="18">I37*J37</f>
        <v>0</v>
      </c>
    </row>
    <row r="38" spans="1:11" ht="71.25">
      <c r="A38" s="11" t="s">
        <v>275</v>
      </c>
      <c r="B38" s="11" t="s">
        <v>273</v>
      </c>
      <c r="C38" s="78" t="s">
        <v>281</v>
      </c>
      <c r="D38" s="13" t="s">
        <v>126</v>
      </c>
      <c r="E38" s="154">
        <v>6</v>
      </c>
      <c r="F38" s="14">
        <v>4800</v>
      </c>
      <c r="G38" s="18">
        <f t="shared" ref="G38:I39" si="19">F38*$E38</f>
        <v>28800</v>
      </c>
      <c r="H38" s="14">
        <v>10090</v>
      </c>
      <c r="I38" s="18">
        <f t="shared" si="19"/>
        <v>60540</v>
      </c>
      <c r="J38" s="14">
        <v>6200</v>
      </c>
      <c r="K38" s="18">
        <f t="shared" ref="K38" si="20">J38*$E38</f>
        <v>37200</v>
      </c>
    </row>
    <row r="39" spans="1:11" ht="85.5">
      <c r="A39" s="11" t="s">
        <v>276</v>
      </c>
      <c r="B39" s="11" t="s">
        <v>274</v>
      </c>
      <c r="C39" s="78" t="s">
        <v>314</v>
      </c>
      <c r="D39" s="13" t="s">
        <v>126</v>
      </c>
      <c r="E39" s="154">
        <v>14</v>
      </c>
      <c r="F39" s="14">
        <v>2750</v>
      </c>
      <c r="G39" s="18">
        <f t="shared" si="19"/>
        <v>38500</v>
      </c>
      <c r="H39" s="14">
        <v>7000</v>
      </c>
      <c r="I39" s="18">
        <f t="shared" si="19"/>
        <v>98000</v>
      </c>
      <c r="J39" s="14">
        <v>3400</v>
      </c>
      <c r="K39" s="18">
        <f t="shared" ref="K39" si="21">J39*$E39</f>
        <v>47600</v>
      </c>
    </row>
    <row r="40" spans="1:11">
      <c r="A40" s="16"/>
      <c r="B40" s="11"/>
      <c r="C40" s="24"/>
      <c r="D40" s="13"/>
      <c r="E40" s="153"/>
      <c r="F40" s="14"/>
      <c r="G40" s="18">
        <f t="shared" si="13"/>
        <v>0</v>
      </c>
      <c r="H40" s="14"/>
      <c r="I40" s="18">
        <f t="shared" ref="I40" si="22">G40*H40</f>
        <v>0</v>
      </c>
      <c r="J40" s="14"/>
      <c r="K40" s="18">
        <f t="shared" ref="K40" si="23">I40*J40</f>
        <v>0</v>
      </c>
    </row>
    <row r="41" spans="1:11" ht="15" thickBot="1">
      <c r="A41" s="16"/>
      <c r="B41" s="16"/>
      <c r="C41" s="24"/>
      <c r="D41" s="13"/>
      <c r="E41" s="153"/>
      <c r="F41" s="14"/>
      <c r="G41" s="18">
        <f>E41*F41</f>
        <v>0</v>
      </c>
      <c r="H41" s="14"/>
      <c r="I41" s="18">
        <f>G41*H41</f>
        <v>0</v>
      </c>
      <c r="J41" s="14"/>
      <c r="K41" s="18">
        <f>I41*J41</f>
        <v>0</v>
      </c>
    </row>
    <row r="42" spans="1:11" s="2" customFormat="1" ht="18" customHeight="1" thickBot="1">
      <c r="A42" s="25"/>
      <c r="B42" s="26"/>
      <c r="C42" s="46" t="s">
        <v>39</v>
      </c>
      <c r="D42" s="27"/>
      <c r="E42" s="155"/>
      <c r="F42" s="29"/>
      <c r="G42" s="28">
        <f>SUM(G34:G41)</f>
        <v>92500</v>
      </c>
      <c r="H42" s="29"/>
      <c r="I42" s="28">
        <f>SUM(I34:I41)</f>
        <v>197240</v>
      </c>
      <c r="J42" s="29"/>
      <c r="K42" s="28">
        <f>SUM(K34:K41)</f>
        <v>135200</v>
      </c>
    </row>
    <row r="43" spans="1:11">
      <c r="A43" s="16"/>
      <c r="B43" s="16"/>
      <c r="C43" s="24"/>
      <c r="D43" s="13"/>
      <c r="E43" s="153"/>
      <c r="F43" s="14"/>
      <c r="G43" s="18"/>
      <c r="H43" s="14"/>
      <c r="I43" s="18"/>
      <c r="J43" s="14"/>
      <c r="K43" s="18"/>
    </row>
    <row r="44" spans="1:11" ht="18" customHeight="1">
      <c r="A44" s="19">
        <v>3</v>
      </c>
      <c r="B44" s="19"/>
      <c r="C44" s="45" t="s">
        <v>7</v>
      </c>
      <c r="D44" s="20"/>
      <c r="E44" s="152"/>
      <c r="F44" s="21"/>
      <c r="G44" s="22"/>
      <c r="H44" s="21"/>
      <c r="I44" s="22"/>
      <c r="J44" s="21"/>
      <c r="K44" s="22"/>
    </row>
    <row r="45" spans="1:11" ht="28.5">
      <c r="A45" s="16"/>
      <c r="B45" s="16"/>
      <c r="C45" s="24" t="s">
        <v>40</v>
      </c>
      <c r="D45" s="13"/>
      <c r="E45" s="153"/>
      <c r="F45" s="14"/>
      <c r="G45" s="18"/>
      <c r="H45" s="14"/>
      <c r="I45" s="18"/>
      <c r="J45" s="14"/>
      <c r="K45" s="18"/>
    </row>
    <row r="46" spans="1:11">
      <c r="A46" s="16"/>
      <c r="B46" s="16"/>
      <c r="C46" s="24"/>
      <c r="D46" s="13"/>
      <c r="E46" s="153"/>
      <c r="F46" s="14"/>
      <c r="G46" s="18"/>
      <c r="H46" s="14"/>
      <c r="I46" s="18"/>
      <c r="J46" s="14"/>
      <c r="K46" s="18"/>
    </row>
    <row r="47" spans="1:11">
      <c r="A47" s="16">
        <v>3.1</v>
      </c>
      <c r="B47" s="16"/>
      <c r="C47" s="38" t="s">
        <v>104</v>
      </c>
      <c r="D47" s="13"/>
      <c r="E47" s="153"/>
      <c r="F47" s="14"/>
      <c r="G47" s="18"/>
      <c r="H47" s="14"/>
      <c r="I47" s="18"/>
      <c r="J47" s="14"/>
      <c r="K47" s="18"/>
    </row>
    <row r="48" spans="1:11" ht="138" customHeight="1">
      <c r="A48" s="11"/>
      <c r="B48" s="11" t="s">
        <v>266</v>
      </c>
      <c r="C48" s="24" t="s">
        <v>282</v>
      </c>
      <c r="D48" s="13" t="s">
        <v>126</v>
      </c>
      <c r="E48" s="154">
        <v>20</v>
      </c>
      <c r="F48" s="14">
        <v>490</v>
      </c>
      <c r="G48" s="18">
        <f>F48*$E48</f>
        <v>9800</v>
      </c>
      <c r="H48" s="14">
        <v>580</v>
      </c>
      <c r="I48" s="18">
        <f>H48*$E48</f>
        <v>11600</v>
      </c>
      <c r="J48" s="14">
        <v>935</v>
      </c>
      <c r="K48" s="18">
        <f>J48*$E48</f>
        <v>18700</v>
      </c>
    </row>
    <row r="49" spans="1:11" ht="15" thickBot="1">
      <c r="A49" s="16"/>
      <c r="B49" s="16"/>
      <c r="C49" s="24"/>
      <c r="D49" s="13"/>
      <c r="E49" s="153"/>
      <c r="F49" s="14"/>
      <c r="G49" s="18">
        <f t="shared" ref="G49" si="24">E49*F49</f>
        <v>0</v>
      </c>
      <c r="H49" s="14"/>
      <c r="I49" s="18">
        <f t="shared" ref="I49" si="25">G49*H49</f>
        <v>0</v>
      </c>
      <c r="J49" s="14"/>
      <c r="K49" s="18">
        <f t="shared" ref="K49" si="26">I49*J49</f>
        <v>0</v>
      </c>
    </row>
    <row r="50" spans="1:11" s="2" customFormat="1" ht="18" customHeight="1" thickBot="1">
      <c r="A50" s="25"/>
      <c r="B50" s="26"/>
      <c r="C50" s="46" t="s">
        <v>39</v>
      </c>
      <c r="D50" s="27"/>
      <c r="E50" s="155"/>
      <c r="F50" s="29"/>
      <c r="G50" s="28">
        <f>SUM(G48:G49)</f>
        <v>9800</v>
      </c>
      <c r="H50" s="29"/>
      <c r="I50" s="28">
        <f>SUM(I48:I49)</f>
        <v>11600</v>
      </c>
      <c r="J50" s="29"/>
      <c r="K50" s="28">
        <f>SUM(K48:K49)</f>
        <v>18700</v>
      </c>
    </row>
    <row r="51" spans="1:11">
      <c r="A51" s="16"/>
      <c r="B51" s="16"/>
      <c r="C51" s="24"/>
      <c r="D51" s="13"/>
      <c r="E51" s="153"/>
      <c r="F51" s="14"/>
      <c r="G51" s="18"/>
      <c r="H51" s="14"/>
      <c r="I51" s="18"/>
      <c r="J51" s="14"/>
      <c r="K51" s="18"/>
    </row>
    <row r="52" spans="1:11" ht="18" customHeight="1">
      <c r="A52" s="19">
        <v>4</v>
      </c>
      <c r="B52" s="19"/>
      <c r="C52" s="45" t="s">
        <v>8</v>
      </c>
      <c r="D52" s="20"/>
      <c r="E52" s="152"/>
      <c r="F52" s="21"/>
      <c r="G52" s="22"/>
      <c r="H52" s="21"/>
      <c r="I52" s="22"/>
      <c r="J52" s="21"/>
      <c r="K52" s="22"/>
    </row>
    <row r="53" spans="1:11">
      <c r="A53" s="16"/>
      <c r="B53" s="16"/>
      <c r="C53" s="38"/>
      <c r="D53" s="13"/>
      <c r="E53" s="153"/>
      <c r="F53" s="14"/>
      <c r="G53" s="18"/>
      <c r="H53" s="14"/>
      <c r="I53" s="18"/>
      <c r="J53" s="14"/>
      <c r="K53" s="18"/>
    </row>
    <row r="54" spans="1:11">
      <c r="A54" s="33">
        <v>4.0999999999999996</v>
      </c>
      <c r="B54" s="34"/>
      <c r="C54" s="48" t="s">
        <v>107</v>
      </c>
      <c r="D54" s="35"/>
      <c r="E54" s="153"/>
      <c r="F54" s="14"/>
      <c r="G54" s="18"/>
      <c r="H54" s="14"/>
      <c r="I54" s="18"/>
      <c r="J54" s="14"/>
      <c r="K54" s="18"/>
    </row>
    <row r="55" spans="1:11" ht="99.75">
      <c r="A55" s="181" t="s">
        <v>41</v>
      </c>
      <c r="B55" s="36" t="s">
        <v>110</v>
      </c>
      <c r="C55" s="216" t="s">
        <v>290</v>
      </c>
      <c r="D55" s="13" t="s">
        <v>126</v>
      </c>
      <c r="E55" s="154">
        <v>45</v>
      </c>
      <c r="F55" s="14">
        <v>4250</v>
      </c>
      <c r="G55" s="18">
        <f t="shared" ref="G55:I58" si="27">F55*$E55</f>
        <v>191250</v>
      </c>
      <c r="H55" s="14">
        <v>4445</v>
      </c>
      <c r="I55" s="18">
        <f t="shared" si="27"/>
        <v>200025</v>
      </c>
      <c r="J55" s="14">
        <v>2650</v>
      </c>
      <c r="K55" s="18">
        <f t="shared" ref="K55" si="28">J55*$E55</f>
        <v>119250</v>
      </c>
    </row>
    <row r="56" spans="1:11" ht="71.25">
      <c r="A56" s="181" t="s">
        <v>267</v>
      </c>
      <c r="B56" s="36" t="s">
        <v>298</v>
      </c>
      <c r="C56" s="216" t="s">
        <v>299</v>
      </c>
      <c r="D56" s="13" t="s">
        <v>126</v>
      </c>
      <c r="E56" s="154">
        <v>18</v>
      </c>
      <c r="F56" s="14">
        <v>4950</v>
      </c>
      <c r="G56" s="18">
        <f t="shared" si="27"/>
        <v>89100</v>
      </c>
      <c r="H56" s="14">
        <v>3200</v>
      </c>
      <c r="I56" s="18">
        <f t="shared" si="27"/>
        <v>57600</v>
      </c>
      <c r="J56" s="14">
        <v>3500</v>
      </c>
      <c r="K56" s="18">
        <f t="shared" ref="K56" si="29">J56*$E56</f>
        <v>63000</v>
      </c>
    </row>
    <row r="57" spans="1:11" ht="42.75">
      <c r="A57" s="11" t="s">
        <v>295</v>
      </c>
      <c r="B57" s="11" t="s">
        <v>296</v>
      </c>
      <c r="C57" s="40" t="s">
        <v>297</v>
      </c>
      <c r="D57" s="13" t="s">
        <v>126</v>
      </c>
      <c r="E57" s="154">
        <v>2</v>
      </c>
      <c r="F57" s="14">
        <v>4800</v>
      </c>
      <c r="G57" s="18">
        <f t="shared" si="27"/>
        <v>9600</v>
      </c>
      <c r="H57" s="14">
        <v>7845</v>
      </c>
      <c r="I57" s="18">
        <f t="shared" si="27"/>
        <v>15690</v>
      </c>
      <c r="J57" s="14">
        <v>7150</v>
      </c>
      <c r="K57" s="18">
        <f t="shared" ref="K57" si="30">J57*$E57</f>
        <v>14300</v>
      </c>
    </row>
    <row r="58" spans="1:11" ht="71.25">
      <c r="A58" s="11" t="s">
        <v>308</v>
      </c>
      <c r="B58" s="11" t="s">
        <v>309</v>
      </c>
      <c r="C58" s="40" t="s">
        <v>310</v>
      </c>
      <c r="D58" s="13" t="s">
        <v>126</v>
      </c>
      <c r="E58" s="154">
        <v>1</v>
      </c>
      <c r="F58" s="14">
        <v>7600</v>
      </c>
      <c r="G58" s="18">
        <f t="shared" si="27"/>
        <v>7600</v>
      </c>
      <c r="H58" s="14">
        <v>18850</v>
      </c>
      <c r="I58" s="18">
        <f t="shared" si="27"/>
        <v>18850</v>
      </c>
      <c r="J58" s="14">
        <v>12500</v>
      </c>
      <c r="K58" s="18">
        <f t="shared" ref="K58" si="31">J58*$E58</f>
        <v>12500</v>
      </c>
    </row>
    <row r="59" spans="1:11" ht="15" thickBot="1">
      <c r="A59" s="16"/>
      <c r="B59" s="11"/>
      <c r="C59" s="24"/>
      <c r="D59" s="13"/>
      <c r="E59" s="153"/>
      <c r="F59" s="14"/>
      <c r="G59" s="18">
        <f t="shared" ref="G59" si="32">E59*F59</f>
        <v>0</v>
      </c>
      <c r="H59" s="14"/>
      <c r="I59" s="18">
        <f t="shared" ref="I59" si="33">G59*H59</f>
        <v>0</v>
      </c>
      <c r="J59" s="14"/>
      <c r="K59" s="18">
        <f t="shared" ref="K59" si="34">I59*J59</f>
        <v>0</v>
      </c>
    </row>
    <row r="60" spans="1:11" s="2" customFormat="1" ht="18" customHeight="1" thickBot="1">
      <c r="A60" s="25"/>
      <c r="B60" s="26"/>
      <c r="C60" s="46" t="s">
        <v>42</v>
      </c>
      <c r="D60" s="27"/>
      <c r="E60" s="155"/>
      <c r="F60" s="29"/>
      <c r="G60" s="28">
        <f>SUM(G55:G59)</f>
        <v>297550</v>
      </c>
      <c r="H60" s="29"/>
      <c r="I60" s="28">
        <f>SUM(I55:I59)</f>
        <v>292165</v>
      </c>
      <c r="J60" s="29"/>
      <c r="K60" s="28">
        <f>SUM(K55:K59)</f>
        <v>209050</v>
      </c>
    </row>
    <row r="61" spans="1:11">
      <c r="A61" s="16"/>
      <c r="B61" s="16"/>
      <c r="C61" s="24"/>
      <c r="D61" s="13"/>
      <c r="E61" s="153"/>
      <c r="F61" s="14"/>
      <c r="G61" s="18"/>
      <c r="H61" s="14"/>
      <c r="I61" s="18"/>
      <c r="J61" s="14"/>
      <c r="K61" s="18"/>
    </row>
    <row r="62" spans="1:11" ht="18" customHeight="1">
      <c r="A62" s="19">
        <v>5</v>
      </c>
      <c r="B62" s="19"/>
      <c r="C62" s="45" t="s">
        <v>9</v>
      </c>
      <c r="D62" s="20"/>
      <c r="E62" s="152"/>
      <c r="F62" s="21"/>
      <c r="G62" s="22"/>
      <c r="H62" s="21"/>
      <c r="I62" s="22"/>
      <c r="J62" s="21"/>
      <c r="K62" s="22"/>
    </row>
    <row r="63" spans="1:11">
      <c r="A63" s="37"/>
      <c r="B63" s="37"/>
      <c r="C63" s="38"/>
      <c r="D63" s="12"/>
      <c r="E63" s="153"/>
      <c r="F63" s="14"/>
      <c r="G63" s="18"/>
      <c r="H63" s="14"/>
      <c r="I63" s="18"/>
      <c r="J63" s="14"/>
      <c r="K63" s="18"/>
    </row>
    <row r="64" spans="1:11" ht="42.75">
      <c r="A64" s="16">
        <v>5.0999999999999996</v>
      </c>
      <c r="B64" s="11" t="s">
        <v>278</v>
      </c>
      <c r="C64" s="24" t="s">
        <v>268</v>
      </c>
      <c r="D64" s="12" t="s">
        <v>109</v>
      </c>
      <c r="E64" s="154">
        <v>5</v>
      </c>
      <c r="F64" s="14">
        <v>600</v>
      </c>
      <c r="G64" s="18">
        <f t="shared" ref="G64:I66" si="35">F64*$E64</f>
        <v>3000</v>
      </c>
      <c r="H64" s="14">
        <v>500</v>
      </c>
      <c r="I64" s="18">
        <f t="shared" si="35"/>
        <v>2500</v>
      </c>
      <c r="J64" s="14">
        <v>2400</v>
      </c>
      <c r="K64" s="18">
        <f t="shared" ref="K64" si="36">J64*$E64</f>
        <v>12000</v>
      </c>
    </row>
    <row r="65" spans="1:11" ht="85.5">
      <c r="A65" s="37">
        <v>5.2</v>
      </c>
      <c r="B65" s="11" t="s">
        <v>272</v>
      </c>
      <c r="C65" s="79" t="s">
        <v>291</v>
      </c>
      <c r="D65" s="12" t="s">
        <v>68</v>
      </c>
      <c r="E65" s="182">
        <v>2</v>
      </c>
      <c r="F65" s="39">
        <v>22500</v>
      </c>
      <c r="G65" s="18">
        <f t="shared" si="35"/>
        <v>45000</v>
      </c>
      <c r="H65" s="39">
        <v>5500</v>
      </c>
      <c r="I65" s="18">
        <f t="shared" si="35"/>
        <v>11000</v>
      </c>
      <c r="J65" s="39">
        <v>4500</v>
      </c>
      <c r="K65" s="18">
        <f t="shared" ref="K65" si="37">J65*$E65</f>
        <v>9000</v>
      </c>
    </row>
    <row r="66" spans="1:11" ht="57.75" thickBot="1">
      <c r="A66" s="16">
        <v>5.3</v>
      </c>
      <c r="B66" s="11" t="s">
        <v>287</v>
      </c>
      <c r="C66" s="24" t="s">
        <v>288</v>
      </c>
      <c r="D66" s="13" t="s">
        <v>289</v>
      </c>
      <c r="E66" s="150">
        <v>1</v>
      </c>
      <c r="F66" s="14">
        <v>25000</v>
      </c>
      <c r="G66" s="18">
        <f t="shared" si="35"/>
        <v>25000</v>
      </c>
      <c r="H66" s="14">
        <v>15000</v>
      </c>
      <c r="I66" s="18">
        <f t="shared" si="35"/>
        <v>15000</v>
      </c>
      <c r="J66" s="14">
        <v>8000</v>
      </c>
      <c r="K66" s="18">
        <f t="shared" ref="K66" si="38">J66*$E66</f>
        <v>8000</v>
      </c>
    </row>
    <row r="67" spans="1:11" s="2" customFormat="1" ht="18" customHeight="1" thickBot="1">
      <c r="A67" s="25"/>
      <c r="B67" s="26"/>
      <c r="C67" s="46" t="s">
        <v>38</v>
      </c>
      <c r="D67" s="27"/>
      <c r="E67" s="155"/>
      <c r="F67" s="29"/>
      <c r="G67" s="28">
        <f>SUM(G64:G66)</f>
        <v>73000</v>
      </c>
      <c r="H67" s="29"/>
      <c r="I67" s="28">
        <f>SUM(I64:I66)</f>
        <v>28500</v>
      </c>
      <c r="J67" s="29"/>
      <c r="K67" s="28">
        <f>SUM(K64:K66)</f>
        <v>29000</v>
      </c>
    </row>
    <row r="68" spans="1:11">
      <c r="A68" s="10"/>
      <c r="B68" s="11"/>
      <c r="C68" s="40"/>
      <c r="D68" s="12"/>
      <c r="E68" s="153"/>
      <c r="F68" s="14"/>
      <c r="G68" s="18"/>
      <c r="H68" s="14"/>
      <c r="I68" s="18"/>
      <c r="J68" s="14"/>
      <c r="K68" s="18"/>
    </row>
    <row r="69" spans="1:11" ht="18" customHeight="1">
      <c r="A69" s="19">
        <v>6</v>
      </c>
      <c r="B69" s="19"/>
      <c r="C69" s="45" t="s">
        <v>47</v>
      </c>
      <c r="D69" s="20"/>
      <c r="E69" s="152"/>
      <c r="F69" s="21"/>
      <c r="G69" s="22"/>
      <c r="H69" s="21"/>
      <c r="I69" s="22"/>
      <c r="J69" s="21"/>
      <c r="K69" s="22"/>
    </row>
    <row r="70" spans="1:11">
      <c r="A70" s="37"/>
      <c r="B70" s="37"/>
      <c r="C70" s="38"/>
      <c r="D70" s="12"/>
      <c r="E70" s="153"/>
      <c r="F70" s="14"/>
      <c r="G70" s="18"/>
      <c r="H70" s="14"/>
      <c r="I70" s="18"/>
      <c r="J70" s="14"/>
      <c r="K70" s="18"/>
    </row>
    <row r="71" spans="1:11">
      <c r="A71" s="37"/>
      <c r="B71" s="37"/>
      <c r="C71" s="40"/>
      <c r="D71" s="12"/>
      <c r="E71" s="154"/>
      <c r="F71" s="14"/>
      <c r="G71" s="18">
        <f t="shared" ref="G71:G76" si="39">E71*F71</f>
        <v>0</v>
      </c>
      <c r="H71" s="14"/>
      <c r="I71" s="18">
        <f t="shared" ref="I71" si="40">G71*H71</f>
        <v>0</v>
      </c>
      <c r="J71" s="14"/>
      <c r="K71" s="18">
        <f t="shared" ref="K71" si="41">I71*J71</f>
        <v>0</v>
      </c>
    </row>
    <row r="72" spans="1:11">
      <c r="A72" s="37">
        <v>6.1</v>
      </c>
      <c r="B72" s="37"/>
      <c r="C72" s="38" t="s">
        <v>48</v>
      </c>
      <c r="D72" s="12"/>
      <c r="E72" s="154"/>
      <c r="F72" s="14"/>
      <c r="G72" s="18"/>
      <c r="H72" s="14"/>
      <c r="I72" s="18"/>
      <c r="J72" s="14"/>
      <c r="K72" s="18"/>
    </row>
    <row r="73" spans="1:11" ht="142.5">
      <c r="A73" s="37"/>
      <c r="B73" s="37"/>
      <c r="C73" s="40" t="s">
        <v>315</v>
      </c>
      <c r="D73" s="13" t="s">
        <v>126</v>
      </c>
      <c r="E73" s="183">
        <v>32</v>
      </c>
      <c r="F73" s="14">
        <v>1650</v>
      </c>
      <c r="G73" s="18">
        <f>F73*$E73</f>
        <v>52800</v>
      </c>
      <c r="H73" s="14">
        <v>2350</v>
      </c>
      <c r="I73" s="18">
        <f>H73*$E73</f>
        <v>75200</v>
      </c>
      <c r="J73" s="14">
        <v>1600</v>
      </c>
      <c r="K73" s="18">
        <f>J73*$E73</f>
        <v>51200</v>
      </c>
    </row>
    <row r="74" spans="1:11" ht="15" thickBot="1">
      <c r="A74" s="37"/>
      <c r="B74" s="37"/>
      <c r="C74" s="40"/>
      <c r="D74" s="12"/>
      <c r="E74" s="153"/>
      <c r="F74" s="14"/>
      <c r="G74" s="18">
        <f t="shared" si="39"/>
        <v>0</v>
      </c>
      <c r="H74" s="14"/>
      <c r="I74" s="18">
        <f t="shared" ref="I74" si="42">G74*H74</f>
        <v>0</v>
      </c>
      <c r="J74" s="14"/>
      <c r="K74" s="18">
        <f t="shared" ref="K74" si="43">I74*J74</f>
        <v>0</v>
      </c>
    </row>
    <row r="75" spans="1:11" s="2" customFormat="1" ht="18" customHeight="1" thickBot="1">
      <c r="A75" s="25"/>
      <c r="B75" s="26"/>
      <c r="C75" s="46" t="s">
        <v>38</v>
      </c>
      <c r="D75" s="27"/>
      <c r="E75" s="155"/>
      <c r="F75" s="29"/>
      <c r="G75" s="28">
        <f>SUM(G73:G74)</f>
        <v>52800</v>
      </c>
      <c r="H75" s="29"/>
      <c r="I75" s="28">
        <f>SUM(I73:I74)</f>
        <v>75200</v>
      </c>
      <c r="J75" s="29"/>
      <c r="K75" s="28">
        <f>SUM(K73:K74)</f>
        <v>51200</v>
      </c>
    </row>
    <row r="76" spans="1:11" ht="5.25" customHeight="1">
      <c r="A76" s="37"/>
      <c r="B76" s="37"/>
      <c r="C76" s="40"/>
      <c r="D76" s="12"/>
      <c r="E76" s="153"/>
      <c r="F76" s="14"/>
      <c r="G76" s="18">
        <f t="shared" si="39"/>
        <v>0</v>
      </c>
      <c r="H76" s="14"/>
      <c r="I76" s="18">
        <f t="shared" ref="I76" si="44">G76*H76</f>
        <v>0</v>
      </c>
      <c r="J76" s="14"/>
      <c r="K76" s="18">
        <f t="shared" ref="K76" si="45">I76*J76</f>
        <v>0</v>
      </c>
    </row>
    <row r="77" spans="1:11" ht="12" customHeight="1">
      <c r="A77" s="19">
        <v>7</v>
      </c>
      <c r="B77" s="19"/>
      <c r="C77" s="45" t="s">
        <v>106</v>
      </c>
      <c r="D77" s="20"/>
      <c r="E77" s="152"/>
      <c r="F77" s="21"/>
      <c r="G77" s="22"/>
      <c r="H77" s="21"/>
      <c r="I77" s="22"/>
      <c r="J77" s="21"/>
      <c r="K77" s="22"/>
    </row>
    <row r="78" spans="1:11" ht="409.35" customHeight="1">
      <c r="A78" s="37">
        <v>7.1</v>
      </c>
      <c r="B78" s="11" t="s">
        <v>112</v>
      </c>
      <c r="C78" s="79" t="s">
        <v>316</v>
      </c>
      <c r="D78" s="12" t="s">
        <v>2</v>
      </c>
      <c r="E78" s="188">
        <v>6</v>
      </c>
      <c r="F78" s="39">
        <v>26500</v>
      </c>
      <c r="G78" s="18">
        <f t="shared" ref="G78:I83" si="46">F78*$E78</f>
        <v>159000</v>
      </c>
      <c r="H78" s="39">
        <v>41650</v>
      </c>
      <c r="I78" s="18">
        <f t="shared" si="46"/>
        <v>249900</v>
      </c>
      <c r="J78" s="39">
        <v>32000</v>
      </c>
      <c r="K78" s="18">
        <f t="shared" ref="K78" si="47">J78*$E78</f>
        <v>192000</v>
      </c>
    </row>
    <row r="79" spans="1:11" ht="253.5" customHeight="1">
      <c r="A79" s="37">
        <v>7.2</v>
      </c>
      <c r="B79" s="11" t="s">
        <v>311</v>
      </c>
      <c r="C79" s="79" t="s">
        <v>312</v>
      </c>
      <c r="D79" s="12" t="s">
        <v>2</v>
      </c>
      <c r="E79" s="188">
        <v>3</v>
      </c>
      <c r="F79" s="39">
        <v>24500</v>
      </c>
      <c r="G79" s="18">
        <f t="shared" si="46"/>
        <v>73500</v>
      </c>
      <c r="H79" s="39">
        <v>42160</v>
      </c>
      <c r="I79" s="18">
        <f t="shared" si="46"/>
        <v>126480</v>
      </c>
      <c r="J79" s="39">
        <v>18000</v>
      </c>
      <c r="K79" s="18">
        <f t="shared" ref="K79" si="48">J79*$E79</f>
        <v>54000</v>
      </c>
    </row>
    <row r="80" spans="1:11" ht="199.5">
      <c r="A80" s="37">
        <v>7.3</v>
      </c>
      <c r="B80" s="11" t="s">
        <v>105</v>
      </c>
      <c r="C80" s="79" t="s">
        <v>271</v>
      </c>
      <c r="D80" s="12" t="s">
        <v>2</v>
      </c>
      <c r="E80" s="182">
        <v>2</v>
      </c>
      <c r="F80" s="39">
        <v>33500</v>
      </c>
      <c r="G80" s="18">
        <f t="shared" si="46"/>
        <v>67000</v>
      </c>
      <c r="H80" s="39">
        <v>58500</v>
      </c>
      <c r="I80" s="18">
        <f t="shared" si="46"/>
        <v>117000</v>
      </c>
      <c r="J80" s="39">
        <v>18000</v>
      </c>
      <c r="K80" s="18">
        <f t="shared" ref="K80" si="49">J80*$E80</f>
        <v>36000</v>
      </c>
    </row>
    <row r="81" spans="1:11" ht="213.75">
      <c r="A81" s="37">
        <v>7.4</v>
      </c>
      <c r="B81" s="11" t="s">
        <v>269</v>
      </c>
      <c r="C81" s="79" t="s">
        <v>270</v>
      </c>
      <c r="D81" s="12" t="s">
        <v>2</v>
      </c>
      <c r="E81" s="182">
        <v>2</v>
      </c>
      <c r="F81" s="39">
        <v>22500</v>
      </c>
      <c r="G81" s="18">
        <f t="shared" si="46"/>
        <v>45000</v>
      </c>
      <c r="H81" s="39">
        <v>34515</v>
      </c>
      <c r="I81" s="18">
        <f t="shared" si="46"/>
        <v>69030</v>
      </c>
      <c r="J81" s="39">
        <v>19000</v>
      </c>
      <c r="K81" s="18">
        <f t="shared" ref="K81" si="50">J81*$E81</f>
        <v>38000</v>
      </c>
    </row>
    <row r="82" spans="1:11" ht="42.75">
      <c r="A82" s="193">
        <v>7.5</v>
      </c>
      <c r="B82" s="194" t="s">
        <v>283</v>
      </c>
      <c r="C82" s="195" t="s">
        <v>302</v>
      </c>
      <c r="D82" s="196" t="s">
        <v>109</v>
      </c>
      <c r="E82" s="197">
        <v>3.3</v>
      </c>
      <c r="F82" s="80">
        <v>5800</v>
      </c>
      <c r="G82" s="18">
        <f t="shared" si="46"/>
        <v>19140</v>
      </c>
      <c r="H82" s="80">
        <v>6545</v>
      </c>
      <c r="I82" s="18">
        <f t="shared" si="46"/>
        <v>21598.5</v>
      </c>
      <c r="J82" s="80">
        <v>4800</v>
      </c>
      <c r="K82" s="18">
        <f t="shared" ref="K82" si="51">J82*$E82</f>
        <v>15840</v>
      </c>
    </row>
    <row r="83" spans="1:11" ht="129" thickBot="1">
      <c r="A83" s="37">
        <v>7.6</v>
      </c>
      <c r="B83" s="11" t="s">
        <v>300</v>
      </c>
      <c r="C83" s="79" t="s">
        <v>301</v>
      </c>
      <c r="D83" s="12" t="s">
        <v>2</v>
      </c>
      <c r="E83" s="188">
        <v>2.1</v>
      </c>
      <c r="F83" s="80">
        <v>22500</v>
      </c>
      <c r="G83" s="18">
        <f t="shared" si="46"/>
        <v>47250</v>
      </c>
      <c r="H83" s="80">
        <v>34515</v>
      </c>
      <c r="I83" s="18">
        <f t="shared" si="46"/>
        <v>72481.5</v>
      </c>
      <c r="J83" s="80">
        <v>15000</v>
      </c>
      <c r="K83" s="18">
        <f t="shared" ref="K83" si="52">J83*$E83</f>
        <v>31500</v>
      </c>
    </row>
    <row r="84" spans="1:11" ht="15" thickBot="1">
      <c r="A84" s="25"/>
      <c r="B84" s="26"/>
      <c r="C84" s="46" t="s">
        <v>38</v>
      </c>
      <c r="D84" s="27"/>
      <c r="E84" s="155"/>
      <c r="F84" s="29"/>
      <c r="G84" s="28">
        <f>SUM(G78:G83)</f>
        <v>410890</v>
      </c>
      <c r="H84" s="29"/>
      <c r="I84" s="28">
        <f>SUM(I78:I83)</f>
        <v>656490</v>
      </c>
      <c r="J84" s="29"/>
      <c r="K84" s="28">
        <f>SUM(K78:K83)</f>
        <v>367340</v>
      </c>
    </row>
    <row r="85" spans="1:11" ht="15" thickBot="1">
      <c r="A85" s="224"/>
      <c r="B85" s="225"/>
      <c r="C85" s="226"/>
      <c r="D85" s="227"/>
      <c r="E85" s="228"/>
      <c r="F85" s="227"/>
      <c r="G85" s="227"/>
      <c r="H85" s="227"/>
      <c r="I85" s="227"/>
      <c r="J85" s="227"/>
      <c r="K85" s="227"/>
    </row>
    <row r="86" spans="1:11" ht="15" thickBot="1">
      <c r="A86" s="204">
        <v>8</v>
      </c>
      <c r="B86" s="205"/>
      <c r="C86" s="206" t="s">
        <v>317</v>
      </c>
      <c r="D86" s="207"/>
      <c r="E86" s="208"/>
      <c r="F86" s="209"/>
      <c r="G86" s="210"/>
      <c r="H86" s="209"/>
      <c r="I86" s="210"/>
      <c r="J86" s="209"/>
      <c r="K86" s="210"/>
    </row>
    <row r="87" spans="1:11">
      <c r="A87" s="198"/>
      <c r="B87" s="199"/>
      <c r="C87" s="200"/>
      <c r="D87" s="198"/>
      <c r="E87" s="201"/>
      <c r="F87" s="202"/>
      <c r="G87" s="203"/>
      <c r="H87" s="202"/>
      <c r="I87" s="203"/>
      <c r="J87" s="202"/>
      <c r="K87" s="203"/>
    </row>
    <row r="88" spans="1:11">
      <c r="A88" s="191">
        <v>8.01</v>
      </c>
      <c r="B88" s="184" t="s">
        <v>318</v>
      </c>
      <c r="C88" s="185" t="s">
        <v>319</v>
      </c>
      <c r="D88" s="186" t="s">
        <v>320</v>
      </c>
      <c r="E88" s="187">
        <v>1</v>
      </c>
      <c r="F88" s="192">
        <v>25000</v>
      </c>
      <c r="G88" s="18">
        <f>F88*$E88</f>
        <v>25000</v>
      </c>
      <c r="H88" s="202">
        <v>15000</v>
      </c>
      <c r="I88" s="18">
        <f>H88*$E88</f>
        <v>15000</v>
      </c>
      <c r="J88" s="202">
        <v>6500</v>
      </c>
      <c r="K88" s="18">
        <f>J88*$E88</f>
        <v>6500</v>
      </c>
    </row>
    <row r="89" spans="1:11" ht="15" thickBot="1">
      <c r="A89" s="217"/>
      <c r="B89" s="218"/>
      <c r="C89" s="219"/>
      <c r="D89" s="220"/>
      <c r="E89" s="221"/>
      <c r="F89" s="222"/>
      <c r="G89" s="223"/>
      <c r="H89" s="222"/>
      <c r="I89" s="223"/>
      <c r="J89" s="222"/>
      <c r="K89" s="223"/>
    </row>
    <row r="90" spans="1:11" ht="15" thickBot="1">
      <c r="A90" s="204">
        <v>9</v>
      </c>
      <c r="B90" s="205"/>
      <c r="C90" s="206" t="s">
        <v>284</v>
      </c>
      <c r="D90" s="207"/>
      <c r="E90" s="208"/>
      <c r="F90" s="209"/>
      <c r="G90" s="210"/>
      <c r="H90" s="209"/>
      <c r="I90" s="210"/>
      <c r="J90" s="209"/>
      <c r="K90" s="210"/>
    </row>
    <row r="91" spans="1:11">
      <c r="A91" s="198"/>
      <c r="B91" s="199"/>
      <c r="C91" s="200"/>
      <c r="D91" s="198"/>
      <c r="E91" s="201"/>
      <c r="F91" s="202"/>
      <c r="G91" s="203"/>
      <c r="H91" s="202"/>
      <c r="I91" s="203"/>
      <c r="J91" s="202"/>
      <c r="K91" s="203"/>
    </row>
    <row r="92" spans="1:11" ht="42.75">
      <c r="A92" s="191">
        <v>9.01</v>
      </c>
      <c r="B92" s="184" t="s">
        <v>284</v>
      </c>
      <c r="C92" s="185" t="s">
        <v>285</v>
      </c>
      <c r="D92" s="186" t="s">
        <v>286</v>
      </c>
      <c r="E92" s="187">
        <v>2</v>
      </c>
      <c r="F92" s="192">
        <v>5600</v>
      </c>
      <c r="G92" s="18">
        <f>F92*$E92</f>
        <v>11200</v>
      </c>
      <c r="H92" s="202">
        <v>35600</v>
      </c>
      <c r="I92" s="18">
        <f>H92*$E92</f>
        <v>71200</v>
      </c>
      <c r="J92" s="202">
        <v>8000</v>
      </c>
      <c r="K92" s="18">
        <f>J92*$E92</f>
        <v>16000</v>
      </c>
    </row>
    <row r="93" spans="1:11">
      <c r="A93" s="10"/>
      <c r="B93" s="11"/>
      <c r="C93" s="40"/>
      <c r="D93" s="39"/>
      <c r="E93" s="157"/>
      <c r="F93" s="39"/>
      <c r="G93" s="39"/>
      <c r="H93" s="39"/>
      <c r="I93" s="39"/>
      <c r="J93" s="39"/>
      <c r="K93" s="39"/>
    </row>
    <row r="94" spans="1:11" s="2" customFormat="1" ht="18" customHeight="1" thickBot="1">
      <c r="A94" s="211"/>
      <c r="B94" s="212"/>
      <c r="C94" s="213" t="s">
        <v>38</v>
      </c>
      <c r="D94" s="214"/>
      <c r="E94" s="189"/>
      <c r="F94" s="215"/>
      <c r="G94" s="190">
        <f>SUM(G88:G93)</f>
        <v>36200</v>
      </c>
      <c r="H94" s="215"/>
      <c r="I94" s="190">
        <f>SUM(I88:I93)</f>
        <v>86200</v>
      </c>
      <c r="J94" s="215"/>
      <c r="K94" s="190">
        <f>SUM(K88:K93)</f>
        <v>22500</v>
      </c>
    </row>
    <row r="96" spans="1:11" s="2" customFormat="1" ht="18" customHeight="1" thickBot="1">
      <c r="A96" s="211"/>
      <c r="B96" s="212"/>
      <c r="C96" s="213" t="s">
        <v>326</v>
      </c>
      <c r="D96" s="214"/>
      <c r="E96" s="189"/>
      <c r="F96" s="215"/>
      <c r="G96" s="190">
        <f>G94+G84+G75+G67+G60+G50+G42+G29</f>
        <v>1179190</v>
      </c>
      <c r="H96" s="215"/>
      <c r="I96" s="190">
        <f>I94+I84+I75+I67+I60+I50+I42+I29</f>
        <v>1521075</v>
      </c>
      <c r="J96" s="215"/>
      <c r="K96" s="190">
        <f>K94+K84+K75+K67+K60+K50+K42+K29</f>
        <v>924040</v>
      </c>
    </row>
  </sheetData>
  <autoFilter ref="A4:K94"/>
  <mergeCells count="5">
    <mergeCell ref="A1:G1"/>
    <mergeCell ref="A2:G2"/>
    <mergeCell ref="F3:G3"/>
    <mergeCell ref="H3:I3"/>
    <mergeCell ref="J3:K3"/>
  </mergeCells>
  <phoneticPr fontId="12" type="noConversion"/>
  <conditionalFormatting sqref="A78:A83">
    <cfRule type="cellIs" dxfId="39" priority="43" stopIfTrue="1" operator="equal">
      <formula>0</formula>
    </cfRule>
  </conditionalFormatting>
  <conditionalFormatting sqref="A24:C25 A26:A27 A59:C59">
    <cfRule type="cellIs" dxfId="38" priority="50" stopIfTrue="1" operator="equal">
      <formula>0</formula>
    </cfRule>
  </conditionalFormatting>
  <conditionalFormatting sqref="A64:C65 E64:F65">
    <cfRule type="cellIs" dxfId="37" priority="49" stopIfTrue="1" operator="equal">
      <formula>0</formula>
    </cfRule>
  </conditionalFormatting>
  <conditionalFormatting sqref="A76:C76 G76 I76 K76 E76:E77">
    <cfRule type="cellIs" dxfId="36" priority="102" stopIfTrue="1" operator="equal">
      <formula>0</formula>
    </cfRule>
  </conditionalFormatting>
  <conditionalFormatting sqref="A55:D56 D57:D58">
    <cfRule type="cellIs" dxfId="35" priority="55" stopIfTrue="1" operator="equal">
      <formula>0</formula>
    </cfRule>
  </conditionalFormatting>
  <conditionalFormatting sqref="A66:E66">
    <cfRule type="cellIs" dxfId="34" priority="45" stopIfTrue="1" operator="equal">
      <formula>0</formula>
    </cfRule>
  </conditionalFormatting>
  <conditionalFormatting sqref="A75:F75">
    <cfRule type="cellIs" dxfId="33" priority="99" stopIfTrue="1" operator="equal">
      <formula>0</formula>
    </cfRule>
  </conditionalFormatting>
  <conditionalFormatting sqref="A84:F84">
    <cfRule type="cellIs" dxfId="32" priority="35" stopIfTrue="1" operator="equal">
      <formula>0</formula>
    </cfRule>
  </conditionalFormatting>
  <conditionalFormatting sqref="A94:F94">
    <cfRule type="cellIs" dxfId="31" priority="128" stopIfTrue="1" operator="equal">
      <formula>0</formula>
    </cfRule>
  </conditionalFormatting>
  <conditionalFormatting sqref="A96:F96">
    <cfRule type="cellIs" dxfId="30" priority="11" stopIfTrue="1" operator="equal">
      <formula>0</formula>
    </cfRule>
  </conditionalFormatting>
  <conditionalFormatting sqref="A40:K40 A54:E54 E61:E63 E68:E74 A70:C72 A73:B73 A74:C74">
    <cfRule type="cellIs" dxfId="29" priority="76" stopIfTrue="1" operator="equal">
      <formula>0</formula>
    </cfRule>
  </conditionalFormatting>
  <conditionalFormatting sqref="C22">
    <cfRule type="cellIs" dxfId="28" priority="63" stopIfTrue="1" operator="equal">
      <formula>0</formula>
    </cfRule>
  </conditionalFormatting>
  <conditionalFormatting sqref="C26:C27">
    <cfRule type="cellIs" dxfId="27" priority="42" stopIfTrue="1" operator="equal">
      <formula>0</formula>
    </cfRule>
  </conditionalFormatting>
  <conditionalFormatting sqref="D73">
    <cfRule type="cellIs" dxfId="26" priority="53" stopIfTrue="1" operator="equal">
      <formula>0</formula>
    </cfRule>
  </conditionalFormatting>
  <conditionalFormatting sqref="D38:E40 D36:E36">
    <cfRule type="cellIs" dxfId="25" priority="464" stopIfTrue="1" operator="between">
      <formula>0</formula>
      <formula>0</formula>
    </cfRule>
  </conditionalFormatting>
  <conditionalFormatting sqref="E5:E18 A7:E13 A28:B28 D28:K28 E43:E49 E51:E58 A65">
    <cfRule type="cellIs" dxfId="24" priority="65" stopIfTrue="1" operator="equal">
      <formula>0</formula>
    </cfRule>
  </conditionalFormatting>
  <conditionalFormatting sqref="E20:E23 G20:G27 I20:I27 K20:K27 G32:G39 I32:I39 K32:K39 G45:G49 I45:I49 K45:K49 G53:G58 I53:I58 K53:K58 G63:G66 I63:I66 K63:K66 G70:G74 I70:I74 K70:K74 G78:G83 I78:I83 K78:K83 G92 I92">
    <cfRule type="cellIs" dxfId="23" priority="51" stopIfTrue="1" operator="equal">
      <formula>0</formula>
    </cfRule>
  </conditionalFormatting>
  <conditionalFormatting sqref="E30:E31">
    <cfRule type="cellIs" dxfId="22" priority="382" stopIfTrue="1" operator="equal">
      <formula>0</formula>
    </cfRule>
  </conditionalFormatting>
  <conditionalFormatting sqref="E32:E37 D36:F36 A38:F39 A14:B15 D14:E15 A29:F29 H29 J29 A30:C30 G30 I30 K30 A32:C37 H36 J36 H38:H39 J38:J39 A41:C41 E41 G41 I41 K41 A42:F42 H42 J42 A43:C43 G43 I43 K43 A45:C46 A48 C48:F48 H48 J48 A49:C49 A50:F50 H50 J50 A51:C51 G51 I51 K51 E59:K59 A60:F60 H60 J60 A61:C61 G61 I61 K61 A67:F67 H67 J67 G68 I68 K68">
    <cfRule type="cellIs" dxfId="21" priority="465" stopIfTrue="1" operator="equal">
      <formula>0</formula>
    </cfRule>
  </conditionalFormatting>
  <conditionalFormatting sqref="E86">
    <cfRule type="cellIs" dxfId="20" priority="40" stopIfTrue="1" operator="equal">
      <formula>0</formula>
    </cfRule>
  </conditionalFormatting>
  <conditionalFormatting sqref="E88:E90">
    <cfRule type="cellIs" dxfId="19" priority="38" stopIfTrue="1" operator="equal">
      <formula>0</formula>
    </cfRule>
  </conditionalFormatting>
  <conditionalFormatting sqref="E92">
    <cfRule type="cellIs" dxfId="18" priority="46" stopIfTrue="1" operator="equal">
      <formula>0</formula>
    </cfRule>
  </conditionalFormatting>
  <conditionalFormatting sqref="E24:F27">
    <cfRule type="cellIs" dxfId="17" priority="41" stopIfTrue="1" operator="equal">
      <formula>0</formula>
    </cfRule>
  </conditionalFormatting>
  <conditionalFormatting sqref="F22">
    <cfRule type="cellIs" dxfId="16" priority="62" stopIfTrue="1" operator="equal">
      <formula>0</formula>
    </cfRule>
  </conditionalFormatting>
  <conditionalFormatting sqref="G88:G89 I88:I89 K88:K89">
    <cfRule type="cellIs" dxfId="15" priority="37" stopIfTrue="1" operator="equal">
      <formula>0</formula>
    </cfRule>
  </conditionalFormatting>
  <conditionalFormatting sqref="H22">
    <cfRule type="cellIs" dxfId="14" priority="31" stopIfTrue="1" operator="equal">
      <formula>0</formula>
    </cfRule>
  </conditionalFormatting>
  <conditionalFormatting sqref="H24:H27">
    <cfRule type="cellIs" dxfId="13" priority="29" stopIfTrue="1" operator="equal">
      <formula>0</formula>
    </cfRule>
  </conditionalFormatting>
  <conditionalFormatting sqref="H64:H65">
    <cfRule type="cellIs" dxfId="12" priority="30" stopIfTrue="1" operator="equal">
      <formula>0</formula>
    </cfRule>
  </conditionalFormatting>
  <conditionalFormatting sqref="H75">
    <cfRule type="cellIs" dxfId="11" priority="32" stopIfTrue="1" operator="equal">
      <formula>0</formula>
    </cfRule>
  </conditionalFormatting>
  <conditionalFormatting sqref="H84">
    <cfRule type="cellIs" dxfId="10" priority="28" stopIfTrue="1" operator="equal">
      <formula>0</formula>
    </cfRule>
  </conditionalFormatting>
  <conditionalFormatting sqref="H94">
    <cfRule type="cellIs" dxfId="9" priority="33" stopIfTrue="1" operator="equal">
      <formula>0</formula>
    </cfRule>
  </conditionalFormatting>
  <conditionalFormatting sqref="H96">
    <cfRule type="cellIs" dxfId="8" priority="10" stopIfTrue="1" operator="equal">
      <formula>0</formula>
    </cfRule>
  </conditionalFormatting>
  <conditionalFormatting sqref="J22">
    <cfRule type="cellIs" dxfId="7" priority="25" stopIfTrue="1" operator="equal">
      <formula>0</formula>
    </cfRule>
  </conditionalFormatting>
  <conditionalFormatting sqref="J24:J27">
    <cfRule type="cellIs" dxfId="6" priority="23" stopIfTrue="1" operator="equal">
      <formula>0</formula>
    </cfRule>
  </conditionalFormatting>
  <conditionalFormatting sqref="J64:J65">
    <cfRule type="cellIs" dxfId="5" priority="24" stopIfTrue="1" operator="equal">
      <formula>0</formula>
    </cfRule>
  </conditionalFormatting>
  <conditionalFormatting sqref="J75">
    <cfRule type="cellIs" dxfId="4" priority="26" stopIfTrue="1" operator="equal">
      <formula>0</formula>
    </cfRule>
  </conditionalFormatting>
  <conditionalFormatting sqref="J84">
    <cfRule type="cellIs" dxfId="3" priority="22" stopIfTrue="1" operator="equal">
      <formula>0</formula>
    </cfRule>
  </conditionalFormatting>
  <conditionalFormatting sqref="J94">
    <cfRule type="cellIs" dxfId="2" priority="27" stopIfTrue="1" operator="equal">
      <formula>0</formula>
    </cfRule>
  </conditionalFormatting>
  <conditionalFormatting sqref="J96">
    <cfRule type="cellIs" dxfId="1" priority="9" stopIfTrue="1" operator="equal">
      <formula>0</formula>
    </cfRule>
  </conditionalFormatting>
  <conditionalFormatting sqref="K92">
    <cfRule type="cellIs" dxfId="0" priority="15" stopIfTrue="1" operator="equal">
      <formula>0</formula>
    </cfRule>
  </conditionalFormatting>
  <pageMargins left="0.70866141732283472" right="0.70866141732283472" top="0.74803149606299213" bottom="0.74803149606299213" header="0.31496062992125984" footer="0.31496062992125984"/>
  <pageSetup paperSize="9" scale="49" fitToHeight="0" orientation="portrait" r:id="rId1"/>
  <headerFooter>
    <oddFooter>&amp;LBOQ - Interior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70" zoomScaleNormal="70" zoomScaleSheetLayoutView="100" workbookViewId="0">
      <pane xSplit="5" ySplit="2" topLeftCell="H45" activePane="bottomRight" state="frozen"/>
      <selection pane="topRight" activeCell="F1" sqref="F1"/>
      <selection pane="bottomLeft" activeCell="A3" sqref="A3"/>
      <selection pane="bottomRight" activeCell="L2" sqref="L1:R1048576"/>
    </sheetView>
  </sheetViews>
  <sheetFormatPr defaultRowHeight="15"/>
  <cols>
    <col min="1" max="1" width="9.42578125" style="91" bestFit="1" customWidth="1"/>
    <col min="2" max="2" width="18" style="91" customWidth="1"/>
    <col min="3" max="3" width="61.5703125" style="91" customWidth="1"/>
    <col min="4" max="4" width="12" style="91" customWidth="1"/>
    <col min="5" max="5" width="13.42578125" style="91" customWidth="1"/>
    <col min="6" max="6" width="12.140625" style="91" customWidth="1"/>
    <col min="7" max="7" width="14.42578125" style="91" customWidth="1"/>
    <col min="8" max="8" width="12.140625" style="91" customWidth="1"/>
    <col min="9" max="9" width="14.42578125" style="91" customWidth="1"/>
    <col min="10" max="10" width="12.140625" style="91" customWidth="1"/>
    <col min="11" max="11" width="14.42578125" style="91" customWidth="1"/>
    <col min="12" max="251" width="9.140625" style="91"/>
    <col min="252" max="252" width="9.42578125" style="91" bestFit="1" customWidth="1"/>
    <col min="253" max="253" width="18" style="91" customWidth="1"/>
    <col min="254" max="254" width="61.5703125" style="91" customWidth="1"/>
    <col min="255" max="255" width="12" style="91" customWidth="1"/>
    <col min="256" max="256" width="13.42578125" style="91" customWidth="1"/>
    <col min="257" max="257" width="12.140625" style="91" customWidth="1"/>
    <col min="258" max="258" width="14.42578125" style="91" customWidth="1"/>
    <col min="259" max="259" width="13.5703125" style="91" bestFit="1" customWidth="1"/>
    <col min="260" max="507" width="9.140625" style="91"/>
    <col min="508" max="508" width="9.42578125" style="91" bestFit="1" customWidth="1"/>
    <col min="509" max="509" width="18" style="91" customWidth="1"/>
    <col min="510" max="510" width="61.5703125" style="91" customWidth="1"/>
    <col min="511" max="511" width="12" style="91" customWidth="1"/>
    <col min="512" max="512" width="13.42578125" style="91" customWidth="1"/>
    <col min="513" max="513" width="12.140625" style="91" customWidth="1"/>
    <col min="514" max="514" width="14.42578125" style="91" customWidth="1"/>
    <col min="515" max="515" width="13.5703125" style="91" bestFit="1" customWidth="1"/>
    <col min="516" max="763" width="9.140625" style="91"/>
    <col min="764" max="764" width="9.42578125" style="91" bestFit="1" customWidth="1"/>
    <col min="765" max="765" width="18" style="91" customWidth="1"/>
    <col min="766" max="766" width="61.5703125" style="91" customWidth="1"/>
    <col min="767" max="767" width="12" style="91" customWidth="1"/>
    <col min="768" max="768" width="13.42578125" style="91" customWidth="1"/>
    <col min="769" max="769" width="12.140625" style="91" customWidth="1"/>
    <col min="770" max="770" width="14.42578125" style="91" customWidth="1"/>
    <col min="771" max="771" width="13.5703125" style="91" bestFit="1" customWidth="1"/>
    <col min="772" max="1019" width="9.140625" style="91"/>
    <col min="1020" max="1020" width="9.42578125" style="91" bestFit="1" customWidth="1"/>
    <col min="1021" max="1021" width="18" style="91" customWidth="1"/>
    <col min="1022" max="1022" width="61.5703125" style="91" customWidth="1"/>
    <col min="1023" max="1023" width="12" style="91" customWidth="1"/>
    <col min="1024" max="1024" width="13.42578125" style="91" customWidth="1"/>
    <col min="1025" max="1025" width="12.140625" style="91" customWidth="1"/>
    <col min="1026" max="1026" width="14.42578125" style="91" customWidth="1"/>
    <col min="1027" max="1027" width="13.5703125" style="91" bestFit="1" customWidth="1"/>
    <col min="1028" max="1275" width="9.140625" style="91"/>
    <col min="1276" max="1276" width="9.42578125" style="91" bestFit="1" customWidth="1"/>
    <col min="1277" max="1277" width="18" style="91" customWidth="1"/>
    <col min="1278" max="1278" width="61.5703125" style="91" customWidth="1"/>
    <col min="1279" max="1279" width="12" style="91" customWidth="1"/>
    <col min="1280" max="1280" width="13.42578125" style="91" customWidth="1"/>
    <col min="1281" max="1281" width="12.140625" style="91" customWidth="1"/>
    <col min="1282" max="1282" width="14.42578125" style="91" customWidth="1"/>
    <col min="1283" max="1283" width="13.5703125" style="91" bestFit="1" customWidth="1"/>
    <col min="1284" max="1531" width="9.140625" style="91"/>
    <col min="1532" max="1532" width="9.42578125" style="91" bestFit="1" customWidth="1"/>
    <col min="1533" max="1533" width="18" style="91" customWidth="1"/>
    <col min="1534" max="1534" width="61.5703125" style="91" customWidth="1"/>
    <col min="1535" max="1535" width="12" style="91" customWidth="1"/>
    <col min="1536" max="1536" width="13.42578125" style="91" customWidth="1"/>
    <col min="1537" max="1537" width="12.140625" style="91" customWidth="1"/>
    <col min="1538" max="1538" width="14.42578125" style="91" customWidth="1"/>
    <col min="1539" max="1539" width="13.5703125" style="91" bestFit="1" customWidth="1"/>
    <col min="1540" max="1787" width="9.140625" style="91"/>
    <col min="1788" max="1788" width="9.42578125" style="91" bestFit="1" customWidth="1"/>
    <col min="1789" max="1789" width="18" style="91" customWidth="1"/>
    <col min="1790" max="1790" width="61.5703125" style="91" customWidth="1"/>
    <col min="1791" max="1791" width="12" style="91" customWidth="1"/>
    <col min="1792" max="1792" width="13.42578125" style="91" customWidth="1"/>
    <col min="1793" max="1793" width="12.140625" style="91" customWidth="1"/>
    <col min="1794" max="1794" width="14.42578125" style="91" customWidth="1"/>
    <col min="1795" max="1795" width="13.5703125" style="91" bestFit="1" customWidth="1"/>
    <col min="1796" max="2043" width="9.140625" style="91"/>
    <col min="2044" max="2044" width="9.42578125" style="91" bestFit="1" customWidth="1"/>
    <col min="2045" max="2045" width="18" style="91" customWidth="1"/>
    <col min="2046" max="2046" width="61.5703125" style="91" customWidth="1"/>
    <col min="2047" max="2047" width="12" style="91" customWidth="1"/>
    <col min="2048" max="2048" width="13.42578125" style="91" customWidth="1"/>
    <col min="2049" max="2049" width="12.140625" style="91" customWidth="1"/>
    <col min="2050" max="2050" width="14.42578125" style="91" customWidth="1"/>
    <col min="2051" max="2051" width="13.5703125" style="91" bestFit="1" customWidth="1"/>
    <col min="2052" max="2299" width="9.140625" style="91"/>
    <col min="2300" max="2300" width="9.42578125" style="91" bestFit="1" customWidth="1"/>
    <col min="2301" max="2301" width="18" style="91" customWidth="1"/>
    <col min="2302" max="2302" width="61.5703125" style="91" customWidth="1"/>
    <col min="2303" max="2303" width="12" style="91" customWidth="1"/>
    <col min="2304" max="2304" width="13.42578125" style="91" customWidth="1"/>
    <col min="2305" max="2305" width="12.140625" style="91" customWidth="1"/>
    <col min="2306" max="2306" width="14.42578125" style="91" customWidth="1"/>
    <col min="2307" max="2307" width="13.5703125" style="91" bestFit="1" customWidth="1"/>
    <col min="2308" max="2555" width="9.140625" style="91"/>
    <col min="2556" max="2556" width="9.42578125" style="91" bestFit="1" customWidth="1"/>
    <col min="2557" max="2557" width="18" style="91" customWidth="1"/>
    <col min="2558" max="2558" width="61.5703125" style="91" customWidth="1"/>
    <col min="2559" max="2559" width="12" style="91" customWidth="1"/>
    <col min="2560" max="2560" width="13.42578125" style="91" customWidth="1"/>
    <col min="2561" max="2561" width="12.140625" style="91" customWidth="1"/>
    <col min="2562" max="2562" width="14.42578125" style="91" customWidth="1"/>
    <col min="2563" max="2563" width="13.5703125" style="91" bestFit="1" customWidth="1"/>
    <col min="2564" max="2811" width="9.140625" style="91"/>
    <col min="2812" max="2812" width="9.42578125" style="91" bestFit="1" customWidth="1"/>
    <col min="2813" max="2813" width="18" style="91" customWidth="1"/>
    <col min="2814" max="2814" width="61.5703125" style="91" customWidth="1"/>
    <col min="2815" max="2815" width="12" style="91" customWidth="1"/>
    <col min="2816" max="2816" width="13.42578125" style="91" customWidth="1"/>
    <col min="2817" max="2817" width="12.140625" style="91" customWidth="1"/>
    <col min="2818" max="2818" width="14.42578125" style="91" customWidth="1"/>
    <col min="2819" max="2819" width="13.5703125" style="91" bestFit="1" customWidth="1"/>
    <col min="2820" max="3067" width="9.140625" style="91"/>
    <col min="3068" max="3068" width="9.42578125" style="91" bestFit="1" customWidth="1"/>
    <col min="3069" max="3069" width="18" style="91" customWidth="1"/>
    <col min="3070" max="3070" width="61.5703125" style="91" customWidth="1"/>
    <col min="3071" max="3071" width="12" style="91" customWidth="1"/>
    <col min="3072" max="3072" width="13.42578125" style="91" customWidth="1"/>
    <col min="3073" max="3073" width="12.140625" style="91" customWidth="1"/>
    <col min="3074" max="3074" width="14.42578125" style="91" customWidth="1"/>
    <col min="3075" max="3075" width="13.5703125" style="91" bestFit="1" customWidth="1"/>
    <col min="3076" max="3323" width="9.140625" style="91"/>
    <col min="3324" max="3324" width="9.42578125" style="91" bestFit="1" customWidth="1"/>
    <col min="3325" max="3325" width="18" style="91" customWidth="1"/>
    <col min="3326" max="3326" width="61.5703125" style="91" customWidth="1"/>
    <col min="3327" max="3327" width="12" style="91" customWidth="1"/>
    <col min="3328" max="3328" width="13.42578125" style="91" customWidth="1"/>
    <col min="3329" max="3329" width="12.140625" style="91" customWidth="1"/>
    <col min="3330" max="3330" width="14.42578125" style="91" customWidth="1"/>
    <col min="3331" max="3331" width="13.5703125" style="91" bestFit="1" customWidth="1"/>
    <col min="3332" max="3579" width="9.140625" style="91"/>
    <col min="3580" max="3580" width="9.42578125" style="91" bestFit="1" customWidth="1"/>
    <col min="3581" max="3581" width="18" style="91" customWidth="1"/>
    <col min="3582" max="3582" width="61.5703125" style="91" customWidth="1"/>
    <col min="3583" max="3583" width="12" style="91" customWidth="1"/>
    <col min="3584" max="3584" width="13.42578125" style="91" customWidth="1"/>
    <col min="3585" max="3585" width="12.140625" style="91" customWidth="1"/>
    <col min="3586" max="3586" width="14.42578125" style="91" customWidth="1"/>
    <col min="3587" max="3587" width="13.5703125" style="91" bestFit="1" customWidth="1"/>
    <col min="3588" max="3835" width="9.140625" style="91"/>
    <col min="3836" max="3836" width="9.42578125" style="91" bestFit="1" customWidth="1"/>
    <col min="3837" max="3837" width="18" style="91" customWidth="1"/>
    <col min="3838" max="3838" width="61.5703125" style="91" customWidth="1"/>
    <col min="3839" max="3839" width="12" style="91" customWidth="1"/>
    <col min="3840" max="3840" width="13.42578125" style="91" customWidth="1"/>
    <col min="3841" max="3841" width="12.140625" style="91" customWidth="1"/>
    <col min="3842" max="3842" width="14.42578125" style="91" customWidth="1"/>
    <col min="3843" max="3843" width="13.5703125" style="91" bestFit="1" customWidth="1"/>
    <col min="3844" max="4091" width="9.140625" style="91"/>
    <col min="4092" max="4092" width="9.42578125" style="91" bestFit="1" customWidth="1"/>
    <col min="4093" max="4093" width="18" style="91" customWidth="1"/>
    <col min="4094" max="4094" width="61.5703125" style="91" customWidth="1"/>
    <col min="4095" max="4095" width="12" style="91" customWidth="1"/>
    <col min="4096" max="4096" width="13.42578125" style="91" customWidth="1"/>
    <col min="4097" max="4097" width="12.140625" style="91" customWidth="1"/>
    <col min="4098" max="4098" width="14.42578125" style="91" customWidth="1"/>
    <col min="4099" max="4099" width="13.5703125" style="91" bestFit="1" customWidth="1"/>
    <col min="4100" max="4347" width="9.140625" style="91"/>
    <col min="4348" max="4348" width="9.42578125" style="91" bestFit="1" customWidth="1"/>
    <col min="4349" max="4349" width="18" style="91" customWidth="1"/>
    <col min="4350" max="4350" width="61.5703125" style="91" customWidth="1"/>
    <col min="4351" max="4351" width="12" style="91" customWidth="1"/>
    <col min="4352" max="4352" width="13.42578125" style="91" customWidth="1"/>
    <col min="4353" max="4353" width="12.140625" style="91" customWidth="1"/>
    <col min="4354" max="4354" width="14.42578125" style="91" customWidth="1"/>
    <col min="4355" max="4355" width="13.5703125" style="91" bestFit="1" customWidth="1"/>
    <col min="4356" max="4603" width="9.140625" style="91"/>
    <col min="4604" max="4604" width="9.42578125" style="91" bestFit="1" customWidth="1"/>
    <col min="4605" max="4605" width="18" style="91" customWidth="1"/>
    <col min="4606" max="4606" width="61.5703125" style="91" customWidth="1"/>
    <col min="4607" max="4607" width="12" style="91" customWidth="1"/>
    <col min="4608" max="4608" width="13.42578125" style="91" customWidth="1"/>
    <col min="4609" max="4609" width="12.140625" style="91" customWidth="1"/>
    <col min="4610" max="4610" width="14.42578125" style="91" customWidth="1"/>
    <col min="4611" max="4611" width="13.5703125" style="91" bestFit="1" customWidth="1"/>
    <col min="4612" max="4859" width="9.140625" style="91"/>
    <col min="4860" max="4860" width="9.42578125" style="91" bestFit="1" customWidth="1"/>
    <col min="4861" max="4861" width="18" style="91" customWidth="1"/>
    <col min="4862" max="4862" width="61.5703125" style="91" customWidth="1"/>
    <col min="4863" max="4863" width="12" style="91" customWidth="1"/>
    <col min="4864" max="4864" width="13.42578125" style="91" customWidth="1"/>
    <col min="4865" max="4865" width="12.140625" style="91" customWidth="1"/>
    <col min="4866" max="4866" width="14.42578125" style="91" customWidth="1"/>
    <col min="4867" max="4867" width="13.5703125" style="91" bestFit="1" customWidth="1"/>
    <col min="4868" max="5115" width="9.140625" style="91"/>
    <col min="5116" max="5116" width="9.42578125" style="91" bestFit="1" customWidth="1"/>
    <col min="5117" max="5117" width="18" style="91" customWidth="1"/>
    <col min="5118" max="5118" width="61.5703125" style="91" customWidth="1"/>
    <col min="5119" max="5119" width="12" style="91" customWidth="1"/>
    <col min="5120" max="5120" width="13.42578125" style="91" customWidth="1"/>
    <col min="5121" max="5121" width="12.140625" style="91" customWidth="1"/>
    <col min="5122" max="5122" width="14.42578125" style="91" customWidth="1"/>
    <col min="5123" max="5123" width="13.5703125" style="91" bestFit="1" customWidth="1"/>
    <col min="5124" max="5371" width="9.140625" style="91"/>
    <col min="5372" max="5372" width="9.42578125" style="91" bestFit="1" customWidth="1"/>
    <col min="5373" max="5373" width="18" style="91" customWidth="1"/>
    <col min="5374" max="5374" width="61.5703125" style="91" customWidth="1"/>
    <col min="5375" max="5375" width="12" style="91" customWidth="1"/>
    <col min="5376" max="5376" width="13.42578125" style="91" customWidth="1"/>
    <col min="5377" max="5377" width="12.140625" style="91" customWidth="1"/>
    <col min="5378" max="5378" width="14.42578125" style="91" customWidth="1"/>
    <col min="5379" max="5379" width="13.5703125" style="91" bestFit="1" customWidth="1"/>
    <col min="5380" max="5627" width="9.140625" style="91"/>
    <col min="5628" max="5628" width="9.42578125" style="91" bestFit="1" customWidth="1"/>
    <col min="5629" max="5629" width="18" style="91" customWidth="1"/>
    <col min="5630" max="5630" width="61.5703125" style="91" customWidth="1"/>
    <col min="5631" max="5631" width="12" style="91" customWidth="1"/>
    <col min="5632" max="5632" width="13.42578125" style="91" customWidth="1"/>
    <col min="5633" max="5633" width="12.140625" style="91" customWidth="1"/>
    <col min="5634" max="5634" width="14.42578125" style="91" customWidth="1"/>
    <col min="5635" max="5635" width="13.5703125" style="91" bestFit="1" customWidth="1"/>
    <col min="5636" max="5883" width="9.140625" style="91"/>
    <col min="5884" max="5884" width="9.42578125" style="91" bestFit="1" customWidth="1"/>
    <col min="5885" max="5885" width="18" style="91" customWidth="1"/>
    <col min="5886" max="5886" width="61.5703125" style="91" customWidth="1"/>
    <col min="5887" max="5887" width="12" style="91" customWidth="1"/>
    <col min="5888" max="5888" width="13.42578125" style="91" customWidth="1"/>
    <col min="5889" max="5889" width="12.140625" style="91" customWidth="1"/>
    <col min="5890" max="5890" width="14.42578125" style="91" customWidth="1"/>
    <col min="5891" max="5891" width="13.5703125" style="91" bestFit="1" customWidth="1"/>
    <col min="5892" max="6139" width="9.140625" style="91"/>
    <col min="6140" max="6140" width="9.42578125" style="91" bestFit="1" customWidth="1"/>
    <col min="6141" max="6141" width="18" style="91" customWidth="1"/>
    <col min="6142" max="6142" width="61.5703125" style="91" customWidth="1"/>
    <col min="6143" max="6143" width="12" style="91" customWidth="1"/>
    <col min="6144" max="6144" width="13.42578125" style="91" customWidth="1"/>
    <col min="6145" max="6145" width="12.140625" style="91" customWidth="1"/>
    <col min="6146" max="6146" width="14.42578125" style="91" customWidth="1"/>
    <col min="6147" max="6147" width="13.5703125" style="91" bestFit="1" customWidth="1"/>
    <col min="6148" max="6395" width="9.140625" style="91"/>
    <col min="6396" max="6396" width="9.42578125" style="91" bestFit="1" customWidth="1"/>
    <col min="6397" max="6397" width="18" style="91" customWidth="1"/>
    <col min="6398" max="6398" width="61.5703125" style="91" customWidth="1"/>
    <col min="6399" max="6399" width="12" style="91" customWidth="1"/>
    <col min="6400" max="6400" width="13.42578125" style="91" customWidth="1"/>
    <col min="6401" max="6401" width="12.140625" style="91" customWidth="1"/>
    <col min="6402" max="6402" width="14.42578125" style="91" customWidth="1"/>
    <col min="6403" max="6403" width="13.5703125" style="91" bestFit="1" customWidth="1"/>
    <col min="6404" max="6651" width="9.140625" style="91"/>
    <col min="6652" max="6652" width="9.42578125" style="91" bestFit="1" customWidth="1"/>
    <col min="6653" max="6653" width="18" style="91" customWidth="1"/>
    <col min="6654" max="6654" width="61.5703125" style="91" customWidth="1"/>
    <col min="6655" max="6655" width="12" style="91" customWidth="1"/>
    <col min="6656" max="6656" width="13.42578125" style="91" customWidth="1"/>
    <col min="6657" max="6657" width="12.140625" style="91" customWidth="1"/>
    <col min="6658" max="6658" width="14.42578125" style="91" customWidth="1"/>
    <col min="6659" max="6659" width="13.5703125" style="91" bestFit="1" customWidth="1"/>
    <col min="6660" max="6907" width="9.140625" style="91"/>
    <col min="6908" max="6908" width="9.42578125" style="91" bestFit="1" customWidth="1"/>
    <col min="6909" max="6909" width="18" style="91" customWidth="1"/>
    <col min="6910" max="6910" width="61.5703125" style="91" customWidth="1"/>
    <col min="6911" max="6911" width="12" style="91" customWidth="1"/>
    <col min="6912" max="6912" width="13.42578125" style="91" customWidth="1"/>
    <col min="6913" max="6913" width="12.140625" style="91" customWidth="1"/>
    <col min="6914" max="6914" width="14.42578125" style="91" customWidth="1"/>
    <col min="6915" max="6915" width="13.5703125" style="91" bestFit="1" customWidth="1"/>
    <col min="6916" max="7163" width="9.140625" style="91"/>
    <col min="7164" max="7164" width="9.42578125" style="91" bestFit="1" customWidth="1"/>
    <col min="7165" max="7165" width="18" style="91" customWidth="1"/>
    <col min="7166" max="7166" width="61.5703125" style="91" customWidth="1"/>
    <col min="7167" max="7167" width="12" style="91" customWidth="1"/>
    <col min="7168" max="7168" width="13.42578125" style="91" customWidth="1"/>
    <col min="7169" max="7169" width="12.140625" style="91" customWidth="1"/>
    <col min="7170" max="7170" width="14.42578125" style="91" customWidth="1"/>
    <col min="7171" max="7171" width="13.5703125" style="91" bestFit="1" customWidth="1"/>
    <col min="7172" max="7419" width="9.140625" style="91"/>
    <col min="7420" max="7420" width="9.42578125" style="91" bestFit="1" customWidth="1"/>
    <col min="7421" max="7421" width="18" style="91" customWidth="1"/>
    <col min="7422" max="7422" width="61.5703125" style="91" customWidth="1"/>
    <col min="7423" max="7423" width="12" style="91" customWidth="1"/>
    <col min="7424" max="7424" width="13.42578125" style="91" customWidth="1"/>
    <col min="7425" max="7425" width="12.140625" style="91" customWidth="1"/>
    <col min="7426" max="7426" width="14.42578125" style="91" customWidth="1"/>
    <col min="7427" max="7427" width="13.5703125" style="91" bestFit="1" customWidth="1"/>
    <col min="7428" max="7675" width="9.140625" style="91"/>
    <col min="7676" max="7676" width="9.42578125" style="91" bestFit="1" customWidth="1"/>
    <col min="7677" max="7677" width="18" style="91" customWidth="1"/>
    <col min="7678" max="7678" width="61.5703125" style="91" customWidth="1"/>
    <col min="7679" max="7679" width="12" style="91" customWidth="1"/>
    <col min="7680" max="7680" width="13.42578125" style="91" customWidth="1"/>
    <col min="7681" max="7681" width="12.140625" style="91" customWidth="1"/>
    <col min="7682" max="7682" width="14.42578125" style="91" customWidth="1"/>
    <col min="7683" max="7683" width="13.5703125" style="91" bestFit="1" customWidth="1"/>
    <col min="7684" max="7931" width="9.140625" style="91"/>
    <col min="7932" max="7932" width="9.42578125" style="91" bestFit="1" customWidth="1"/>
    <col min="7933" max="7933" width="18" style="91" customWidth="1"/>
    <col min="7934" max="7934" width="61.5703125" style="91" customWidth="1"/>
    <col min="7935" max="7935" width="12" style="91" customWidth="1"/>
    <col min="7936" max="7936" width="13.42578125" style="91" customWidth="1"/>
    <col min="7937" max="7937" width="12.140625" style="91" customWidth="1"/>
    <col min="7938" max="7938" width="14.42578125" style="91" customWidth="1"/>
    <col min="7939" max="7939" width="13.5703125" style="91" bestFit="1" customWidth="1"/>
    <col min="7940" max="8187" width="9.140625" style="91"/>
    <col min="8188" max="8188" width="9.42578125" style="91" bestFit="1" customWidth="1"/>
    <col min="8189" max="8189" width="18" style="91" customWidth="1"/>
    <col min="8190" max="8190" width="61.5703125" style="91" customWidth="1"/>
    <col min="8191" max="8191" width="12" style="91" customWidth="1"/>
    <col min="8192" max="8192" width="13.42578125" style="91" customWidth="1"/>
    <col min="8193" max="8193" width="12.140625" style="91" customWidth="1"/>
    <col min="8194" max="8194" width="14.42578125" style="91" customWidth="1"/>
    <col min="8195" max="8195" width="13.5703125" style="91" bestFit="1" customWidth="1"/>
    <col min="8196" max="8443" width="9.140625" style="91"/>
    <col min="8444" max="8444" width="9.42578125" style="91" bestFit="1" customWidth="1"/>
    <col min="8445" max="8445" width="18" style="91" customWidth="1"/>
    <col min="8446" max="8446" width="61.5703125" style="91" customWidth="1"/>
    <col min="8447" max="8447" width="12" style="91" customWidth="1"/>
    <col min="8448" max="8448" width="13.42578125" style="91" customWidth="1"/>
    <col min="8449" max="8449" width="12.140625" style="91" customWidth="1"/>
    <col min="8450" max="8450" width="14.42578125" style="91" customWidth="1"/>
    <col min="8451" max="8451" width="13.5703125" style="91" bestFit="1" customWidth="1"/>
    <col min="8452" max="8699" width="9.140625" style="91"/>
    <col min="8700" max="8700" width="9.42578125" style="91" bestFit="1" customWidth="1"/>
    <col min="8701" max="8701" width="18" style="91" customWidth="1"/>
    <col min="8702" max="8702" width="61.5703125" style="91" customWidth="1"/>
    <col min="8703" max="8703" width="12" style="91" customWidth="1"/>
    <col min="8704" max="8704" width="13.42578125" style="91" customWidth="1"/>
    <col min="8705" max="8705" width="12.140625" style="91" customWidth="1"/>
    <col min="8706" max="8706" width="14.42578125" style="91" customWidth="1"/>
    <col min="8707" max="8707" width="13.5703125" style="91" bestFit="1" customWidth="1"/>
    <col min="8708" max="8955" width="9.140625" style="91"/>
    <col min="8956" max="8956" width="9.42578125" style="91" bestFit="1" customWidth="1"/>
    <col min="8957" max="8957" width="18" style="91" customWidth="1"/>
    <col min="8958" max="8958" width="61.5703125" style="91" customWidth="1"/>
    <col min="8959" max="8959" width="12" style="91" customWidth="1"/>
    <col min="8960" max="8960" width="13.42578125" style="91" customWidth="1"/>
    <col min="8961" max="8961" width="12.140625" style="91" customWidth="1"/>
    <col min="8962" max="8962" width="14.42578125" style="91" customWidth="1"/>
    <col min="8963" max="8963" width="13.5703125" style="91" bestFit="1" customWidth="1"/>
    <col min="8964" max="9211" width="9.140625" style="91"/>
    <col min="9212" max="9212" width="9.42578125" style="91" bestFit="1" customWidth="1"/>
    <col min="9213" max="9213" width="18" style="91" customWidth="1"/>
    <col min="9214" max="9214" width="61.5703125" style="91" customWidth="1"/>
    <col min="9215" max="9215" width="12" style="91" customWidth="1"/>
    <col min="9216" max="9216" width="13.42578125" style="91" customWidth="1"/>
    <col min="9217" max="9217" width="12.140625" style="91" customWidth="1"/>
    <col min="9218" max="9218" width="14.42578125" style="91" customWidth="1"/>
    <col min="9219" max="9219" width="13.5703125" style="91" bestFit="1" customWidth="1"/>
    <col min="9220" max="9467" width="9.140625" style="91"/>
    <col min="9468" max="9468" width="9.42578125" style="91" bestFit="1" customWidth="1"/>
    <col min="9469" max="9469" width="18" style="91" customWidth="1"/>
    <col min="9470" max="9470" width="61.5703125" style="91" customWidth="1"/>
    <col min="9471" max="9471" width="12" style="91" customWidth="1"/>
    <col min="9472" max="9472" width="13.42578125" style="91" customWidth="1"/>
    <col min="9473" max="9473" width="12.140625" style="91" customWidth="1"/>
    <col min="9474" max="9474" width="14.42578125" style="91" customWidth="1"/>
    <col min="9475" max="9475" width="13.5703125" style="91" bestFit="1" customWidth="1"/>
    <col min="9476" max="9723" width="9.140625" style="91"/>
    <col min="9724" max="9724" width="9.42578125" style="91" bestFit="1" customWidth="1"/>
    <col min="9725" max="9725" width="18" style="91" customWidth="1"/>
    <col min="9726" max="9726" width="61.5703125" style="91" customWidth="1"/>
    <col min="9727" max="9727" width="12" style="91" customWidth="1"/>
    <col min="9728" max="9728" width="13.42578125" style="91" customWidth="1"/>
    <col min="9729" max="9729" width="12.140625" style="91" customWidth="1"/>
    <col min="9730" max="9730" width="14.42578125" style="91" customWidth="1"/>
    <col min="9731" max="9731" width="13.5703125" style="91" bestFit="1" customWidth="1"/>
    <col min="9732" max="9979" width="9.140625" style="91"/>
    <col min="9980" max="9980" width="9.42578125" style="91" bestFit="1" customWidth="1"/>
    <col min="9981" max="9981" width="18" style="91" customWidth="1"/>
    <col min="9982" max="9982" width="61.5703125" style="91" customWidth="1"/>
    <col min="9983" max="9983" width="12" style="91" customWidth="1"/>
    <col min="9984" max="9984" width="13.42578125" style="91" customWidth="1"/>
    <col min="9985" max="9985" width="12.140625" style="91" customWidth="1"/>
    <col min="9986" max="9986" width="14.42578125" style="91" customWidth="1"/>
    <col min="9987" max="9987" width="13.5703125" style="91" bestFit="1" customWidth="1"/>
    <col min="9988" max="10235" width="9.140625" style="91"/>
    <col min="10236" max="10236" width="9.42578125" style="91" bestFit="1" customWidth="1"/>
    <col min="10237" max="10237" width="18" style="91" customWidth="1"/>
    <col min="10238" max="10238" width="61.5703125" style="91" customWidth="1"/>
    <col min="10239" max="10239" width="12" style="91" customWidth="1"/>
    <col min="10240" max="10240" width="13.42578125" style="91" customWidth="1"/>
    <col min="10241" max="10241" width="12.140625" style="91" customWidth="1"/>
    <col min="10242" max="10242" width="14.42578125" style="91" customWidth="1"/>
    <col min="10243" max="10243" width="13.5703125" style="91" bestFit="1" customWidth="1"/>
    <col min="10244" max="10491" width="9.140625" style="91"/>
    <col min="10492" max="10492" width="9.42578125" style="91" bestFit="1" customWidth="1"/>
    <col min="10493" max="10493" width="18" style="91" customWidth="1"/>
    <col min="10494" max="10494" width="61.5703125" style="91" customWidth="1"/>
    <col min="10495" max="10495" width="12" style="91" customWidth="1"/>
    <col min="10496" max="10496" width="13.42578125" style="91" customWidth="1"/>
    <col min="10497" max="10497" width="12.140625" style="91" customWidth="1"/>
    <col min="10498" max="10498" width="14.42578125" style="91" customWidth="1"/>
    <col min="10499" max="10499" width="13.5703125" style="91" bestFit="1" customWidth="1"/>
    <col min="10500" max="10747" width="9.140625" style="91"/>
    <col min="10748" max="10748" width="9.42578125" style="91" bestFit="1" customWidth="1"/>
    <col min="10749" max="10749" width="18" style="91" customWidth="1"/>
    <col min="10750" max="10750" width="61.5703125" style="91" customWidth="1"/>
    <col min="10751" max="10751" width="12" style="91" customWidth="1"/>
    <col min="10752" max="10752" width="13.42578125" style="91" customWidth="1"/>
    <col min="10753" max="10753" width="12.140625" style="91" customWidth="1"/>
    <col min="10754" max="10754" width="14.42578125" style="91" customWidth="1"/>
    <col min="10755" max="10755" width="13.5703125" style="91" bestFit="1" customWidth="1"/>
    <col min="10756" max="11003" width="9.140625" style="91"/>
    <col min="11004" max="11004" width="9.42578125" style="91" bestFit="1" customWidth="1"/>
    <col min="11005" max="11005" width="18" style="91" customWidth="1"/>
    <col min="11006" max="11006" width="61.5703125" style="91" customWidth="1"/>
    <col min="11007" max="11007" width="12" style="91" customWidth="1"/>
    <col min="11008" max="11008" width="13.42578125" style="91" customWidth="1"/>
    <col min="11009" max="11009" width="12.140625" style="91" customWidth="1"/>
    <col min="11010" max="11010" width="14.42578125" style="91" customWidth="1"/>
    <col min="11011" max="11011" width="13.5703125" style="91" bestFit="1" customWidth="1"/>
    <col min="11012" max="11259" width="9.140625" style="91"/>
    <col min="11260" max="11260" width="9.42578125" style="91" bestFit="1" customWidth="1"/>
    <col min="11261" max="11261" width="18" style="91" customWidth="1"/>
    <col min="11262" max="11262" width="61.5703125" style="91" customWidth="1"/>
    <col min="11263" max="11263" width="12" style="91" customWidth="1"/>
    <col min="11264" max="11264" width="13.42578125" style="91" customWidth="1"/>
    <col min="11265" max="11265" width="12.140625" style="91" customWidth="1"/>
    <col min="11266" max="11266" width="14.42578125" style="91" customWidth="1"/>
    <col min="11267" max="11267" width="13.5703125" style="91" bestFit="1" customWidth="1"/>
    <col min="11268" max="11515" width="9.140625" style="91"/>
    <col min="11516" max="11516" width="9.42578125" style="91" bestFit="1" customWidth="1"/>
    <col min="11517" max="11517" width="18" style="91" customWidth="1"/>
    <col min="11518" max="11518" width="61.5703125" style="91" customWidth="1"/>
    <col min="11519" max="11519" width="12" style="91" customWidth="1"/>
    <col min="11520" max="11520" width="13.42578125" style="91" customWidth="1"/>
    <col min="11521" max="11521" width="12.140625" style="91" customWidth="1"/>
    <col min="11522" max="11522" width="14.42578125" style="91" customWidth="1"/>
    <col min="11523" max="11523" width="13.5703125" style="91" bestFit="1" customWidth="1"/>
    <col min="11524" max="11771" width="9.140625" style="91"/>
    <col min="11772" max="11772" width="9.42578125" style="91" bestFit="1" customWidth="1"/>
    <col min="11773" max="11773" width="18" style="91" customWidth="1"/>
    <col min="11774" max="11774" width="61.5703125" style="91" customWidth="1"/>
    <col min="11775" max="11775" width="12" style="91" customWidth="1"/>
    <col min="11776" max="11776" width="13.42578125" style="91" customWidth="1"/>
    <col min="11777" max="11777" width="12.140625" style="91" customWidth="1"/>
    <col min="11778" max="11778" width="14.42578125" style="91" customWidth="1"/>
    <col min="11779" max="11779" width="13.5703125" style="91" bestFit="1" customWidth="1"/>
    <col min="11780" max="12027" width="9.140625" style="91"/>
    <col min="12028" max="12028" width="9.42578125" style="91" bestFit="1" customWidth="1"/>
    <col min="12029" max="12029" width="18" style="91" customWidth="1"/>
    <col min="12030" max="12030" width="61.5703125" style="91" customWidth="1"/>
    <col min="12031" max="12031" width="12" style="91" customWidth="1"/>
    <col min="12032" max="12032" width="13.42578125" style="91" customWidth="1"/>
    <col min="12033" max="12033" width="12.140625" style="91" customWidth="1"/>
    <col min="12034" max="12034" width="14.42578125" style="91" customWidth="1"/>
    <col min="12035" max="12035" width="13.5703125" style="91" bestFit="1" customWidth="1"/>
    <col min="12036" max="12283" width="9.140625" style="91"/>
    <col min="12284" max="12284" width="9.42578125" style="91" bestFit="1" customWidth="1"/>
    <col min="12285" max="12285" width="18" style="91" customWidth="1"/>
    <col min="12286" max="12286" width="61.5703125" style="91" customWidth="1"/>
    <col min="12287" max="12287" width="12" style="91" customWidth="1"/>
    <col min="12288" max="12288" width="13.42578125" style="91" customWidth="1"/>
    <col min="12289" max="12289" width="12.140625" style="91" customWidth="1"/>
    <col min="12290" max="12290" width="14.42578125" style="91" customWidth="1"/>
    <col min="12291" max="12291" width="13.5703125" style="91" bestFit="1" customWidth="1"/>
    <col min="12292" max="12539" width="9.140625" style="91"/>
    <col min="12540" max="12540" width="9.42578125" style="91" bestFit="1" customWidth="1"/>
    <col min="12541" max="12541" width="18" style="91" customWidth="1"/>
    <col min="12542" max="12542" width="61.5703125" style="91" customWidth="1"/>
    <col min="12543" max="12543" width="12" style="91" customWidth="1"/>
    <col min="12544" max="12544" width="13.42578125" style="91" customWidth="1"/>
    <col min="12545" max="12545" width="12.140625" style="91" customWidth="1"/>
    <col min="12546" max="12546" width="14.42578125" style="91" customWidth="1"/>
    <col min="12547" max="12547" width="13.5703125" style="91" bestFit="1" customWidth="1"/>
    <col min="12548" max="12795" width="9.140625" style="91"/>
    <col min="12796" max="12796" width="9.42578125" style="91" bestFit="1" customWidth="1"/>
    <col min="12797" max="12797" width="18" style="91" customWidth="1"/>
    <col min="12798" max="12798" width="61.5703125" style="91" customWidth="1"/>
    <col min="12799" max="12799" width="12" style="91" customWidth="1"/>
    <col min="12800" max="12800" width="13.42578125" style="91" customWidth="1"/>
    <col min="12801" max="12801" width="12.140625" style="91" customWidth="1"/>
    <col min="12802" max="12802" width="14.42578125" style="91" customWidth="1"/>
    <col min="12803" max="12803" width="13.5703125" style="91" bestFit="1" customWidth="1"/>
    <col min="12804" max="13051" width="9.140625" style="91"/>
    <col min="13052" max="13052" width="9.42578125" style="91" bestFit="1" customWidth="1"/>
    <col min="13053" max="13053" width="18" style="91" customWidth="1"/>
    <col min="13054" max="13054" width="61.5703125" style="91" customWidth="1"/>
    <col min="13055" max="13055" width="12" style="91" customWidth="1"/>
    <col min="13056" max="13056" width="13.42578125" style="91" customWidth="1"/>
    <col min="13057" max="13057" width="12.140625" style="91" customWidth="1"/>
    <col min="13058" max="13058" width="14.42578125" style="91" customWidth="1"/>
    <col min="13059" max="13059" width="13.5703125" style="91" bestFit="1" customWidth="1"/>
    <col min="13060" max="13307" width="9.140625" style="91"/>
    <col min="13308" max="13308" width="9.42578125" style="91" bestFit="1" customWidth="1"/>
    <col min="13309" max="13309" width="18" style="91" customWidth="1"/>
    <col min="13310" max="13310" width="61.5703125" style="91" customWidth="1"/>
    <col min="13311" max="13311" width="12" style="91" customWidth="1"/>
    <col min="13312" max="13312" width="13.42578125" style="91" customWidth="1"/>
    <col min="13313" max="13313" width="12.140625" style="91" customWidth="1"/>
    <col min="13314" max="13314" width="14.42578125" style="91" customWidth="1"/>
    <col min="13315" max="13315" width="13.5703125" style="91" bestFit="1" customWidth="1"/>
    <col min="13316" max="13563" width="9.140625" style="91"/>
    <col min="13564" max="13564" width="9.42578125" style="91" bestFit="1" customWidth="1"/>
    <col min="13565" max="13565" width="18" style="91" customWidth="1"/>
    <col min="13566" max="13566" width="61.5703125" style="91" customWidth="1"/>
    <col min="13567" max="13567" width="12" style="91" customWidth="1"/>
    <col min="13568" max="13568" width="13.42578125" style="91" customWidth="1"/>
    <col min="13569" max="13569" width="12.140625" style="91" customWidth="1"/>
    <col min="13570" max="13570" width="14.42578125" style="91" customWidth="1"/>
    <col min="13571" max="13571" width="13.5703125" style="91" bestFit="1" customWidth="1"/>
    <col min="13572" max="13819" width="9.140625" style="91"/>
    <col min="13820" max="13820" width="9.42578125" style="91" bestFit="1" customWidth="1"/>
    <col min="13821" max="13821" width="18" style="91" customWidth="1"/>
    <col min="13822" max="13822" width="61.5703125" style="91" customWidth="1"/>
    <col min="13823" max="13823" width="12" style="91" customWidth="1"/>
    <col min="13824" max="13824" width="13.42578125" style="91" customWidth="1"/>
    <col min="13825" max="13825" width="12.140625" style="91" customWidth="1"/>
    <col min="13826" max="13826" width="14.42578125" style="91" customWidth="1"/>
    <col min="13827" max="13827" width="13.5703125" style="91" bestFit="1" customWidth="1"/>
    <col min="13828" max="14075" width="9.140625" style="91"/>
    <col min="14076" max="14076" width="9.42578125" style="91" bestFit="1" customWidth="1"/>
    <col min="14077" max="14077" width="18" style="91" customWidth="1"/>
    <col min="14078" max="14078" width="61.5703125" style="91" customWidth="1"/>
    <col min="14079" max="14079" width="12" style="91" customWidth="1"/>
    <col min="14080" max="14080" width="13.42578125" style="91" customWidth="1"/>
    <col min="14081" max="14081" width="12.140625" style="91" customWidth="1"/>
    <col min="14082" max="14082" width="14.42578125" style="91" customWidth="1"/>
    <col min="14083" max="14083" width="13.5703125" style="91" bestFit="1" customWidth="1"/>
    <col min="14084" max="14331" width="9.140625" style="91"/>
    <col min="14332" max="14332" width="9.42578125" style="91" bestFit="1" customWidth="1"/>
    <col min="14333" max="14333" width="18" style="91" customWidth="1"/>
    <col min="14334" max="14334" width="61.5703125" style="91" customWidth="1"/>
    <col min="14335" max="14335" width="12" style="91" customWidth="1"/>
    <col min="14336" max="14336" width="13.42578125" style="91" customWidth="1"/>
    <col min="14337" max="14337" width="12.140625" style="91" customWidth="1"/>
    <col min="14338" max="14338" width="14.42578125" style="91" customWidth="1"/>
    <col min="14339" max="14339" width="13.5703125" style="91" bestFit="1" customWidth="1"/>
    <col min="14340" max="14587" width="9.140625" style="91"/>
    <col min="14588" max="14588" width="9.42578125" style="91" bestFit="1" customWidth="1"/>
    <col min="14589" max="14589" width="18" style="91" customWidth="1"/>
    <col min="14590" max="14590" width="61.5703125" style="91" customWidth="1"/>
    <col min="14591" max="14591" width="12" style="91" customWidth="1"/>
    <col min="14592" max="14592" width="13.42578125" style="91" customWidth="1"/>
    <col min="14593" max="14593" width="12.140625" style="91" customWidth="1"/>
    <col min="14594" max="14594" width="14.42578125" style="91" customWidth="1"/>
    <col min="14595" max="14595" width="13.5703125" style="91" bestFit="1" customWidth="1"/>
    <col min="14596" max="14843" width="9.140625" style="91"/>
    <col min="14844" max="14844" width="9.42578125" style="91" bestFit="1" customWidth="1"/>
    <col min="14845" max="14845" width="18" style="91" customWidth="1"/>
    <col min="14846" max="14846" width="61.5703125" style="91" customWidth="1"/>
    <col min="14847" max="14847" width="12" style="91" customWidth="1"/>
    <col min="14848" max="14848" width="13.42578125" style="91" customWidth="1"/>
    <col min="14849" max="14849" width="12.140625" style="91" customWidth="1"/>
    <col min="14850" max="14850" width="14.42578125" style="91" customWidth="1"/>
    <col min="14851" max="14851" width="13.5703125" style="91" bestFit="1" customWidth="1"/>
    <col min="14852" max="15099" width="9.140625" style="91"/>
    <col min="15100" max="15100" width="9.42578125" style="91" bestFit="1" customWidth="1"/>
    <col min="15101" max="15101" width="18" style="91" customWidth="1"/>
    <col min="15102" max="15102" width="61.5703125" style="91" customWidth="1"/>
    <col min="15103" max="15103" width="12" style="91" customWidth="1"/>
    <col min="15104" max="15104" width="13.42578125" style="91" customWidth="1"/>
    <col min="15105" max="15105" width="12.140625" style="91" customWidth="1"/>
    <col min="15106" max="15106" width="14.42578125" style="91" customWidth="1"/>
    <col min="15107" max="15107" width="13.5703125" style="91" bestFit="1" customWidth="1"/>
    <col min="15108" max="15355" width="9.140625" style="91"/>
    <col min="15356" max="15356" width="9.42578125" style="91" bestFit="1" customWidth="1"/>
    <col min="15357" max="15357" width="18" style="91" customWidth="1"/>
    <col min="15358" max="15358" width="61.5703125" style="91" customWidth="1"/>
    <col min="15359" max="15359" width="12" style="91" customWidth="1"/>
    <col min="15360" max="15360" width="13.42578125" style="91" customWidth="1"/>
    <col min="15361" max="15361" width="12.140625" style="91" customWidth="1"/>
    <col min="15362" max="15362" width="14.42578125" style="91" customWidth="1"/>
    <col min="15363" max="15363" width="13.5703125" style="91" bestFit="1" customWidth="1"/>
    <col min="15364" max="15611" width="9.140625" style="91"/>
    <col min="15612" max="15612" width="9.42578125" style="91" bestFit="1" customWidth="1"/>
    <col min="15613" max="15613" width="18" style="91" customWidth="1"/>
    <col min="15614" max="15614" width="61.5703125" style="91" customWidth="1"/>
    <col min="15615" max="15615" width="12" style="91" customWidth="1"/>
    <col min="15616" max="15616" width="13.42578125" style="91" customWidth="1"/>
    <col min="15617" max="15617" width="12.140625" style="91" customWidth="1"/>
    <col min="15618" max="15618" width="14.42578125" style="91" customWidth="1"/>
    <col min="15619" max="15619" width="13.5703125" style="91" bestFit="1" customWidth="1"/>
    <col min="15620" max="15867" width="9.140625" style="91"/>
    <col min="15868" max="15868" width="9.42578125" style="91" bestFit="1" customWidth="1"/>
    <col min="15869" max="15869" width="18" style="91" customWidth="1"/>
    <col min="15870" max="15870" width="61.5703125" style="91" customWidth="1"/>
    <col min="15871" max="15871" width="12" style="91" customWidth="1"/>
    <col min="15872" max="15872" width="13.42578125" style="91" customWidth="1"/>
    <col min="15873" max="15873" width="12.140625" style="91" customWidth="1"/>
    <col min="15874" max="15874" width="14.42578125" style="91" customWidth="1"/>
    <col min="15875" max="15875" width="13.5703125" style="91" bestFit="1" customWidth="1"/>
    <col min="15876" max="16123" width="9.140625" style="91"/>
    <col min="16124" max="16124" width="9.42578125" style="91" bestFit="1" customWidth="1"/>
    <col min="16125" max="16125" width="18" style="91" customWidth="1"/>
    <col min="16126" max="16126" width="61.5703125" style="91" customWidth="1"/>
    <col min="16127" max="16127" width="12" style="91" customWidth="1"/>
    <col min="16128" max="16128" width="13.42578125" style="91" customWidth="1"/>
    <col min="16129" max="16129" width="12.140625" style="91" customWidth="1"/>
    <col min="16130" max="16130" width="14.42578125" style="91" customWidth="1"/>
    <col min="16131" max="16131" width="13.5703125" style="91" bestFit="1" customWidth="1"/>
    <col min="16132" max="16384" width="9.140625" style="91"/>
  </cols>
  <sheetData>
    <row r="1" spans="1:11" ht="21" customHeight="1">
      <c r="A1" s="235" t="s">
        <v>50</v>
      </c>
      <c r="B1" s="235"/>
      <c r="C1" s="235"/>
      <c r="D1" s="235"/>
      <c r="E1" s="235"/>
      <c r="F1" s="416" t="s">
        <v>324</v>
      </c>
      <c r="G1" s="417"/>
      <c r="H1" s="416" t="s">
        <v>327</v>
      </c>
      <c r="I1" s="417"/>
      <c r="J1" s="416" t="s">
        <v>325</v>
      </c>
      <c r="K1" s="417"/>
    </row>
    <row r="2" spans="1:11" ht="15.75">
      <c r="A2" s="92" t="s">
        <v>51</v>
      </c>
      <c r="B2" s="93" t="s">
        <v>52</v>
      </c>
      <c r="C2" s="94" t="s">
        <v>1</v>
      </c>
      <c r="D2" s="94" t="s">
        <v>3</v>
      </c>
      <c r="E2" s="94" t="s">
        <v>53</v>
      </c>
      <c r="F2" s="94" t="s">
        <v>54</v>
      </c>
      <c r="G2" s="95" t="s">
        <v>5</v>
      </c>
      <c r="H2" s="94" t="s">
        <v>54</v>
      </c>
      <c r="I2" s="95" t="s">
        <v>5</v>
      </c>
      <c r="J2" s="94" t="s">
        <v>54</v>
      </c>
      <c r="K2" s="95" t="s">
        <v>5</v>
      </c>
    </row>
    <row r="3" spans="1:11" ht="15.75">
      <c r="A3" s="96"/>
      <c r="B3" s="96"/>
      <c r="C3" s="96"/>
      <c r="D3" s="96"/>
      <c r="E3" s="96"/>
      <c r="F3" s="96"/>
      <c r="G3" s="97"/>
      <c r="H3" s="96"/>
      <c r="I3" s="97"/>
      <c r="J3" s="96"/>
      <c r="K3" s="97"/>
    </row>
    <row r="4" spans="1:11" ht="15.75">
      <c r="A4" s="98">
        <v>1</v>
      </c>
      <c r="B4" s="99"/>
      <c r="C4" s="99" t="s">
        <v>55</v>
      </c>
      <c r="D4" s="99"/>
      <c r="E4" s="99"/>
      <c r="F4" s="99"/>
      <c r="G4" s="100"/>
      <c r="H4" s="99"/>
      <c r="I4" s="100"/>
      <c r="J4" s="99"/>
      <c r="K4" s="100"/>
    </row>
    <row r="5" spans="1:11" ht="78.75">
      <c r="A5" s="101"/>
      <c r="B5" s="102" t="s">
        <v>113</v>
      </c>
      <c r="C5" s="103" t="s">
        <v>114</v>
      </c>
      <c r="D5" s="104"/>
      <c r="E5" s="101"/>
      <c r="F5" s="105"/>
      <c r="G5" s="106"/>
      <c r="H5" s="105"/>
      <c r="I5" s="106"/>
      <c r="J5" s="105"/>
      <c r="K5" s="106"/>
    </row>
    <row r="6" spans="1:11" ht="15.75">
      <c r="A6" s="101">
        <v>1.01</v>
      </c>
      <c r="B6" s="102"/>
      <c r="C6" s="107" t="s">
        <v>56</v>
      </c>
      <c r="D6" s="104" t="s">
        <v>57</v>
      </c>
      <c r="E6" s="101"/>
      <c r="F6" s="108"/>
      <c r="G6" s="106"/>
      <c r="H6" s="108"/>
      <c r="I6" s="106"/>
      <c r="J6" s="108">
        <v>50</v>
      </c>
      <c r="K6" s="106"/>
    </row>
    <row r="7" spans="1:11" ht="15.75">
      <c r="A7" s="101">
        <v>1.02</v>
      </c>
      <c r="B7" s="102"/>
      <c r="C7" s="107" t="s">
        <v>58</v>
      </c>
      <c r="D7" s="104" t="s">
        <v>57</v>
      </c>
      <c r="E7" s="101">
        <v>30</v>
      </c>
      <c r="F7" s="108">
        <v>520</v>
      </c>
      <c r="G7" s="106">
        <f>$E7*F7</f>
        <v>15600</v>
      </c>
      <c r="H7" s="108">
        <v>350</v>
      </c>
      <c r="I7" s="106">
        <f>$E7*H7</f>
        <v>10500</v>
      </c>
      <c r="J7" s="108">
        <v>75</v>
      </c>
      <c r="K7" s="106">
        <f>$E7*J7</f>
        <v>2250</v>
      </c>
    </row>
    <row r="8" spans="1:11" ht="15.75">
      <c r="A8" s="101">
        <v>1.03</v>
      </c>
      <c r="B8" s="102"/>
      <c r="C8" s="107" t="s">
        <v>59</v>
      </c>
      <c r="D8" s="104" t="s">
        <v>57</v>
      </c>
      <c r="E8" s="101"/>
      <c r="F8" s="108"/>
      <c r="G8" s="106"/>
      <c r="H8" s="108">
        <v>0</v>
      </c>
      <c r="I8" s="106"/>
      <c r="J8" s="108">
        <v>125</v>
      </c>
      <c r="K8" s="106"/>
    </row>
    <row r="9" spans="1:11" ht="15.75">
      <c r="A9" s="109"/>
      <c r="B9" s="236" t="s">
        <v>60</v>
      </c>
      <c r="C9" s="237"/>
      <c r="D9" s="237"/>
      <c r="E9" s="237"/>
      <c r="F9" s="238"/>
      <c r="G9" s="110">
        <f>SUM(G6:G8)</f>
        <v>15600</v>
      </c>
      <c r="H9" s="238"/>
      <c r="I9" s="110">
        <f>SUM(I6:I8)</f>
        <v>10500</v>
      </c>
      <c r="J9" s="238"/>
      <c r="K9" s="110">
        <f>SUM(K6:K8)</f>
        <v>2250</v>
      </c>
    </row>
    <row r="10" spans="1:11" ht="15.75">
      <c r="A10" s="98">
        <v>2</v>
      </c>
      <c r="B10" s="99"/>
      <c r="C10" s="99" t="s">
        <v>61</v>
      </c>
      <c r="D10" s="99"/>
      <c r="E10" s="99"/>
      <c r="F10" s="99"/>
      <c r="G10" s="100"/>
      <c r="H10" s="99"/>
      <c r="I10" s="100"/>
      <c r="J10" s="99"/>
      <c r="K10" s="100"/>
    </row>
    <row r="11" spans="1:11" ht="47.25">
      <c r="A11" s="111"/>
      <c r="B11" s="102" t="s">
        <v>115</v>
      </c>
      <c r="C11" s="112" t="s">
        <v>116</v>
      </c>
      <c r="D11" s="104"/>
      <c r="E11" s="111"/>
      <c r="F11" s="108"/>
      <c r="G11" s="106"/>
      <c r="H11" s="108"/>
      <c r="I11" s="106"/>
      <c r="J11" s="108"/>
      <c r="K11" s="106"/>
    </row>
    <row r="12" spans="1:11" ht="15.75">
      <c r="A12" s="101">
        <v>2.0099999999999998</v>
      </c>
      <c r="B12" s="113"/>
      <c r="C12" s="107" t="s">
        <v>62</v>
      </c>
      <c r="D12" s="104" t="s">
        <v>57</v>
      </c>
      <c r="E12" s="111"/>
      <c r="F12" s="114"/>
      <c r="G12" s="106"/>
      <c r="H12" s="114">
        <v>0</v>
      </c>
      <c r="I12" s="106"/>
      <c r="J12" s="114">
        <v>950</v>
      </c>
      <c r="K12" s="106"/>
    </row>
    <row r="13" spans="1:11" ht="15.75">
      <c r="A13" s="101">
        <v>2.02</v>
      </c>
      <c r="B13" s="115"/>
      <c r="C13" s="107" t="s">
        <v>63</v>
      </c>
      <c r="D13" s="104" t="s">
        <v>57</v>
      </c>
      <c r="E13" s="101"/>
      <c r="F13" s="108"/>
      <c r="G13" s="106"/>
      <c r="H13" s="108">
        <v>0</v>
      </c>
      <c r="I13" s="106"/>
      <c r="J13" s="108">
        <v>450</v>
      </c>
      <c r="K13" s="106"/>
    </row>
    <row r="14" spans="1:11" ht="15.75">
      <c r="A14" s="101">
        <v>2.0299999999999998</v>
      </c>
      <c r="B14" s="115"/>
      <c r="C14" s="107" t="s">
        <v>117</v>
      </c>
      <c r="D14" s="104" t="s">
        <v>57</v>
      </c>
      <c r="E14" s="101"/>
      <c r="F14" s="108"/>
      <c r="G14" s="106"/>
      <c r="H14" s="108">
        <v>0</v>
      </c>
      <c r="I14" s="106"/>
      <c r="J14" s="108">
        <v>250</v>
      </c>
      <c r="K14" s="106"/>
    </row>
    <row r="15" spans="1:11" ht="15.75">
      <c r="A15" s="101">
        <v>2.04</v>
      </c>
      <c r="B15" s="115"/>
      <c r="C15" s="107" t="s">
        <v>64</v>
      </c>
      <c r="D15" s="104" t="s">
        <v>57</v>
      </c>
      <c r="E15" s="101">
        <v>15</v>
      </c>
      <c r="F15" s="108">
        <v>450</v>
      </c>
      <c r="G15" s="106">
        <f>$E15*F15</f>
        <v>6750</v>
      </c>
      <c r="H15" s="108">
        <v>375</v>
      </c>
      <c r="I15" s="106">
        <f>$E15*H15</f>
        <v>5625</v>
      </c>
      <c r="J15" s="108">
        <v>150</v>
      </c>
      <c r="K15" s="106">
        <f>$E15*J15</f>
        <v>2250</v>
      </c>
    </row>
    <row r="16" spans="1:11" ht="15.75">
      <c r="A16" s="109"/>
      <c r="B16" s="236" t="s">
        <v>60</v>
      </c>
      <c r="C16" s="237"/>
      <c r="D16" s="237"/>
      <c r="E16" s="237"/>
      <c r="F16" s="238"/>
      <c r="G16" s="110">
        <f>SUM(G11:G15)</f>
        <v>6750</v>
      </c>
      <c r="H16" s="238"/>
      <c r="I16" s="110">
        <f>SUM(I11:I15)</f>
        <v>5625</v>
      </c>
      <c r="J16" s="238"/>
      <c r="K16" s="110">
        <f>SUM(K11:K15)</f>
        <v>2250</v>
      </c>
    </row>
    <row r="17" spans="1:11" ht="15.75">
      <c r="A17" s="98">
        <v>3</v>
      </c>
      <c r="B17" s="99"/>
      <c r="C17" s="99" t="s">
        <v>65</v>
      </c>
      <c r="D17" s="99"/>
      <c r="E17" s="99"/>
      <c r="F17" s="99"/>
      <c r="G17" s="100"/>
      <c r="H17" s="99"/>
      <c r="I17" s="100"/>
      <c r="J17" s="99"/>
      <c r="K17" s="100"/>
    </row>
    <row r="18" spans="1:11" ht="78.75">
      <c r="A18" s="101">
        <v>3.01</v>
      </c>
      <c r="B18" s="115" t="s">
        <v>66</v>
      </c>
      <c r="C18" s="107" t="s">
        <v>67</v>
      </c>
      <c r="D18" s="104" t="s">
        <v>68</v>
      </c>
      <c r="E18" s="101"/>
      <c r="F18" s="108"/>
      <c r="G18" s="106"/>
      <c r="H18" s="108">
        <v>0</v>
      </c>
      <c r="I18" s="106"/>
      <c r="J18" s="108">
        <v>5000</v>
      </c>
      <c r="K18" s="106"/>
    </row>
    <row r="19" spans="1:11" ht="15.75">
      <c r="A19" s="101"/>
      <c r="B19" s="115"/>
      <c r="C19" s="107"/>
      <c r="D19" s="104"/>
      <c r="E19" s="101"/>
      <c r="F19" s="108"/>
      <c r="G19" s="106"/>
      <c r="H19" s="108"/>
      <c r="I19" s="106"/>
      <c r="J19" s="108"/>
      <c r="K19" s="106"/>
    </row>
    <row r="20" spans="1:11" s="120" customFormat="1" ht="67.5" customHeight="1">
      <c r="A20" s="116">
        <v>3.02</v>
      </c>
      <c r="B20" s="117" t="s">
        <v>69</v>
      </c>
      <c r="C20" s="118" t="s">
        <v>70</v>
      </c>
      <c r="D20" s="104"/>
      <c r="E20" s="119"/>
      <c r="F20" s="108"/>
      <c r="G20" s="106"/>
      <c r="H20" s="108"/>
      <c r="I20" s="106"/>
      <c r="J20" s="108"/>
      <c r="K20" s="106"/>
    </row>
    <row r="21" spans="1:11" s="120" customFormat="1" ht="15.75">
      <c r="A21" s="116"/>
      <c r="B21" s="117"/>
      <c r="C21" s="118" t="s">
        <v>71</v>
      </c>
      <c r="D21" s="104" t="s">
        <v>57</v>
      </c>
      <c r="E21" s="119"/>
      <c r="F21" s="108"/>
      <c r="G21" s="106"/>
      <c r="H21" s="108">
        <v>0</v>
      </c>
      <c r="I21" s="106"/>
      <c r="J21" s="108">
        <v>4500</v>
      </c>
      <c r="K21" s="106"/>
    </row>
    <row r="22" spans="1:11" s="120" customFormat="1" ht="15.75">
      <c r="A22" s="116"/>
      <c r="B22" s="117"/>
      <c r="C22" s="118" t="s">
        <v>72</v>
      </c>
      <c r="D22" s="104" t="s">
        <v>57</v>
      </c>
      <c r="E22" s="119"/>
      <c r="F22" s="108"/>
      <c r="G22" s="106"/>
      <c r="H22" s="108">
        <v>0</v>
      </c>
      <c r="I22" s="106"/>
      <c r="J22" s="108">
        <v>6000</v>
      </c>
      <c r="K22" s="106"/>
    </row>
    <row r="23" spans="1:11" ht="15.75">
      <c r="A23" s="109"/>
      <c r="B23" s="236" t="s">
        <v>60</v>
      </c>
      <c r="C23" s="237"/>
      <c r="D23" s="237"/>
      <c r="E23" s="237"/>
      <c r="F23" s="238"/>
      <c r="G23" s="110">
        <f>SUM(G18:G22)</f>
        <v>0</v>
      </c>
      <c r="H23" s="238"/>
      <c r="I23" s="110">
        <f>SUM(I18:I22)</f>
        <v>0</v>
      </c>
      <c r="J23" s="238"/>
      <c r="K23" s="110">
        <f>SUM(K18:K22)</f>
        <v>0</v>
      </c>
    </row>
    <row r="24" spans="1:11" ht="15.75">
      <c r="A24" s="98">
        <v>4</v>
      </c>
      <c r="B24" s="99"/>
      <c r="C24" s="99" t="s">
        <v>73</v>
      </c>
      <c r="D24" s="99"/>
      <c r="E24" s="99"/>
      <c r="F24" s="99"/>
      <c r="G24" s="100"/>
      <c r="H24" s="99"/>
      <c r="I24" s="100"/>
      <c r="J24" s="99"/>
      <c r="K24" s="100"/>
    </row>
    <row r="25" spans="1:11" ht="31.5">
      <c r="A25" s="101">
        <v>4.01</v>
      </c>
      <c r="B25" s="102" t="s">
        <v>73</v>
      </c>
      <c r="C25" s="107" t="s">
        <v>118</v>
      </c>
      <c r="D25" s="104" t="s">
        <v>68</v>
      </c>
      <c r="E25" s="101">
        <v>1</v>
      </c>
      <c r="F25" s="108">
        <v>1350</v>
      </c>
      <c r="G25" s="106">
        <f>$E25*F25</f>
        <v>1350</v>
      </c>
      <c r="H25" s="108">
        <v>2500</v>
      </c>
      <c r="I25" s="106">
        <f>$E25*H25</f>
        <v>2500</v>
      </c>
      <c r="J25" s="108">
        <v>3500</v>
      </c>
      <c r="K25" s="106">
        <f>$E25*J25</f>
        <v>3500</v>
      </c>
    </row>
    <row r="26" spans="1:11" ht="15.75">
      <c r="A26" s="109"/>
      <c r="B26" s="236" t="s">
        <v>60</v>
      </c>
      <c r="C26" s="237"/>
      <c r="D26" s="237"/>
      <c r="E26" s="237"/>
      <c r="F26" s="238"/>
      <c r="G26" s="110">
        <f>SUM(G25)</f>
        <v>1350</v>
      </c>
      <c r="H26" s="238"/>
      <c r="I26" s="110">
        <f>SUM(I25)</f>
        <v>2500</v>
      </c>
      <c r="J26" s="238"/>
      <c r="K26" s="110">
        <f>SUM(K25)</f>
        <v>3500</v>
      </c>
    </row>
    <row r="27" spans="1:11" ht="15.75">
      <c r="A27" s="98">
        <v>5</v>
      </c>
      <c r="B27" s="99"/>
      <c r="C27" s="99" t="s">
        <v>74</v>
      </c>
      <c r="D27" s="99"/>
      <c r="E27" s="99"/>
      <c r="F27" s="99"/>
      <c r="G27" s="100"/>
      <c r="H27" s="99"/>
      <c r="I27" s="100"/>
      <c r="J27" s="99"/>
      <c r="K27" s="100"/>
    </row>
    <row r="28" spans="1:11" ht="15.75">
      <c r="A28" s="101">
        <v>5.01</v>
      </c>
      <c r="B28" s="102" t="s">
        <v>75</v>
      </c>
      <c r="C28" s="103" t="s">
        <v>76</v>
      </c>
      <c r="D28" s="104" t="s">
        <v>68</v>
      </c>
      <c r="E28" s="101">
        <v>7</v>
      </c>
      <c r="F28" s="108">
        <v>1850</v>
      </c>
      <c r="G28" s="106">
        <f>$E28*F28</f>
        <v>12950</v>
      </c>
      <c r="H28" s="108">
        <v>1200</v>
      </c>
      <c r="I28" s="106">
        <f>$E28*H28</f>
        <v>8400</v>
      </c>
      <c r="J28" s="108">
        <v>1000</v>
      </c>
      <c r="K28" s="106">
        <f>$E28*J28</f>
        <v>7000</v>
      </c>
    </row>
    <row r="29" spans="1:11" ht="15.75">
      <c r="A29" s="101">
        <v>5.0199999999999996</v>
      </c>
      <c r="B29" s="102" t="s">
        <v>77</v>
      </c>
      <c r="C29" s="103" t="s">
        <v>78</v>
      </c>
      <c r="D29" s="104" t="s">
        <v>68</v>
      </c>
      <c r="E29" s="101"/>
      <c r="F29" s="108"/>
      <c r="G29" s="106"/>
      <c r="H29" s="108">
        <v>0</v>
      </c>
      <c r="I29" s="106"/>
      <c r="J29" s="108">
        <v>4500</v>
      </c>
      <c r="K29" s="106"/>
    </row>
    <row r="30" spans="1:11" ht="15.75">
      <c r="A30" s="101">
        <v>5.03</v>
      </c>
      <c r="B30" s="102" t="s">
        <v>119</v>
      </c>
      <c r="C30" s="103" t="s">
        <v>79</v>
      </c>
      <c r="D30" s="104" t="s">
        <v>68</v>
      </c>
      <c r="E30" s="101">
        <v>1</v>
      </c>
      <c r="F30" s="108">
        <v>2450</v>
      </c>
      <c r="G30" s="106">
        <f t="shared" ref="G30:I31" si="0">$E30*F30</f>
        <v>2450</v>
      </c>
      <c r="H30" s="108">
        <v>4800</v>
      </c>
      <c r="I30" s="106">
        <f t="shared" si="0"/>
        <v>4800</v>
      </c>
      <c r="J30" s="108">
        <v>2500</v>
      </c>
      <c r="K30" s="106">
        <f t="shared" ref="K30" si="1">$E30*J30</f>
        <v>2500</v>
      </c>
    </row>
    <row r="31" spans="1:11" ht="15.75">
      <c r="A31" s="101">
        <v>5.04</v>
      </c>
      <c r="B31" s="102" t="s">
        <v>80</v>
      </c>
      <c r="C31" s="103" t="s">
        <v>81</v>
      </c>
      <c r="D31" s="104" t="s">
        <v>68</v>
      </c>
      <c r="E31" s="101">
        <v>1</v>
      </c>
      <c r="F31" s="108">
        <v>6300</v>
      </c>
      <c r="G31" s="106">
        <f t="shared" si="0"/>
        <v>6300</v>
      </c>
      <c r="H31" s="108">
        <v>1500</v>
      </c>
      <c r="I31" s="106">
        <f t="shared" si="0"/>
        <v>1500</v>
      </c>
      <c r="J31" s="108">
        <v>1200</v>
      </c>
      <c r="K31" s="106">
        <f t="shared" ref="K31" si="2">$E31*J31</f>
        <v>1200</v>
      </c>
    </row>
    <row r="32" spans="1:11" ht="15.75">
      <c r="A32" s="109"/>
      <c r="B32" s="236" t="s">
        <v>60</v>
      </c>
      <c r="C32" s="237"/>
      <c r="D32" s="237"/>
      <c r="E32" s="237"/>
      <c r="F32" s="238"/>
      <c r="G32" s="110">
        <f>SUM(G28:G31)</f>
        <v>21700</v>
      </c>
      <c r="H32" s="238"/>
      <c r="I32" s="110">
        <f>SUM(I28:I31)</f>
        <v>14700</v>
      </c>
      <c r="J32" s="238"/>
      <c r="K32" s="110">
        <f>SUM(K28:K31)</f>
        <v>10700</v>
      </c>
    </row>
    <row r="33" spans="1:11" ht="15.75">
      <c r="A33" s="121">
        <v>6</v>
      </c>
      <c r="B33" s="122"/>
      <c r="C33" s="122" t="s">
        <v>82</v>
      </c>
      <c r="D33" s="122"/>
      <c r="E33" s="122"/>
      <c r="F33" s="122"/>
      <c r="G33" s="123"/>
      <c r="H33" s="122"/>
      <c r="I33" s="123"/>
      <c r="J33" s="122"/>
      <c r="K33" s="123"/>
    </row>
    <row r="34" spans="1:11" ht="31.5">
      <c r="A34" s="124">
        <v>6.01</v>
      </c>
      <c r="B34" s="125" t="s">
        <v>83</v>
      </c>
      <c r="C34" s="145" t="s">
        <v>84</v>
      </c>
      <c r="D34" s="126" t="s">
        <v>68</v>
      </c>
      <c r="E34" s="158"/>
      <c r="F34" s="127"/>
      <c r="G34" s="128"/>
      <c r="H34" s="127">
        <v>0</v>
      </c>
      <c r="I34" s="128"/>
      <c r="J34" s="127">
        <v>35000</v>
      </c>
      <c r="K34" s="128"/>
    </row>
    <row r="35" spans="1:11" ht="31.5">
      <c r="A35" s="124">
        <v>6.02</v>
      </c>
      <c r="B35" s="125" t="s">
        <v>83</v>
      </c>
      <c r="C35" s="145" t="s">
        <v>85</v>
      </c>
      <c r="D35" s="126" t="s">
        <v>68</v>
      </c>
      <c r="E35" s="158"/>
      <c r="F35" s="127"/>
      <c r="G35" s="128"/>
      <c r="H35" s="127">
        <v>0</v>
      </c>
      <c r="I35" s="128"/>
      <c r="J35" s="127">
        <v>35000</v>
      </c>
      <c r="K35" s="128"/>
    </row>
    <row r="36" spans="1:11" ht="31.5">
      <c r="A36" s="124">
        <v>6.03</v>
      </c>
      <c r="B36" s="129" t="s">
        <v>86</v>
      </c>
      <c r="C36" s="131" t="s">
        <v>87</v>
      </c>
      <c r="D36" s="130" t="s">
        <v>68</v>
      </c>
      <c r="E36" s="158"/>
      <c r="F36" s="127"/>
      <c r="G36" s="128"/>
      <c r="H36" s="127">
        <v>0</v>
      </c>
      <c r="I36" s="128"/>
      <c r="J36" s="127">
        <v>1500</v>
      </c>
      <c r="K36" s="128"/>
    </row>
    <row r="37" spans="1:11" ht="15.75">
      <c r="A37" s="124">
        <v>6.04</v>
      </c>
      <c r="B37" s="143" t="s">
        <v>321</v>
      </c>
      <c r="C37" s="131" t="s">
        <v>322</v>
      </c>
      <c r="D37" s="130" t="s">
        <v>68</v>
      </c>
      <c r="E37" s="158">
        <v>1</v>
      </c>
      <c r="F37" s="127">
        <v>26500</v>
      </c>
      <c r="G37" s="106">
        <f t="shared" ref="G37:I38" si="3">$E37*F37</f>
        <v>26500</v>
      </c>
      <c r="H37" s="127">
        <v>8500</v>
      </c>
      <c r="I37" s="106">
        <f t="shared" si="3"/>
        <v>8500</v>
      </c>
      <c r="J37" s="127">
        <v>3000</v>
      </c>
      <c r="K37" s="106">
        <f t="shared" ref="K37" si="4">$E37*J37</f>
        <v>3000</v>
      </c>
    </row>
    <row r="38" spans="1:11" ht="15.75">
      <c r="A38" s="124">
        <v>6.05</v>
      </c>
      <c r="B38" s="143" t="s">
        <v>88</v>
      </c>
      <c r="C38" s="131" t="s">
        <v>120</v>
      </c>
      <c r="D38" s="130" t="s">
        <v>68</v>
      </c>
      <c r="E38" s="158">
        <v>1</v>
      </c>
      <c r="F38" s="127">
        <v>8500</v>
      </c>
      <c r="G38" s="106">
        <f t="shared" si="3"/>
        <v>8500</v>
      </c>
      <c r="H38" s="127">
        <v>12000</v>
      </c>
      <c r="I38" s="106">
        <f t="shared" si="3"/>
        <v>12000</v>
      </c>
      <c r="J38" s="127">
        <v>7500</v>
      </c>
      <c r="K38" s="106">
        <f t="shared" ref="K38" si="5">$E38*J38</f>
        <v>7500</v>
      </c>
    </row>
    <row r="39" spans="1:11" ht="15.75">
      <c r="A39" s="124">
        <v>6.06</v>
      </c>
      <c r="B39" s="143" t="s">
        <v>88</v>
      </c>
      <c r="C39" s="131" t="s">
        <v>121</v>
      </c>
      <c r="D39" s="130" t="s">
        <v>68</v>
      </c>
      <c r="E39" s="158"/>
      <c r="F39" s="127"/>
      <c r="G39" s="128"/>
      <c r="H39" s="127">
        <v>0</v>
      </c>
      <c r="I39" s="128"/>
      <c r="J39" s="127">
        <v>21000</v>
      </c>
      <c r="K39" s="128"/>
    </row>
    <row r="40" spans="1:11" ht="31.5">
      <c r="A40" s="124">
        <v>6.07</v>
      </c>
      <c r="B40" s="143" t="s">
        <v>89</v>
      </c>
      <c r="C40" s="131" t="s">
        <v>90</v>
      </c>
      <c r="D40" s="130" t="s">
        <v>68</v>
      </c>
      <c r="E40" s="158"/>
      <c r="F40" s="127"/>
      <c r="G40" s="128"/>
      <c r="H40" s="127">
        <v>0</v>
      </c>
      <c r="I40" s="128"/>
      <c r="J40" s="127">
        <v>850</v>
      </c>
      <c r="K40" s="128"/>
    </row>
    <row r="41" spans="1:11" ht="36" customHeight="1">
      <c r="A41" s="124">
        <v>6.08</v>
      </c>
      <c r="B41" s="144" t="s">
        <v>91</v>
      </c>
      <c r="C41" s="131" t="s">
        <v>100</v>
      </c>
      <c r="D41" s="130" t="s">
        <v>68</v>
      </c>
      <c r="E41" s="158">
        <v>1</v>
      </c>
      <c r="F41" s="127">
        <v>8800</v>
      </c>
      <c r="G41" s="106">
        <f t="shared" ref="G41:I42" si="6">$E41*F41</f>
        <v>8800</v>
      </c>
      <c r="H41" s="127">
        <v>750</v>
      </c>
      <c r="I41" s="106">
        <f t="shared" si="6"/>
        <v>750</v>
      </c>
      <c r="J41" s="127">
        <v>3500</v>
      </c>
      <c r="K41" s="106">
        <f t="shared" ref="K41" si="7">$E41*J41</f>
        <v>3500</v>
      </c>
    </row>
    <row r="42" spans="1:11" ht="31.5">
      <c r="A42" s="124">
        <v>6.09</v>
      </c>
      <c r="B42" s="132" t="s">
        <v>92</v>
      </c>
      <c r="C42" s="131" t="s">
        <v>101</v>
      </c>
      <c r="D42" s="130" t="s">
        <v>68</v>
      </c>
      <c r="E42" s="158">
        <v>1</v>
      </c>
      <c r="F42" s="127">
        <v>11500</v>
      </c>
      <c r="G42" s="106">
        <f t="shared" si="6"/>
        <v>11500</v>
      </c>
      <c r="H42" s="127">
        <v>950</v>
      </c>
      <c r="I42" s="106">
        <f t="shared" si="6"/>
        <v>950</v>
      </c>
      <c r="J42" s="127">
        <v>3500</v>
      </c>
      <c r="K42" s="106">
        <f t="shared" ref="K42" si="8">$E42*J42</f>
        <v>3500</v>
      </c>
    </row>
    <row r="43" spans="1:11" s="135" customFormat="1" ht="28.5" customHeight="1">
      <c r="A43" s="124">
        <v>6.1</v>
      </c>
      <c r="B43" s="133" t="s">
        <v>93</v>
      </c>
      <c r="C43" s="134" t="s">
        <v>93</v>
      </c>
      <c r="D43" s="130" t="s">
        <v>68</v>
      </c>
      <c r="E43" s="158"/>
      <c r="F43" s="127"/>
      <c r="G43" s="159"/>
      <c r="H43" s="127">
        <v>0</v>
      </c>
      <c r="I43" s="159"/>
      <c r="J43" s="127">
        <v>5000</v>
      </c>
      <c r="K43" s="159"/>
    </row>
    <row r="44" spans="1:11" ht="34.5" customHeight="1">
      <c r="A44" s="124">
        <v>6.11</v>
      </c>
      <c r="B44" s="132" t="s">
        <v>94</v>
      </c>
      <c r="C44" s="131" t="s">
        <v>95</v>
      </c>
      <c r="D44" s="130" t="s">
        <v>68</v>
      </c>
      <c r="E44" s="158"/>
      <c r="F44" s="127"/>
      <c r="G44" s="159"/>
      <c r="H44" s="127">
        <v>0</v>
      </c>
      <c r="I44" s="159"/>
      <c r="J44" s="127">
        <v>45000</v>
      </c>
      <c r="K44" s="159"/>
    </row>
    <row r="45" spans="1:11" ht="34.5" customHeight="1">
      <c r="A45" s="124">
        <v>6.12</v>
      </c>
      <c r="B45" s="132" t="s">
        <v>122</v>
      </c>
      <c r="C45" s="131" t="s">
        <v>123</v>
      </c>
      <c r="D45" s="130" t="s">
        <v>68</v>
      </c>
      <c r="E45" s="158">
        <v>1</v>
      </c>
      <c r="F45" s="127">
        <v>19500</v>
      </c>
      <c r="G45" s="106">
        <f>$E45*F45</f>
        <v>19500</v>
      </c>
      <c r="H45" s="127">
        <v>18000</v>
      </c>
      <c r="I45" s="106">
        <f>$E45*H45</f>
        <v>18000</v>
      </c>
      <c r="J45" s="127">
        <v>20000</v>
      </c>
      <c r="K45" s="106">
        <f>$E45*J45</f>
        <v>20000</v>
      </c>
    </row>
    <row r="46" spans="1:11" s="135" customFormat="1" ht="36" customHeight="1">
      <c r="A46" s="124">
        <v>6.13</v>
      </c>
      <c r="B46" s="133" t="s">
        <v>96</v>
      </c>
      <c r="C46" s="131" t="s">
        <v>97</v>
      </c>
      <c r="D46" s="130" t="s">
        <v>68</v>
      </c>
      <c r="E46" s="158"/>
      <c r="F46" s="127"/>
      <c r="G46" s="159"/>
      <c r="H46" s="127">
        <v>0</v>
      </c>
      <c r="I46" s="159"/>
      <c r="J46" s="127">
        <v>3000</v>
      </c>
      <c r="K46" s="159"/>
    </row>
    <row r="47" spans="1:11" ht="110.25">
      <c r="A47" s="124">
        <v>6.14</v>
      </c>
      <c r="B47" s="136" t="s">
        <v>124</v>
      </c>
      <c r="C47" s="131" t="s">
        <v>125</v>
      </c>
      <c r="D47" s="130" t="s">
        <v>98</v>
      </c>
      <c r="E47" s="158">
        <v>0</v>
      </c>
      <c r="F47" s="127"/>
      <c r="G47" s="106">
        <f>$E47*F47</f>
        <v>0</v>
      </c>
      <c r="H47" s="127"/>
      <c r="I47" s="106">
        <f>$E47*H47</f>
        <v>0</v>
      </c>
      <c r="J47" s="127">
        <v>2500</v>
      </c>
      <c r="K47" s="106">
        <f>$E47*J47</f>
        <v>0</v>
      </c>
    </row>
    <row r="48" spans="1:11" ht="15.75">
      <c r="A48" s="137"/>
      <c r="B48" s="229" t="s">
        <v>60</v>
      </c>
      <c r="C48" s="230"/>
      <c r="D48" s="230"/>
      <c r="E48" s="230"/>
      <c r="F48" s="231"/>
      <c r="G48" s="138">
        <f>SUM(G34:G47)</f>
        <v>74800</v>
      </c>
      <c r="H48" s="231"/>
      <c r="I48" s="138">
        <f>SUM(I34:I47)</f>
        <v>40200</v>
      </c>
      <c r="J48" s="231"/>
      <c r="K48" s="138">
        <f>SUM(K34:K47)</f>
        <v>37500</v>
      </c>
    </row>
    <row r="49" spans="1:11" ht="15.75">
      <c r="A49" s="139"/>
      <c r="B49" s="140"/>
      <c r="C49" s="140"/>
      <c r="D49" s="140"/>
      <c r="E49" s="140"/>
      <c r="F49" s="140"/>
      <c r="G49" s="141"/>
      <c r="H49" s="140"/>
      <c r="I49" s="141"/>
      <c r="J49" s="140"/>
      <c r="K49" s="141"/>
    </row>
    <row r="50" spans="1:11" ht="15.75">
      <c r="A50" s="98"/>
      <c r="B50" s="232" t="s">
        <v>99</v>
      </c>
      <c r="C50" s="233"/>
      <c r="D50" s="233"/>
      <c r="E50" s="233"/>
      <c r="F50" s="234"/>
      <c r="G50" s="142">
        <f>G48+G32+G26+G23+G16+G9</f>
        <v>120200</v>
      </c>
      <c r="H50" s="234"/>
      <c r="I50" s="142">
        <f>I48+I32+I26+I23+I16+I9</f>
        <v>73525</v>
      </c>
      <c r="J50" s="234"/>
      <c r="K50" s="142">
        <f>K48+K32+K26+K23+K16+K9</f>
        <v>56200</v>
      </c>
    </row>
  </sheetData>
  <autoFilter ref="A2:K50"/>
  <mergeCells count="3">
    <mergeCell ref="H1:I1"/>
    <mergeCell ref="J1:K1"/>
    <mergeCell ref="F1:G1"/>
  </mergeCells>
  <pageMargins left="0.7" right="0.7" top="0.75" bottom="0.75" header="0.3" footer="0.3"/>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view="pageBreakPreview" zoomScaleNormal="100" zoomScaleSheetLayoutView="100" workbookViewId="0">
      <pane xSplit="4" ySplit="6" topLeftCell="H101" activePane="bottomRight" state="frozen"/>
      <selection pane="topRight" activeCell="E1" sqref="E1"/>
      <selection pane="bottomLeft" activeCell="A7" sqref="A7"/>
      <selection pane="bottomRight" activeCell="K1" sqref="K1:O1048576"/>
    </sheetView>
  </sheetViews>
  <sheetFormatPr defaultRowHeight="14.25"/>
  <cols>
    <col min="1" max="1" width="7.5703125" style="249" customWidth="1"/>
    <col min="2" max="2" width="56.5703125" style="239" customWidth="1"/>
    <col min="3" max="4" width="8.5703125" style="243" customWidth="1"/>
    <col min="5" max="5" width="14.5703125" style="249" customWidth="1"/>
    <col min="6" max="6" width="15.140625" style="249" bestFit="1" customWidth="1"/>
    <col min="7" max="7" width="9.140625" style="239"/>
    <col min="8" max="8" width="15.140625" style="239" bestFit="1" customWidth="1"/>
    <col min="9" max="9" width="9.140625" style="239"/>
    <col min="10" max="10" width="15.140625" style="239" bestFit="1" customWidth="1"/>
    <col min="11" max="253" width="9.140625" style="239"/>
    <col min="254" max="254" width="7.5703125" style="239" customWidth="1"/>
    <col min="255" max="255" width="56.5703125" style="239" customWidth="1"/>
    <col min="256" max="257" width="8.5703125" style="239" customWidth="1"/>
    <col min="258" max="259" width="14.5703125" style="239" customWidth="1"/>
    <col min="260" max="509" width="9.140625" style="239"/>
    <col min="510" max="510" width="7.5703125" style="239" customWidth="1"/>
    <col min="511" max="511" width="56.5703125" style="239" customWidth="1"/>
    <col min="512" max="513" width="8.5703125" style="239" customWidth="1"/>
    <col min="514" max="515" width="14.5703125" style="239" customWidth="1"/>
    <col min="516" max="765" width="9.140625" style="239"/>
    <col min="766" max="766" width="7.5703125" style="239" customWidth="1"/>
    <col min="767" max="767" width="56.5703125" style="239" customWidth="1"/>
    <col min="768" max="769" width="8.5703125" style="239" customWidth="1"/>
    <col min="770" max="771" width="14.5703125" style="239" customWidth="1"/>
    <col min="772" max="1021" width="9.140625" style="239"/>
    <col min="1022" max="1022" width="7.5703125" style="239" customWidth="1"/>
    <col min="1023" max="1023" width="56.5703125" style="239" customWidth="1"/>
    <col min="1024" max="1025" width="8.5703125" style="239" customWidth="1"/>
    <col min="1026" max="1027" width="14.5703125" style="239" customWidth="1"/>
    <col min="1028" max="1277" width="9.140625" style="239"/>
    <col min="1278" max="1278" width="7.5703125" style="239" customWidth="1"/>
    <col min="1279" max="1279" width="56.5703125" style="239" customWidth="1"/>
    <col min="1280" max="1281" width="8.5703125" style="239" customWidth="1"/>
    <col min="1282" max="1283" width="14.5703125" style="239" customWidth="1"/>
    <col min="1284" max="1533" width="9.140625" style="239"/>
    <col min="1534" max="1534" width="7.5703125" style="239" customWidth="1"/>
    <col min="1535" max="1535" width="56.5703125" style="239" customWidth="1"/>
    <col min="1536" max="1537" width="8.5703125" style="239" customWidth="1"/>
    <col min="1538" max="1539" width="14.5703125" style="239" customWidth="1"/>
    <col min="1540" max="1789" width="9.140625" style="239"/>
    <col min="1790" max="1790" width="7.5703125" style="239" customWidth="1"/>
    <col min="1791" max="1791" width="56.5703125" style="239" customWidth="1"/>
    <col min="1792" max="1793" width="8.5703125" style="239" customWidth="1"/>
    <col min="1794" max="1795" width="14.5703125" style="239" customWidth="1"/>
    <col min="1796" max="2045" width="9.140625" style="239"/>
    <col min="2046" max="2046" width="7.5703125" style="239" customWidth="1"/>
    <col min="2047" max="2047" width="56.5703125" style="239" customWidth="1"/>
    <col min="2048" max="2049" width="8.5703125" style="239" customWidth="1"/>
    <col min="2050" max="2051" width="14.5703125" style="239" customWidth="1"/>
    <col min="2052" max="2301" width="9.140625" style="239"/>
    <col min="2302" max="2302" width="7.5703125" style="239" customWidth="1"/>
    <col min="2303" max="2303" width="56.5703125" style="239" customWidth="1"/>
    <col min="2304" max="2305" width="8.5703125" style="239" customWidth="1"/>
    <col min="2306" max="2307" width="14.5703125" style="239" customWidth="1"/>
    <col min="2308" max="2557" width="9.140625" style="239"/>
    <col min="2558" max="2558" width="7.5703125" style="239" customWidth="1"/>
    <col min="2559" max="2559" width="56.5703125" style="239" customWidth="1"/>
    <col min="2560" max="2561" width="8.5703125" style="239" customWidth="1"/>
    <col min="2562" max="2563" width="14.5703125" style="239" customWidth="1"/>
    <col min="2564" max="2813" width="9.140625" style="239"/>
    <col min="2814" max="2814" width="7.5703125" style="239" customWidth="1"/>
    <col min="2815" max="2815" width="56.5703125" style="239" customWidth="1"/>
    <col min="2816" max="2817" width="8.5703125" style="239" customWidth="1"/>
    <col min="2818" max="2819" width="14.5703125" style="239" customWidth="1"/>
    <col min="2820" max="3069" width="9.140625" style="239"/>
    <col min="3070" max="3070" width="7.5703125" style="239" customWidth="1"/>
    <col min="3071" max="3071" width="56.5703125" style="239" customWidth="1"/>
    <col min="3072" max="3073" width="8.5703125" style="239" customWidth="1"/>
    <col min="3074" max="3075" width="14.5703125" style="239" customWidth="1"/>
    <col min="3076" max="3325" width="9.140625" style="239"/>
    <col min="3326" max="3326" width="7.5703125" style="239" customWidth="1"/>
    <col min="3327" max="3327" width="56.5703125" style="239" customWidth="1"/>
    <col min="3328" max="3329" width="8.5703125" style="239" customWidth="1"/>
    <col min="3330" max="3331" width="14.5703125" style="239" customWidth="1"/>
    <col min="3332" max="3581" width="9.140625" style="239"/>
    <col min="3582" max="3582" width="7.5703125" style="239" customWidth="1"/>
    <col min="3583" max="3583" width="56.5703125" style="239" customWidth="1"/>
    <col min="3584" max="3585" width="8.5703125" style="239" customWidth="1"/>
    <col min="3586" max="3587" width="14.5703125" style="239" customWidth="1"/>
    <col min="3588" max="3837" width="9.140625" style="239"/>
    <col min="3838" max="3838" width="7.5703125" style="239" customWidth="1"/>
    <col min="3839" max="3839" width="56.5703125" style="239" customWidth="1"/>
    <col min="3840" max="3841" width="8.5703125" style="239" customWidth="1"/>
    <col min="3842" max="3843" width="14.5703125" style="239" customWidth="1"/>
    <col min="3844" max="4093" width="9.140625" style="239"/>
    <col min="4094" max="4094" width="7.5703125" style="239" customWidth="1"/>
    <col min="4095" max="4095" width="56.5703125" style="239" customWidth="1"/>
    <col min="4096" max="4097" width="8.5703125" style="239" customWidth="1"/>
    <col min="4098" max="4099" width="14.5703125" style="239" customWidth="1"/>
    <col min="4100" max="4349" width="9.140625" style="239"/>
    <col min="4350" max="4350" width="7.5703125" style="239" customWidth="1"/>
    <col min="4351" max="4351" width="56.5703125" style="239" customWidth="1"/>
    <col min="4352" max="4353" width="8.5703125" style="239" customWidth="1"/>
    <col min="4354" max="4355" width="14.5703125" style="239" customWidth="1"/>
    <col min="4356" max="4605" width="9.140625" style="239"/>
    <col min="4606" max="4606" width="7.5703125" style="239" customWidth="1"/>
    <col min="4607" max="4607" width="56.5703125" style="239" customWidth="1"/>
    <col min="4608" max="4609" width="8.5703125" style="239" customWidth="1"/>
    <col min="4610" max="4611" width="14.5703125" style="239" customWidth="1"/>
    <col min="4612" max="4861" width="9.140625" style="239"/>
    <col min="4862" max="4862" width="7.5703125" style="239" customWidth="1"/>
    <col min="4863" max="4863" width="56.5703125" style="239" customWidth="1"/>
    <col min="4864" max="4865" width="8.5703125" style="239" customWidth="1"/>
    <col min="4866" max="4867" width="14.5703125" style="239" customWidth="1"/>
    <col min="4868" max="5117" width="9.140625" style="239"/>
    <col min="5118" max="5118" width="7.5703125" style="239" customWidth="1"/>
    <col min="5119" max="5119" width="56.5703125" style="239" customWidth="1"/>
    <col min="5120" max="5121" width="8.5703125" style="239" customWidth="1"/>
    <col min="5122" max="5123" width="14.5703125" style="239" customWidth="1"/>
    <col min="5124" max="5373" width="9.140625" style="239"/>
    <col min="5374" max="5374" width="7.5703125" style="239" customWidth="1"/>
    <col min="5375" max="5375" width="56.5703125" style="239" customWidth="1"/>
    <col min="5376" max="5377" width="8.5703125" style="239" customWidth="1"/>
    <col min="5378" max="5379" width="14.5703125" style="239" customWidth="1"/>
    <col min="5380" max="5629" width="9.140625" style="239"/>
    <col min="5630" max="5630" width="7.5703125" style="239" customWidth="1"/>
    <col min="5631" max="5631" width="56.5703125" style="239" customWidth="1"/>
    <col min="5632" max="5633" width="8.5703125" style="239" customWidth="1"/>
    <col min="5634" max="5635" width="14.5703125" style="239" customWidth="1"/>
    <col min="5636" max="5885" width="9.140625" style="239"/>
    <col min="5886" max="5886" width="7.5703125" style="239" customWidth="1"/>
    <col min="5887" max="5887" width="56.5703125" style="239" customWidth="1"/>
    <col min="5888" max="5889" width="8.5703125" style="239" customWidth="1"/>
    <col min="5890" max="5891" width="14.5703125" style="239" customWidth="1"/>
    <col min="5892" max="6141" width="9.140625" style="239"/>
    <col min="6142" max="6142" width="7.5703125" style="239" customWidth="1"/>
    <col min="6143" max="6143" width="56.5703125" style="239" customWidth="1"/>
    <col min="6144" max="6145" width="8.5703125" style="239" customWidth="1"/>
    <col min="6146" max="6147" width="14.5703125" style="239" customWidth="1"/>
    <col min="6148" max="6397" width="9.140625" style="239"/>
    <col min="6398" max="6398" width="7.5703125" style="239" customWidth="1"/>
    <col min="6399" max="6399" width="56.5703125" style="239" customWidth="1"/>
    <col min="6400" max="6401" width="8.5703125" style="239" customWidth="1"/>
    <col min="6402" max="6403" width="14.5703125" style="239" customWidth="1"/>
    <col min="6404" max="6653" width="9.140625" style="239"/>
    <col min="6654" max="6654" width="7.5703125" style="239" customWidth="1"/>
    <col min="6655" max="6655" width="56.5703125" style="239" customWidth="1"/>
    <col min="6656" max="6657" width="8.5703125" style="239" customWidth="1"/>
    <col min="6658" max="6659" width="14.5703125" style="239" customWidth="1"/>
    <col min="6660" max="6909" width="9.140625" style="239"/>
    <col min="6910" max="6910" width="7.5703125" style="239" customWidth="1"/>
    <col min="6911" max="6911" width="56.5703125" style="239" customWidth="1"/>
    <col min="6912" max="6913" width="8.5703125" style="239" customWidth="1"/>
    <col min="6914" max="6915" width="14.5703125" style="239" customWidth="1"/>
    <col min="6916" max="7165" width="9.140625" style="239"/>
    <col min="7166" max="7166" width="7.5703125" style="239" customWidth="1"/>
    <col min="7167" max="7167" width="56.5703125" style="239" customWidth="1"/>
    <col min="7168" max="7169" width="8.5703125" style="239" customWidth="1"/>
    <col min="7170" max="7171" width="14.5703125" style="239" customWidth="1"/>
    <col min="7172" max="7421" width="9.140625" style="239"/>
    <col min="7422" max="7422" width="7.5703125" style="239" customWidth="1"/>
    <col min="7423" max="7423" width="56.5703125" style="239" customWidth="1"/>
    <col min="7424" max="7425" width="8.5703125" style="239" customWidth="1"/>
    <col min="7426" max="7427" width="14.5703125" style="239" customWidth="1"/>
    <col min="7428" max="7677" width="9.140625" style="239"/>
    <col min="7678" max="7678" width="7.5703125" style="239" customWidth="1"/>
    <col min="7679" max="7679" width="56.5703125" style="239" customWidth="1"/>
    <col min="7680" max="7681" width="8.5703125" style="239" customWidth="1"/>
    <col min="7682" max="7683" width="14.5703125" style="239" customWidth="1"/>
    <col min="7684" max="7933" width="9.140625" style="239"/>
    <col min="7934" max="7934" width="7.5703125" style="239" customWidth="1"/>
    <col min="7935" max="7935" width="56.5703125" style="239" customWidth="1"/>
    <col min="7936" max="7937" width="8.5703125" style="239" customWidth="1"/>
    <col min="7938" max="7939" width="14.5703125" style="239" customWidth="1"/>
    <col min="7940" max="8189" width="9.140625" style="239"/>
    <col min="8190" max="8190" width="7.5703125" style="239" customWidth="1"/>
    <col min="8191" max="8191" width="56.5703125" style="239" customWidth="1"/>
    <col min="8192" max="8193" width="8.5703125" style="239" customWidth="1"/>
    <col min="8194" max="8195" width="14.5703125" style="239" customWidth="1"/>
    <col min="8196" max="8445" width="9.140625" style="239"/>
    <col min="8446" max="8446" width="7.5703125" style="239" customWidth="1"/>
    <col min="8447" max="8447" width="56.5703125" style="239" customWidth="1"/>
    <col min="8448" max="8449" width="8.5703125" style="239" customWidth="1"/>
    <col min="8450" max="8451" width="14.5703125" style="239" customWidth="1"/>
    <col min="8452" max="8701" width="9.140625" style="239"/>
    <col min="8702" max="8702" width="7.5703125" style="239" customWidth="1"/>
    <col min="8703" max="8703" width="56.5703125" style="239" customWidth="1"/>
    <col min="8704" max="8705" width="8.5703125" style="239" customWidth="1"/>
    <col min="8706" max="8707" width="14.5703125" style="239" customWidth="1"/>
    <col min="8708" max="8957" width="9.140625" style="239"/>
    <col min="8958" max="8958" width="7.5703125" style="239" customWidth="1"/>
    <col min="8959" max="8959" width="56.5703125" style="239" customWidth="1"/>
    <col min="8960" max="8961" width="8.5703125" style="239" customWidth="1"/>
    <col min="8962" max="8963" width="14.5703125" style="239" customWidth="1"/>
    <col min="8964" max="9213" width="9.140625" style="239"/>
    <col min="9214" max="9214" width="7.5703125" style="239" customWidth="1"/>
    <col min="9215" max="9215" width="56.5703125" style="239" customWidth="1"/>
    <col min="9216" max="9217" width="8.5703125" style="239" customWidth="1"/>
    <col min="9218" max="9219" width="14.5703125" style="239" customWidth="1"/>
    <col min="9220" max="9469" width="9.140625" style="239"/>
    <col min="9470" max="9470" width="7.5703125" style="239" customWidth="1"/>
    <col min="9471" max="9471" width="56.5703125" style="239" customWidth="1"/>
    <col min="9472" max="9473" width="8.5703125" style="239" customWidth="1"/>
    <col min="9474" max="9475" width="14.5703125" style="239" customWidth="1"/>
    <col min="9476" max="9725" width="9.140625" style="239"/>
    <col min="9726" max="9726" width="7.5703125" style="239" customWidth="1"/>
    <col min="9727" max="9727" width="56.5703125" style="239" customWidth="1"/>
    <col min="9728" max="9729" width="8.5703125" style="239" customWidth="1"/>
    <col min="9730" max="9731" width="14.5703125" style="239" customWidth="1"/>
    <col min="9732" max="9981" width="9.140625" style="239"/>
    <col min="9982" max="9982" width="7.5703125" style="239" customWidth="1"/>
    <col min="9983" max="9983" width="56.5703125" style="239" customWidth="1"/>
    <col min="9984" max="9985" width="8.5703125" style="239" customWidth="1"/>
    <col min="9986" max="9987" width="14.5703125" style="239" customWidth="1"/>
    <col min="9988" max="10237" width="9.140625" style="239"/>
    <col min="10238" max="10238" width="7.5703125" style="239" customWidth="1"/>
    <col min="10239" max="10239" width="56.5703125" style="239" customWidth="1"/>
    <col min="10240" max="10241" width="8.5703125" style="239" customWidth="1"/>
    <col min="10242" max="10243" width="14.5703125" style="239" customWidth="1"/>
    <col min="10244" max="10493" width="9.140625" style="239"/>
    <col min="10494" max="10494" width="7.5703125" style="239" customWidth="1"/>
    <col min="10495" max="10495" width="56.5703125" style="239" customWidth="1"/>
    <col min="10496" max="10497" width="8.5703125" style="239" customWidth="1"/>
    <col min="10498" max="10499" width="14.5703125" style="239" customWidth="1"/>
    <col min="10500" max="10749" width="9.140625" style="239"/>
    <col min="10750" max="10750" width="7.5703125" style="239" customWidth="1"/>
    <col min="10751" max="10751" width="56.5703125" style="239" customWidth="1"/>
    <col min="10752" max="10753" width="8.5703125" style="239" customWidth="1"/>
    <col min="10754" max="10755" width="14.5703125" style="239" customWidth="1"/>
    <col min="10756" max="11005" width="9.140625" style="239"/>
    <col min="11006" max="11006" width="7.5703125" style="239" customWidth="1"/>
    <col min="11007" max="11007" width="56.5703125" style="239" customWidth="1"/>
    <col min="11008" max="11009" width="8.5703125" style="239" customWidth="1"/>
    <col min="11010" max="11011" width="14.5703125" style="239" customWidth="1"/>
    <col min="11012" max="11261" width="9.140625" style="239"/>
    <col min="11262" max="11262" width="7.5703125" style="239" customWidth="1"/>
    <col min="11263" max="11263" width="56.5703125" style="239" customWidth="1"/>
    <col min="11264" max="11265" width="8.5703125" style="239" customWidth="1"/>
    <col min="11266" max="11267" width="14.5703125" style="239" customWidth="1"/>
    <col min="11268" max="11517" width="9.140625" style="239"/>
    <col min="11518" max="11518" width="7.5703125" style="239" customWidth="1"/>
    <col min="11519" max="11519" width="56.5703125" style="239" customWidth="1"/>
    <col min="11520" max="11521" width="8.5703125" style="239" customWidth="1"/>
    <col min="11522" max="11523" width="14.5703125" style="239" customWidth="1"/>
    <col min="11524" max="11773" width="9.140625" style="239"/>
    <col min="11774" max="11774" width="7.5703125" style="239" customWidth="1"/>
    <col min="11775" max="11775" width="56.5703125" style="239" customWidth="1"/>
    <col min="11776" max="11777" width="8.5703125" style="239" customWidth="1"/>
    <col min="11778" max="11779" width="14.5703125" style="239" customWidth="1"/>
    <col min="11780" max="12029" width="9.140625" style="239"/>
    <col min="12030" max="12030" width="7.5703125" style="239" customWidth="1"/>
    <col min="12031" max="12031" width="56.5703125" style="239" customWidth="1"/>
    <col min="12032" max="12033" width="8.5703125" style="239" customWidth="1"/>
    <col min="12034" max="12035" width="14.5703125" style="239" customWidth="1"/>
    <col min="12036" max="12285" width="9.140625" style="239"/>
    <col min="12286" max="12286" width="7.5703125" style="239" customWidth="1"/>
    <col min="12287" max="12287" width="56.5703125" style="239" customWidth="1"/>
    <col min="12288" max="12289" width="8.5703125" style="239" customWidth="1"/>
    <col min="12290" max="12291" width="14.5703125" style="239" customWidth="1"/>
    <col min="12292" max="12541" width="9.140625" style="239"/>
    <col min="12542" max="12542" width="7.5703125" style="239" customWidth="1"/>
    <col min="12543" max="12543" width="56.5703125" style="239" customWidth="1"/>
    <col min="12544" max="12545" width="8.5703125" style="239" customWidth="1"/>
    <col min="12546" max="12547" width="14.5703125" style="239" customWidth="1"/>
    <col min="12548" max="12797" width="9.140625" style="239"/>
    <col min="12798" max="12798" width="7.5703125" style="239" customWidth="1"/>
    <col min="12799" max="12799" width="56.5703125" style="239" customWidth="1"/>
    <col min="12800" max="12801" width="8.5703125" style="239" customWidth="1"/>
    <col min="12802" max="12803" width="14.5703125" style="239" customWidth="1"/>
    <col min="12804" max="13053" width="9.140625" style="239"/>
    <col min="13054" max="13054" width="7.5703125" style="239" customWidth="1"/>
    <col min="13055" max="13055" width="56.5703125" style="239" customWidth="1"/>
    <col min="13056" max="13057" width="8.5703125" style="239" customWidth="1"/>
    <col min="13058" max="13059" width="14.5703125" style="239" customWidth="1"/>
    <col min="13060" max="13309" width="9.140625" style="239"/>
    <col min="13310" max="13310" width="7.5703125" style="239" customWidth="1"/>
    <col min="13311" max="13311" width="56.5703125" style="239" customWidth="1"/>
    <col min="13312" max="13313" width="8.5703125" style="239" customWidth="1"/>
    <col min="13314" max="13315" width="14.5703125" style="239" customWidth="1"/>
    <col min="13316" max="13565" width="9.140625" style="239"/>
    <col min="13566" max="13566" width="7.5703125" style="239" customWidth="1"/>
    <col min="13567" max="13567" width="56.5703125" style="239" customWidth="1"/>
    <col min="13568" max="13569" width="8.5703125" style="239" customWidth="1"/>
    <col min="13570" max="13571" width="14.5703125" style="239" customWidth="1"/>
    <col min="13572" max="13821" width="9.140625" style="239"/>
    <col min="13822" max="13822" width="7.5703125" style="239" customWidth="1"/>
    <col min="13823" max="13823" width="56.5703125" style="239" customWidth="1"/>
    <col min="13824" max="13825" width="8.5703125" style="239" customWidth="1"/>
    <col min="13826" max="13827" width="14.5703125" style="239" customWidth="1"/>
    <col min="13828" max="14077" width="9.140625" style="239"/>
    <col min="14078" max="14078" width="7.5703125" style="239" customWidth="1"/>
    <col min="14079" max="14079" width="56.5703125" style="239" customWidth="1"/>
    <col min="14080" max="14081" width="8.5703125" style="239" customWidth="1"/>
    <col min="14082" max="14083" width="14.5703125" style="239" customWidth="1"/>
    <col min="14084" max="14333" width="9.140625" style="239"/>
    <col min="14334" max="14334" width="7.5703125" style="239" customWidth="1"/>
    <col min="14335" max="14335" width="56.5703125" style="239" customWidth="1"/>
    <col min="14336" max="14337" width="8.5703125" style="239" customWidth="1"/>
    <col min="14338" max="14339" width="14.5703125" style="239" customWidth="1"/>
    <col min="14340" max="14589" width="9.140625" style="239"/>
    <col min="14590" max="14590" width="7.5703125" style="239" customWidth="1"/>
    <col min="14591" max="14591" width="56.5703125" style="239" customWidth="1"/>
    <col min="14592" max="14593" width="8.5703125" style="239" customWidth="1"/>
    <col min="14594" max="14595" width="14.5703125" style="239" customWidth="1"/>
    <col min="14596" max="14845" width="9.140625" style="239"/>
    <col min="14846" max="14846" width="7.5703125" style="239" customWidth="1"/>
    <col min="14847" max="14847" width="56.5703125" style="239" customWidth="1"/>
    <col min="14848" max="14849" width="8.5703125" style="239" customWidth="1"/>
    <col min="14850" max="14851" width="14.5703125" style="239" customWidth="1"/>
    <col min="14852" max="15101" width="9.140625" style="239"/>
    <col min="15102" max="15102" width="7.5703125" style="239" customWidth="1"/>
    <col min="15103" max="15103" width="56.5703125" style="239" customWidth="1"/>
    <col min="15104" max="15105" width="8.5703125" style="239" customWidth="1"/>
    <col min="15106" max="15107" width="14.5703125" style="239" customWidth="1"/>
    <col min="15108" max="15357" width="9.140625" style="239"/>
    <col min="15358" max="15358" width="7.5703125" style="239" customWidth="1"/>
    <col min="15359" max="15359" width="56.5703125" style="239" customWidth="1"/>
    <col min="15360" max="15361" width="8.5703125" style="239" customWidth="1"/>
    <col min="15362" max="15363" width="14.5703125" style="239" customWidth="1"/>
    <col min="15364" max="15613" width="9.140625" style="239"/>
    <col min="15614" max="15614" width="7.5703125" style="239" customWidth="1"/>
    <col min="15615" max="15615" width="56.5703125" style="239" customWidth="1"/>
    <col min="15616" max="15617" width="8.5703125" style="239" customWidth="1"/>
    <col min="15618" max="15619" width="14.5703125" style="239" customWidth="1"/>
    <col min="15620" max="15869" width="9.140625" style="239"/>
    <col min="15870" max="15870" width="7.5703125" style="239" customWidth="1"/>
    <col min="15871" max="15871" width="56.5703125" style="239" customWidth="1"/>
    <col min="15872" max="15873" width="8.5703125" style="239" customWidth="1"/>
    <col min="15874" max="15875" width="14.5703125" style="239" customWidth="1"/>
    <col min="15876" max="16125" width="9.140625" style="239"/>
    <col min="16126" max="16126" width="7.5703125" style="239" customWidth="1"/>
    <col min="16127" max="16127" width="56.5703125" style="239" customWidth="1"/>
    <col min="16128" max="16129" width="8.5703125" style="239" customWidth="1"/>
    <col min="16130" max="16131" width="14.5703125" style="239" customWidth="1"/>
    <col min="16132" max="16384" width="9.140625" style="239"/>
  </cols>
  <sheetData>
    <row r="1" spans="1:10" ht="24.75" customHeight="1" thickBot="1">
      <c r="A1" s="419" t="s">
        <v>328</v>
      </c>
      <c r="B1" s="420"/>
      <c r="C1" s="420"/>
      <c r="D1" s="420"/>
      <c r="E1" s="420"/>
      <c r="F1" s="421"/>
    </row>
    <row r="2" spans="1:10" ht="19.5" customHeight="1" thickBot="1">
      <c r="A2" s="422" t="s">
        <v>329</v>
      </c>
      <c r="B2" s="423"/>
      <c r="C2" s="423"/>
      <c r="D2" s="423"/>
      <c r="E2" s="423"/>
      <c r="F2" s="424"/>
    </row>
    <row r="3" spans="1:10" ht="60" customHeight="1" thickBot="1">
      <c r="A3" s="425" t="s">
        <v>330</v>
      </c>
      <c r="B3" s="426"/>
      <c r="C3" s="426"/>
      <c r="D3" s="426"/>
      <c r="E3" s="426"/>
      <c r="F3" s="427"/>
    </row>
    <row r="4" spans="1:10" ht="21.75" thickBot="1">
      <c r="A4" s="250"/>
      <c r="B4" s="251"/>
      <c r="C4" s="251"/>
      <c r="D4" s="251"/>
      <c r="E4" s="416" t="s">
        <v>324</v>
      </c>
      <c r="F4" s="417"/>
      <c r="G4" s="416" t="s">
        <v>327</v>
      </c>
      <c r="H4" s="417"/>
      <c r="I4" s="416" t="s">
        <v>325</v>
      </c>
      <c r="J4" s="417"/>
    </row>
    <row r="5" spans="1:10" ht="15" customHeight="1">
      <c r="A5" s="240" t="s">
        <v>11</v>
      </c>
      <c r="B5" s="241" t="s">
        <v>4</v>
      </c>
      <c r="C5" s="242" t="s">
        <v>13</v>
      </c>
      <c r="D5" s="242" t="s">
        <v>15</v>
      </c>
      <c r="E5" s="94" t="s">
        <v>54</v>
      </c>
      <c r="F5" s="95" t="s">
        <v>5</v>
      </c>
      <c r="G5" s="94" t="s">
        <v>54</v>
      </c>
      <c r="H5" s="95" t="s">
        <v>5</v>
      </c>
      <c r="I5" s="94" t="s">
        <v>54</v>
      </c>
      <c r="J5" s="95" t="s">
        <v>5</v>
      </c>
    </row>
    <row r="6" spans="1:10" ht="15.75" thickBot="1">
      <c r="A6" s="252"/>
      <c r="B6" s="253"/>
      <c r="C6" s="245"/>
      <c r="D6" s="245"/>
      <c r="E6" s="254" t="s">
        <v>331</v>
      </c>
      <c r="F6" s="254" t="s">
        <v>331</v>
      </c>
      <c r="G6" s="254" t="s">
        <v>331</v>
      </c>
      <c r="H6" s="254" t="s">
        <v>331</v>
      </c>
      <c r="I6" s="254" t="s">
        <v>331</v>
      </c>
      <c r="J6" s="254" t="s">
        <v>331</v>
      </c>
    </row>
    <row r="7" spans="1:10" ht="24.95" customHeight="1">
      <c r="A7" s="255">
        <v>1</v>
      </c>
      <c r="B7" s="256" t="s">
        <v>332</v>
      </c>
      <c r="C7" s="257"/>
      <c r="D7" s="257"/>
      <c r="E7" s="257"/>
      <c r="F7" s="258"/>
      <c r="G7" s="259"/>
      <c r="H7" s="258"/>
      <c r="I7" s="259"/>
      <c r="J7" s="258"/>
    </row>
    <row r="8" spans="1:10" ht="11.25" customHeight="1">
      <c r="A8" s="260"/>
      <c r="B8" s="261"/>
      <c r="C8" s="262"/>
      <c r="D8" s="263"/>
      <c r="E8" s="264"/>
      <c r="F8" s="265"/>
      <c r="G8" s="266"/>
      <c r="H8" s="265"/>
      <c r="I8" s="266"/>
      <c r="J8" s="265"/>
    </row>
    <row r="9" spans="1:10" ht="142.5" customHeight="1">
      <c r="A9" s="267"/>
      <c r="B9" s="268" t="s">
        <v>333</v>
      </c>
      <c r="C9" s="269"/>
      <c r="D9" s="262"/>
      <c r="E9" s="264"/>
      <c r="F9" s="265"/>
      <c r="G9" s="266"/>
      <c r="H9" s="265"/>
      <c r="I9" s="266"/>
      <c r="J9" s="265"/>
    </row>
    <row r="10" spans="1:10" ht="28.5" customHeight="1">
      <c r="A10" s="267"/>
      <c r="B10" s="268" t="s">
        <v>334</v>
      </c>
      <c r="C10" s="269"/>
      <c r="D10" s="262"/>
      <c r="E10" s="264"/>
      <c r="F10" s="265"/>
      <c r="G10" s="266"/>
      <c r="H10" s="265"/>
      <c r="I10" s="266"/>
      <c r="J10" s="265"/>
    </row>
    <row r="11" spans="1:10" ht="5.25" customHeight="1">
      <c r="A11" s="267"/>
      <c r="B11" s="268"/>
      <c r="C11" s="262"/>
      <c r="D11" s="269"/>
      <c r="E11" s="270"/>
      <c r="F11" s="270"/>
      <c r="G11" s="266"/>
      <c r="H11" s="270"/>
      <c r="I11" s="266"/>
      <c r="J11" s="270"/>
    </row>
    <row r="12" spans="1:10" s="244" customFormat="1" ht="15" customHeight="1">
      <c r="A12" s="271">
        <v>1.1000000000000001</v>
      </c>
      <c r="B12" s="272" t="s">
        <v>335</v>
      </c>
      <c r="C12" s="269"/>
      <c r="D12" s="262"/>
      <c r="E12" s="270"/>
      <c r="F12" s="273"/>
      <c r="G12" s="274"/>
      <c r="H12" s="273"/>
      <c r="I12" s="274"/>
      <c r="J12" s="273"/>
    </row>
    <row r="13" spans="1:10" s="244" customFormat="1" ht="15" customHeight="1">
      <c r="A13" s="267"/>
      <c r="B13" s="272"/>
      <c r="C13" s="269"/>
      <c r="D13" s="262"/>
      <c r="E13" s="270"/>
      <c r="F13" s="273"/>
      <c r="G13" s="274"/>
      <c r="H13" s="273"/>
      <c r="I13" s="274"/>
      <c r="J13" s="273"/>
    </row>
    <row r="14" spans="1:10" s="244" customFormat="1" ht="85.5" customHeight="1">
      <c r="A14" s="267"/>
      <c r="B14" s="275" t="s">
        <v>336</v>
      </c>
      <c r="C14" s="269">
        <v>1</v>
      </c>
      <c r="D14" s="262" t="s">
        <v>337</v>
      </c>
      <c r="E14" s="270">
        <v>66000</v>
      </c>
      <c r="F14" s="273">
        <f>E14*$C14</f>
        <v>66000</v>
      </c>
      <c r="G14" s="274">
        <v>36036</v>
      </c>
      <c r="H14" s="273">
        <f>G14*$C14</f>
        <v>36036</v>
      </c>
      <c r="I14" s="274">
        <v>20000</v>
      </c>
      <c r="J14" s="273">
        <f>I14*$C14</f>
        <v>20000</v>
      </c>
    </row>
    <row r="15" spans="1:10" s="244" customFormat="1" ht="14.25" customHeight="1">
      <c r="A15" s="267"/>
      <c r="B15" s="268"/>
      <c r="C15" s="269"/>
      <c r="D15" s="262"/>
      <c r="E15" s="270"/>
      <c r="F15" s="273"/>
      <c r="G15" s="274"/>
      <c r="H15" s="273"/>
      <c r="I15" s="274"/>
      <c r="J15" s="273"/>
    </row>
    <row r="16" spans="1:10" s="244" customFormat="1" ht="15" customHeight="1">
      <c r="A16" s="271">
        <v>1.2</v>
      </c>
      <c r="B16" s="272" t="s">
        <v>338</v>
      </c>
      <c r="C16" s="269"/>
      <c r="D16" s="262"/>
      <c r="E16" s="270"/>
      <c r="F16" s="273"/>
      <c r="G16" s="274"/>
      <c r="H16" s="273"/>
      <c r="I16" s="274"/>
      <c r="J16" s="273"/>
    </row>
    <row r="17" spans="1:10" s="244" customFormat="1" ht="15" customHeight="1">
      <c r="A17" s="267"/>
      <c r="B17" s="272"/>
      <c r="C17" s="269"/>
      <c r="D17" s="262"/>
      <c r="E17" s="270"/>
      <c r="F17" s="273"/>
      <c r="G17" s="274"/>
      <c r="H17" s="273"/>
      <c r="I17" s="274"/>
      <c r="J17" s="273"/>
    </row>
    <row r="18" spans="1:10" s="244" customFormat="1" ht="42.75" customHeight="1">
      <c r="A18" s="267"/>
      <c r="B18" s="268" t="s">
        <v>339</v>
      </c>
      <c r="C18" s="269">
        <v>1</v>
      </c>
      <c r="D18" s="262" t="s">
        <v>337</v>
      </c>
      <c r="E18" s="270">
        <v>13000</v>
      </c>
      <c r="F18" s="273">
        <f>E18*$C18</f>
        <v>13000</v>
      </c>
      <c r="G18" s="274">
        <v>11710</v>
      </c>
      <c r="H18" s="273">
        <f>G18*$C18</f>
        <v>11710</v>
      </c>
      <c r="I18" s="274">
        <v>15000</v>
      </c>
      <c r="J18" s="273">
        <f>I18*$C18</f>
        <v>15000</v>
      </c>
    </row>
    <row r="19" spans="1:10" s="244" customFormat="1" ht="14.25" customHeight="1">
      <c r="A19" s="267"/>
      <c r="B19" s="268"/>
      <c r="C19" s="269"/>
      <c r="D19" s="262"/>
      <c r="E19" s="270"/>
      <c r="F19" s="273"/>
      <c r="G19" s="274"/>
      <c r="H19" s="273"/>
      <c r="I19" s="274"/>
      <c r="J19" s="273"/>
    </row>
    <row r="20" spans="1:10" ht="71.25" customHeight="1">
      <c r="A20" s="267">
        <v>2</v>
      </c>
      <c r="B20" s="268" t="s">
        <v>340</v>
      </c>
      <c r="C20" s="262">
        <v>1</v>
      </c>
      <c r="D20" s="262" t="s">
        <v>286</v>
      </c>
      <c r="E20" s="270">
        <v>38500</v>
      </c>
      <c r="F20" s="273">
        <f>E20*$C20</f>
        <v>38500</v>
      </c>
      <c r="G20" s="274">
        <v>8450</v>
      </c>
      <c r="H20" s="273">
        <f>G20*$C20</f>
        <v>8450</v>
      </c>
      <c r="I20" s="266">
        <v>45000</v>
      </c>
      <c r="J20" s="273">
        <f>I20*$C20</f>
        <v>45000</v>
      </c>
    </row>
    <row r="21" spans="1:10" ht="14.25" customHeight="1">
      <c r="A21" s="267"/>
      <c r="B21" s="268"/>
      <c r="C21" s="262"/>
      <c r="D21" s="269"/>
      <c r="E21" s="270"/>
      <c r="F21" s="270"/>
      <c r="G21" s="274"/>
      <c r="H21" s="270"/>
      <c r="I21" s="266"/>
      <c r="J21" s="270"/>
    </row>
    <row r="22" spans="1:10" ht="71.25" customHeight="1">
      <c r="A22" s="276">
        <v>3</v>
      </c>
      <c r="B22" s="275" t="s">
        <v>341</v>
      </c>
      <c r="C22" s="262"/>
      <c r="D22" s="277"/>
      <c r="E22" s="277"/>
      <c r="F22" s="278"/>
      <c r="G22" s="274"/>
      <c r="H22" s="278"/>
      <c r="I22" s="266"/>
      <c r="J22" s="278"/>
    </row>
    <row r="23" spans="1:10" ht="14.25" customHeight="1">
      <c r="A23" s="276"/>
      <c r="B23" s="275"/>
      <c r="C23" s="262"/>
      <c r="D23" s="277"/>
      <c r="E23" s="277"/>
      <c r="F23" s="278"/>
      <c r="G23" s="274"/>
      <c r="H23" s="278"/>
      <c r="I23" s="266"/>
      <c r="J23" s="278"/>
    </row>
    <row r="24" spans="1:10" ht="14.25" customHeight="1">
      <c r="A24" s="276">
        <v>3.1</v>
      </c>
      <c r="B24" s="275" t="s">
        <v>342</v>
      </c>
      <c r="C24" s="277">
        <v>20</v>
      </c>
      <c r="D24" s="262" t="s">
        <v>343</v>
      </c>
      <c r="E24" s="270">
        <v>650</v>
      </c>
      <c r="F24" s="273">
        <f t="shared" ref="F24:J25" si="0">E24*$C24</f>
        <v>13000</v>
      </c>
      <c r="G24" s="274">
        <v>968</v>
      </c>
      <c r="H24" s="273">
        <f t="shared" si="0"/>
        <v>19360</v>
      </c>
      <c r="I24" s="266">
        <v>950</v>
      </c>
      <c r="J24" s="273">
        <f t="shared" si="0"/>
        <v>19000</v>
      </c>
    </row>
    <row r="25" spans="1:10" ht="14.25" customHeight="1">
      <c r="A25" s="276">
        <v>3.2</v>
      </c>
      <c r="B25" s="275" t="s">
        <v>344</v>
      </c>
      <c r="C25" s="277">
        <v>10</v>
      </c>
      <c r="D25" s="262" t="s">
        <v>343</v>
      </c>
      <c r="E25" s="270">
        <v>550</v>
      </c>
      <c r="F25" s="273">
        <f t="shared" si="0"/>
        <v>5500</v>
      </c>
      <c r="G25" s="274">
        <v>265</v>
      </c>
      <c r="H25" s="273">
        <f t="shared" si="0"/>
        <v>2650</v>
      </c>
      <c r="I25" s="266">
        <v>350</v>
      </c>
      <c r="J25" s="273">
        <f t="shared" si="0"/>
        <v>3500</v>
      </c>
    </row>
    <row r="26" spans="1:10" ht="14.25" customHeight="1">
      <c r="A26" s="276"/>
      <c r="B26" s="275"/>
      <c r="C26" s="277"/>
      <c r="D26" s="262"/>
      <c r="E26" s="270"/>
      <c r="F26" s="270"/>
      <c r="G26" s="274"/>
      <c r="H26" s="270"/>
      <c r="I26" s="266"/>
      <c r="J26" s="270"/>
    </row>
    <row r="27" spans="1:10" ht="28.5" customHeight="1">
      <c r="A27" s="267"/>
      <c r="B27" s="268" t="s">
        <v>345</v>
      </c>
      <c r="C27" s="262"/>
      <c r="D27" s="262"/>
      <c r="E27" s="270"/>
      <c r="F27" s="270"/>
      <c r="G27" s="274"/>
      <c r="H27" s="270"/>
      <c r="I27" s="266"/>
      <c r="J27" s="270"/>
    </row>
    <row r="28" spans="1:10" ht="14.25" customHeight="1">
      <c r="A28" s="267"/>
      <c r="B28" s="268"/>
      <c r="C28" s="262"/>
      <c r="D28" s="262"/>
      <c r="E28" s="270"/>
      <c r="F28" s="270"/>
      <c r="G28" s="274"/>
      <c r="H28" s="270"/>
      <c r="I28" s="266"/>
      <c r="J28" s="270"/>
    </row>
    <row r="29" spans="1:10" ht="57" customHeight="1">
      <c r="A29" s="276">
        <v>4</v>
      </c>
      <c r="B29" s="275" t="s">
        <v>346</v>
      </c>
      <c r="C29" s="262"/>
      <c r="D29" s="277"/>
      <c r="E29" s="277"/>
      <c r="F29" s="278"/>
      <c r="G29" s="274"/>
      <c r="H29" s="278"/>
      <c r="I29" s="266"/>
      <c r="J29" s="278"/>
    </row>
    <row r="30" spans="1:10" ht="14.25" customHeight="1">
      <c r="A30" s="267"/>
      <c r="B30" s="268"/>
      <c r="C30" s="262"/>
      <c r="D30" s="262"/>
      <c r="E30" s="270"/>
      <c r="F30" s="270"/>
      <c r="G30" s="274"/>
      <c r="H30" s="270"/>
      <c r="I30" s="266"/>
      <c r="J30" s="270"/>
    </row>
    <row r="31" spans="1:10" ht="14.25" customHeight="1">
      <c r="A31" s="276">
        <v>4.0999999999999996</v>
      </c>
      <c r="B31" s="275" t="s">
        <v>347</v>
      </c>
      <c r="C31" s="277">
        <v>2</v>
      </c>
      <c r="D31" s="262" t="s">
        <v>68</v>
      </c>
      <c r="E31" s="270">
        <v>650</v>
      </c>
      <c r="F31" s="273">
        <f t="shared" ref="F31:J32" si="1">E31*$C31</f>
        <v>1300</v>
      </c>
      <c r="G31" s="274">
        <v>975</v>
      </c>
      <c r="H31" s="273">
        <f t="shared" si="1"/>
        <v>1950</v>
      </c>
      <c r="I31" s="266">
        <v>450</v>
      </c>
      <c r="J31" s="273">
        <f t="shared" si="1"/>
        <v>900</v>
      </c>
    </row>
    <row r="32" spans="1:10" ht="14.25" customHeight="1">
      <c r="A32" s="276">
        <v>4.2</v>
      </c>
      <c r="B32" s="275" t="s">
        <v>344</v>
      </c>
      <c r="C32" s="277">
        <v>2</v>
      </c>
      <c r="D32" s="262" t="s">
        <v>68</v>
      </c>
      <c r="E32" s="270">
        <v>550</v>
      </c>
      <c r="F32" s="273">
        <f t="shared" si="1"/>
        <v>1100</v>
      </c>
      <c r="G32" s="274">
        <v>975</v>
      </c>
      <c r="H32" s="273">
        <f t="shared" si="1"/>
        <v>1950</v>
      </c>
      <c r="I32" s="266">
        <v>450</v>
      </c>
      <c r="J32" s="273">
        <f t="shared" si="1"/>
        <v>900</v>
      </c>
    </row>
    <row r="33" spans="1:10" ht="14.25" customHeight="1">
      <c r="A33" s="276"/>
      <c r="B33" s="275"/>
      <c r="C33" s="277"/>
      <c r="D33" s="262"/>
      <c r="E33" s="270"/>
      <c r="F33" s="270"/>
      <c r="G33" s="274"/>
      <c r="H33" s="270"/>
      <c r="I33" s="266"/>
      <c r="J33" s="270"/>
    </row>
    <row r="34" spans="1:10" ht="99.75" customHeight="1">
      <c r="A34" s="279">
        <v>5</v>
      </c>
      <c r="B34" s="268" t="s">
        <v>348</v>
      </c>
      <c r="C34" s="262"/>
      <c r="D34" s="262"/>
      <c r="E34" s="264"/>
      <c r="F34" s="280"/>
      <c r="G34" s="274"/>
      <c r="H34" s="280"/>
      <c r="I34" s="266"/>
      <c r="J34" s="280"/>
    </row>
    <row r="35" spans="1:10" ht="14.25" customHeight="1">
      <c r="A35" s="279"/>
      <c r="B35" s="268"/>
      <c r="C35" s="262"/>
      <c r="D35" s="262"/>
      <c r="E35" s="264"/>
      <c r="F35" s="280"/>
      <c r="G35" s="274"/>
      <c r="H35" s="280"/>
      <c r="I35" s="266"/>
      <c r="J35" s="280"/>
    </row>
    <row r="36" spans="1:10" ht="18.75" customHeight="1">
      <c r="A36" s="279">
        <v>5.0999999999999996</v>
      </c>
      <c r="B36" s="268" t="s">
        <v>349</v>
      </c>
      <c r="C36" s="262">
        <v>15</v>
      </c>
      <c r="D36" s="262" t="s">
        <v>343</v>
      </c>
      <c r="E36" s="270">
        <v>550</v>
      </c>
      <c r="F36" s="273">
        <f t="shared" ref="F36:J38" si="2">E36*$C36</f>
        <v>8250</v>
      </c>
      <c r="G36" s="274">
        <v>305</v>
      </c>
      <c r="H36" s="273">
        <f t="shared" si="2"/>
        <v>4575</v>
      </c>
      <c r="I36" s="266">
        <v>325</v>
      </c>
      <c r="J36" s="273">
        <f t="shared" si="2"/>
        <v>4875</v>
      </c>
    </row>
    <row r="37" spans="1:10" ht="18.75" customHeight="1">
      <c r="A37" s="279">
        <v>5.2</v>
      </c>
      <c r="B37" s="268" t="s">
        <v>350</v>
      </c>
      <c r="C37" s="262">
        <v>90</v>
      </c>
      <c r="D37" s="262" t="s">
        <v>343</v>
      </c>
      <c r="E37" s="270">
        <v>250</v>
      </c>
      <c r="F37" s="273">
        <f t="shared" si="2"/>
        <v>22500</v>
      </c>
      <c r="G37" s="274">
        <v>266</v>
      </c>
      <c r="H37" s="273">
        <f t="shared" si="2"/>
        <v>23940</v>
      </c>
      <c r="I37" s="266">
        <v>250</v>
      </c>
      <c r="J37" s="273">
        <f t="shared" si="2"/>
        <v>22500</v>
      </c>
    </row>
    <row r="38" spans="1:10" ht="18.75" customHeight="1">
      <c r="A38" s="279">
        <v>5.3</v>
      </c>
      <c r="B38" s="268" t="s">
        <v>351</v>
      </c>
      <c r="C38" s="262">
        <v>15</v>
      </c>
      <c r="D38" s="262" t="s">
        <v>343</v>
      </c>
      <c r="E38" s="270">
        <v>350</v>
      </c>
      <c r="F38" s="273">
        <f t="shared" si="2"/>
        <v>5250</v>
      </c>
      <c r="G38" s="274">
        <v>280</v>
      </c>
      <c r="H38" s="273">
        <f t="shared" si="2"/>
        <v>4200</v>
      </c>
      <c r="I38" s="266">
        <v>450</v>
      </c>
      <c r="J38" s="273">
        <f t="shared" si="2"/>
        <v>6750</v>
      </c>
    </row>
    <row r="39" spans="1:10" ht="18.75" customHeight="1">
      <c r="A39" s="279"/>
      <c r="B39" s="268"/>
      <c r="C39" s="262"/>
      <c r="D39" s="262"/>
      <c r="E39" s="270"/>
      <c r="F39" s="273"/>
      <c r="G39" s="274"/>
      <c r="H39" s="273"/>
      <c r="I39" s="266"/>
      <c r="J39" s="273"/>
    </row>
    <row r="40" spans="1:10" ht="85.5" customHeight="1">
      <c r="A40" s="276">
        <v>6</v>
      </c>
      <c r="B40" s="281" t="s">
        <v>352</v>
      </c>
      <c r="C40" s="282"/>
      <c r="D40" s="283"/>
      <c r="E40" s="270"/>
      <c r="F40" s="270"/>
      <c r="G40" s="274"/>
      <c r="H40" s="270"/>
      <c r="I40" s="266"/>
      <c r="J40" s="270"/>
    </row>
    <row r="41" spans="1:10" ht="14.25" customHeight="1">
      <c r="A41" s="276"/>
      <c r="B41" s="281"/>
      <c r="C41" s="282"/>
      <c r="D41" s="283"/>
      <c r="E41" s="270"/>
      <c r="F41" s="270"/>
      <c r="G41" s="274"/>
      <c r="H41" s="270"/>
      <c r="I41" s="266"/>
      <c r="J41" s="270"/>
    </row>
    <row r="42" spans="1:10">
      <c r="A42" s="276">
        <v>6.1</v>
      </c>
      <c r="B42" s="281" t="s">
        <v>353</v>
      </c>
      <c r="C42" s="282" t="s">
        <v>354</v>
      </c>
      <c r="D42" s="282" t="s">
        <v>343</v>
      </c>
      <c r="E42" s="270">
        <v>610</v>
      </c>
      <c r="F42" s="273"/>
      <c r="G42" s="274">
        <v>585</v>
      </c>
      <c r="H42" s="273"/>
      <c r="I42" s="266">
        <v>125</v>
      </c>
      <c r="J42" s="273"/>
    </row>
    <row r="43" spans="1:10" ht="18.75" customHeight="1">
      <c r="A43" s="276">
        <v>6.2</v>
      </c>
      <c r="B43" s="284" t="s">
        <v>355</v>
      </c>
      <c r="C43" s="283">
        <v>10</v>
      </c>
      <c r="D43" s="282" t="s">
        <v>343</v>
      </c>
      <c r="E43" s="270">
        <v>150</v>
      </c>
      <c r="F43" s="273">
        <f t="shared" ref="F43:J45" si="3">E43*$C43</f>
        <v>1500</v>
      </c>
      <c r="G43" s="274">
        <v>370</v>
      </c>
      <c r="H43" s="273">
        <f t="shared" si="3"/>
        <v>3700</v>
      </c>
      <c r="I43" s="266">
        <v>180</v>
      </c>
      <c r="J43" s="273">
        <f t="shared" si="3"/>
        <v>1800</v>
      </c>
    </row>
    <row r="44" spans="1:10" ht="18.75" customHeight="1">
      <c r="A44" s="276">
        <v>6.3</v>
      </c>
      <c r="B44" s="284" t="s">
        <v>356</v>
      </c>
      <c r="C44" s="283">
        <v>30</v>
      </c>
      <c r="D44" s="282" t="s">
        <v>343</v>
      </c>
      <c r="E44" s="270">
        <v>90</v>
      </c>
      <c r="F44" s="273">
        <f t="shared" si="3"/>
        <v>2700</v>
      </c>
      <c r="G44" s="274">
        <v>305</v>
      </c>
      <c r="H44" s="273">
        <f t="shared" si="3"/>
        <v>9150</v>
      </c>
      <c r="I44" s="266">
        <v>75</v>
      </c>
      <c r="J44" s="273">
        <f t="shared" si="3"/>
        <v>2250</v>
      </c>
    </row>
    <row r="45" spans="1:10" ht="18.75" customHeight="1">
      <c r="A45" s="276">
        <v>6.4</v>
      </c>
      <c r="B45" s="284" t="s">
        <v>357</v>
      </c>
      <c r="C45" s="283">
        <v>25</v>
      </c>
      <c r="D45" s="282" t="s">
        <v>343</v>
      </c>
      <c r="E45" s="270">
        <v>90</v>
      </c>
      <c r="F45" s="273">
        <f t="shared" si="3"/>
        <v>2250</v>
      </c>
      <c r="G45" s="274">
        <v>70</v>
      </c>
      <c r="H45" s="273">
        <f t="shared" si="3"/>
        <v>1750</v>
      </c>
      <c r="I45" s="266">
        <v>65</v>
      </c>
      <c r="J45" s="273">
        <f t="shared" si="3"/>
        <v>1625</v>
      </c>
    </row>
    <row r="46" spans="1:10" ht="18.75" customHeight="1">
      <c r="A46" s="276"/>
      <c r="B46" s="284"/>
      <c r="C46" s="283"/>
      <c r="D46" s="282"/>
      <c r="E46" s="270"/>
      <c r="F46" s="270"/>
      <c r="G46" s="274"/>
      <c r="H46" s="270"/>
      <c r="I46" s="266"/>
      <c r="J46" s="270"/>
    </row>
    <row r="47" spans="1:10" ht="85.5" customHeight="1">
      <c r="A47" s="276">
        <v>7</v>
      </c>
      <c r="B47" s="284" t="s">
        <v>358</v>
      </c>
      <c r="C47" s="262"/>
      <c r="D47" s="277"/>
      <c r="E47" s="277"/>
      <c r="F47" s="278"/>
      <c r="G47" s="274"/>
      <c r="H47" s="278"/>
      <c r="I47" s="266"/>
      <c r="J47" s="278"/>
    </row>
    <row r="48" spans="1:10" ht="14.25" customHeight="1">
      <c r="A48" s="276"/>
      <c r="B48" s="275"/>
      <c r="C48" s="262"/>
      <c r="D48" s="277"/>
      <c r="E48" s="277"/>
      <c r="F48" s="278"/>
      <c r="G48" s="274"/>
      <c r="H48" s="278"/>
      <c r="I48" s="266"/>
      <c r="J48" s="278"/>
    </row>
    <row r="49" spans="1:10" ht="27.75" customHeight="1">
      <c r="A49" s="276">
        <v>7.1</v>
      </c>
      <c r="B49" s="275" t="s">
        <v>359</v>
      </c>
      <c r="C49" s="262" t="s">
        <v>354</v>
      </c>
      <c r="D49" s="277" t="s">
        <v>343</v>
      </c>
      <c r="E49" s="270">
        <v>5550</v>
      </c>
      <c r="F49" s="273"/>
      <c r="G49" s="274">
        <v>1235</v>
      </c>
      <c r="H49" s="273"/>
      <c r="I49" s="266">
        <v>450</v>
      </c>
      <c r="J49" s="273"/>
    </row>
    <row r="50" spans="1:10" ht="9" customHeight="1">
      <c r="A50" s="279"/>
      <c r="B50" s="268"/>
      <c r="C50" s="262"/>
      <c r="D50" s="262"/>
      <c r="E50" s="270"/>
      <c r="F50" s="270"/>
      <c r="G50" s="274"/>
      <c r="H50" s="270"/>
      <c r="I50" s="266"/>
      <c r="J50" s="270"/>
    </row>
    <row r="51" spans="1:10" ht="142.5" customHeight="1">
      <c r="A51" s="285">
        <v>8</v>
      </c>
      <c r="B51" s="275" t="s">
        <v>360</v>
      </c>
      <c r="C51" s="269">
        <v>4</v>
      </c>
      <c r="D51" s="262" t="s">
        <v>361</v>
      </c>
      <c r="E51" s="270">
        <v>5500</v>
      </c>
      <c r="F51" s="273">
        <f>E51*$C51</f>
        <v>22000</v>
      </c>
      <c r="G51" s="274">
        <v>845</v>
      </c>
      <c r="H51" s="273">
        <f>G51*$C51</f>
        <v>3380</v>
      </c>
      <c r="I51" s="266">
        <v>1250</v>
      </c>
      <c r="J51" s="273">
        <f>I51*$C51</f>
        <v>5000</v>
      </c>
    </row>
    <row r="52" spans="1:10" ht="14.25" customHeight="1">
      <c r="A52" s="285"/>
      <c r="B52" s="286"/>
      <c r="C52" s="269"/>
      <c r="D52" s="262"/>
      <c r="E52" s="270"/>
      <c r="F52" s="270"/>
      <c r="G52" s="274"/>
      <c r="H52" s="270"/>
      <c r="I52" s="266"/>
      <c r="J52" s="270"/>
    </row>
    <row r="53" spans="1:10" ht="142.5" customHeight="1">
      <c r="A53" s="285">
        <v>9</v>
      </c>
      <c r="B53" s="275" t="s">
        <v>362</v>
      </c>
      <c r="C53" s="269">
        <v>6</v>
      </c>
      <c r="D53" s="262" t="s">
        <v>361</v>
      </c>
      <c r="E53" s="270">
        <v>5000</v>
      </c>
      <c r="F53" s="273">
        <f>E53*$C53</f>
        <v>30000</v>
      </c>
      <c r="G53" s="274">
        <v>645</v>
      </c>
      <c r="H53" s="273">
        <f>G53*$C53</f>
        <v>3870</v>
      </c>
      <c r="I53" s="266">
        <v>950</v>
      </c>
      <c r="J53" s="273">
        <f>I53*$C53</f>
        <v>5700</v>
      </c>
    </row>
    <row r="54" spans="1:10" ht="14.25" customHeight="1">
      <c r="A54" s="285"/>
      <c r="B54" s="286"/>
      <c r="C54" s="269"/>
      <c r="D54" s="262"/>
      <c r="E54" s="270"/>
      <c r="F54" s="270"/>
      <c r="G54" s="274"/>
      <c r="H54" s="270"/>
      <c r="I54" s="266"/>
      <c r="J54" s="270"/>
    </row>
    <row r="55" spans="1:10" ht="156.75" customHeight="1">
      <c r="A55" s="285">
        <v>10</v>
      </c>
      <c r="B55" s="275" t="s">
        <v>363</v>
      </c>
      <c r="C55" s="269">
        <v>1</v>
      </c>
      <c r="D55" s="262" t="s">
        <v>361</v>
      </c>
      <c r="E55" s="270">
        <v>5000</v>
      </c>
      <c r="F55" s="273">
        <f>E55*$C55</f>
        <v>5000</v>
      </c>
      <c r="G55" s="274">
        <v>845</v>
      </c>
      <c r="H55" s="273">
        <f>G55*$C55</f>
        <v>845</v>
      </c>
      <c r="I55" s="266">
        <v>2000</v>
      </c>
      <c r="J55" s="273">
        <f>I55*$C55</f>
        <v>2000</v>
      </c>
    </row>
    <row r="56" spans="1:10" ht="14.25" customHeight="1">
      <c r="A56" s="285"/>
      <c r="B56" s="286"/>
      <c r="C56" s="269"/>
      <c r="D56" s="262"/>
      <c r="E56" s="270"/>
      <c r="F56" s="270"/>
      <c r="G56" s="274"/>
      <c r="H56" s="270"/>
      <c r="I56" s="266"/>
      <c r="J56" s="270"/>
    </row>
    <row r="57" spans="1:10" ht="142.5" customHeight="1">
      <c r="A57" s="285">
        <v>11</v>
      </c>
      <c r="B57" s="275" t="s">
        <v>364</v>
      </c>
      <c r="C57" s="269">
        <v>1</v>
      </c>
      <c r="D57" s="262" t="s">
        <v>361</v>
      </c>
      <c r="E57" s="270">
        <v>5000</v>
      </c>
      <c r="F57" s="273">
        <f>E57*$C57</f>
        <v>5000</v>
      </c>
      <c r="G57" s="274">
        <v>645</v>
      </c>
      <c r="H57" s="273">
        <f>G57*$C57</f>
        <v>645</v>
      </c>
      <c r="I57" s="266">
        <v>2000</v>
      </c>
      <c r="J57" s="273">
        <f>I57*$C57</f>
        <v>2000</v>
      </c>
    </row>
    <row r="58" spans="1:10" ht="14.25" customHeight="1">
      <c r="A58" s="285"/>
      <c r="B58" s="286"/>
      <c r="C58" s="269"/>
      <c r="D58" s="262"/>
      <c r="E58" s="270"/>
      <c r="F58" s="270"/>
      <c r="G58" s="274"/>
      <c r="H58" s="270"/>
      <c r="I58" s="266"/>
      <c r="J58" s="270"/>
    </row>
    <row r="59" spans="1:10" ht="242.25" customHeight="1">
      <c r="A59" s="285">
        <v>12</v>
      </c>
      <c r="B59" s="286" t="s">
        <v>365</v>
      </c>
      <c r="C59" s="269">
        <v>2</v>
      </c>
      <c r="D59" s="262" t="s">
        <v>366</v>
      </c>
      <c r="E59" s="270">
        <v>3350</v>
      </c>
      <c r="F59" s="273">
        <f>E59*$C59</f>
        <v>6700</v>
      </c>
      <c r="G59" s="274">
        <v>2060</v>
      </c>
      <c r="H59" s="273">
        <f>G59*$C59</f>
        <v>4120</v>
      </c>
      <c r="I59" s="266">
        <v>950</v>
      </c>
      <c r="J59" s="273">
        <f>I59*$C59</f>
        <v>1900</v>
      </c>
    </row>
    <row r="60" spans="1:10" ht="14.25" customHeight="1">
      <c r="A60" s="285"/>
      <c r="B60" s="286"/>
      <c r="C60" s="269"/>
      <c r="D60" s="262"/>
      <c r="E60" s="270"/>
      <c r="F60" s="270"/>
      <c r="G60" s="274"/>
      <c r="H60" s="270"/>
      <c r="I60" s="266"/>
      <c r="J60" s="270"/>
    </row>
    <row r="61" spans="1:10" ht="114" customHeight="1">
      <c r="A61" s="285">
        <v>13</v>
      </c>
      <c r="B61" s="286" t="s">
        <v>367</v>
      </c>
      <c r="C61" s="269">
        <v>2</v>
      </c>
      <c r="D61" s="262" t="s">
        <v>366</v>
      </c>
      <c r="E61" s="270">
        <v>2190</v>
      </c>
      <c r="F61" s="273">
        <f>E61*$C61</f>
        <v>4380</v>
      </c>
      <c r="G61" s="274">
        <v>1625</v>
      </c>
      <c r="H61" s="273">
        <f>G61*$C61</f>
        <v>3250</v>
      </c>
      <c r="I61" s="266">
        <v>850</v>
      </c>
      <c r="J61" s="273">
        <f>I61*$C61</f>
        <v>1700</v>
      </c>
    </row>
    <row r="62" spans="1:10" ht="14.25" customHeight="1">
      <c r="A62" s="285"/>
      <c r="B62" s="286"/>
      <c r="C62" s="269"/>
      <c r="D62" s="262"/>
      <c r="E62" s="270"/>
      <c r="F62" s="270"/>
      <c r="G62" s="274"/>
      <c r="H62" s="270"/>
      <c r="I62" s="266"/>
      <c r="J62" s="270"/>
    </row>
    <row r="63" spans="1:10" ht="42.75">
      <c r="A63" s="285">
        <v>14</v>
      </c>
      <c r="B63" s="268" t="s">
        <v>368</v>
      </c>
      <c r="C63" s="269" t="s">
        <v>354</v>
      </c>
      <c r="D63" s="262" t="s">
        <v>366</v>
      </c>
      <c r="E63" s="270"/>
      <c r="F63" s="273"/>
      <c r="G63" s="274">
        <v>1230</v>
      </c>
      <c r="H63" s="273"/>
      <c r="I63" s="266">
        <v>1500</v>
      </c>
      <c r="J63" s="273"/>
    </row>
    <row r="64" spans="1:10" ht="14.25" customHeight="1">
      <c r="A64" s="285"/>
      <c r="B64" s="268"/>
      <c r="C64" s="269"/>
      <c r="D64" s="262"/>
      <c r="E64" s="270"/>
      <c r="F64" s="270"/>
      <c r="G64" s="274"/>
      <c r="H64" s="270"/>
      <c r="I64" s="266"/>
      <c r="J64" s="270"/>
    </row>
    <row r="65" spans="1:10" ht="213.75" customHeight="1">
      <c r="A65" s="287">
        <v>15</v>
      </c>
      <c r="B65" s="275" t="s">
        <v>369</v>
      </c>
      <c r="C65" s="269">
        <v>1</v>
      </c>
      <c r="D65" s="262" t="s">
        <v>366</v>
      </c>
      <c r="E65" s="270">
        <v>3200</v>
      </c>
      <c r="F65" s="273">
        <f>E65*$C65</f>
        <v>3200</v>
      </c>
      <c r="G65" s="274">
        <v>2270</v>
      </c>
      <c r="H65" s="273">
        <f>G65*$C65</f>
        <v>2270</v>
      </c>
      <c r="I65" s="266">
        <v>1250</v>
      </c>
      <c r="J65" s="273">
        <f>I65*$C65</f>
        <v>1250</v>
      </c>
    </row>
    <row r="66" spans="1:10" ht="14.25" customHeight="1">
      <c r="A66" s="287"/>
      <c r="B66" s="268"/>
      <c r="C66" s="269"/>
      <c r="D66" s="262"/>
      <c r="E66" s="270"/>
      <c r="F66" s="270"/>
      <c r="G66" s="274"/>
      <c r="H66" s="270"/>
      <c r="I66" s="266"/>
      <c r="J66" s="270"/>
    </row>
    <row r="67" spans="1:10" ht="213.75" customHeight="1">
      <c r="A67" s="285">
        <v>16</v>
      </c>
      <c r="B67" s="275" t="s">
        <v>370</v>
      </c>
      <c r="C67" s="269">
        <v>4</v>
      </c>
      <c r="D67" s="262" t="s">
        <v>366</v>
      </c>
      <c r="E67" s="270">
        <v>3150</v>
      </c>
      <c r="F67" s="273">
        <f>E67*$C67</f>
        <v>12600</v>
      </c>
      <c r="G67" s="274">
        <v>2925</v>
      </c>
      <c r="H67" s="273">
        <f>G67*$C67</f>
        <v>11700</v>
      </c>
      <c r="I67" s="266">
        <v>1500</v>
      </c>
      <c r="J67" s="273">
        <f>I67*$C67</f>
        <v>6000</v>
      </c>
    </row>
    <row r="68" spans="1:10" ht="14.25" customHeight="1">
      <c r="A68" s="285"/>
      <c r="B68" s="268"/>
      <c r="C68" s="269"/>
      <c r="D68" s="262"/>
      <c r="E68" s="270"/>
      <c r="F68" s="270"/>
      <c r="G68" s="274"/>
      <c r="H68" s="270"/>
      <c r="I68" s="266"/>
      <c r="J68" s="270"/>
    </row>
    <row r="69" spans="1:10" ht="213.75">
      <c r="A69" s="285">
        <v>17</v>
      </c>
      <c r="B69" s="275" t="s">
        <v>371</v>
      </c>
      <c r="C69" s="269" t="s">
        <v>354</v>
      </c>
      <c r="D69" s="262" t="s">
        <v>366</v>
      </c>
      <c r="E69" s="270">
        <v>3500</v>
      </c>
      <c r="F69" s="273"/>
      <c r="G69" s="274">
        <v>4200</v>
      </c>
      <c r="H69" s="273"/>
      <c r="I69" s="266">
        <v>1500</v>
      </c>
      <c r="J69" s="273"/>
    </row>
    <row r="70" spans="1:10" ht="14.25" customHeight="1">
      <c r="A70" s="285"/>
      <c r="B70" s="268" t="s">
        <v>372</v>
      </c>
      <c r="C70" s="269"/>
      <c r="D70" s="262"/>
      <c r="E70" s="270"/>
      <c r="F70" s="270"/>
      <c r="G70" s="274"/>
      <c r="H70" s="270"/>
      <c r="I70" s="266"/>
      <c r="J70" s="270"/>
    </row>
    <row r="71" spans="1:10" ht="256.5" customHeight="1">
      <c r="A71" s="285">
        <v>18</v>
      </c>
      <c r="B71" s="275" t="s">
        <v>373</v>
      </c>
      <c r="C71" s="269">
        <v>1</v>
      </c>
      <c r="D71" s="262" t="s">
        <v>366</v>
      </c>
      <c r="E71" s="270">
        <v>3150</v>
      </c>
      <c r="F71" s="273">
        <f>E71*$C71</f>
        <v>3150</v>
      </c>
      <c r="G71" s="274">
        <v>3835</v>
      </c>
      <c r="H71" s="273">
        <f>G71*$C71</f>
        <v>3835</v>
      </c>
      <c r="I71" s="266">
        <v>1500</v>
      </c>
      <c r="J71" s="273">
        <f>I71*$C71</f>
        <v>1500</v>
      </c>
    </row>
    <row r="72" spans="1:10" ht="14.25" customHeight="1">
      <c r="A72" s="285"/>
      <c r="B72" s="268"/>
      <c r="C72" s="269"/>
      <c r="D72" s="262"/>
      <c r="E72" s="270"/>
      <c r="F72" s="270"/>
      <c r="G72" s="274"/>
      <c r="H72" s="270"/>
      <c r="I72" s="266"/>
      <c r="J72" s="270"/>
    </row>
    <row r="73" spans="1:10" ht="57" customHeight="1">
      <c r="A73" s="285">
        <v>19</v>
      </c>
      <c r="B73" s="268" t="s">
        <v>374</v>
      </c>
      <c r="C73" s="269">
        <v>4</v>
      </c>
      <c r="D73" s="262" t="s">
        <v>68</v>
      </c>
      <c r="E73" s="270">
        <v>5200</v>
      </c>
      <c r="F73" s="273">
        <f>E73*$C73</f>
        <v>20800</v>
      </c>
      <c r="G73" s="274">
        <v>7385</v>
      </c>
      <c r="H73" s="273">
        <f>G73*$C73</f>
        <v>29540</v>
      </c>
      <c r="I73" s="266">
        <v>4000</v>
      </c>
      <c r="J73" s="273">
        <f>I73*$C73</f>
        <v>16000</v>
      </c>
    </row>
    <row r="74" spans="1:10" ht="14.25" customHeight="1">
      <c r="A74" s="285"/>
      <c r="B74" s="268"/>
      <c r="C74" s="269"/>
      <c r="D74" s="262"/>
      <c r="E74" s="270"/>
      <c r="F74" s="270"/>
      <c r="G74" s="274"/>
      <c r="H74" s="270"/>
      <c r="I74" s="266"/>
      <c r="J74" s="270"/>
    </row>
    <row r="75" spans="1:10" ht="57" customHeight="1">
      <c r="A75" s="285">
        <v>20</v>
      </c>
      <c r="B75" s="268" t="s">
        <v>375</v>
      </c>
      <c r="C75" s="269">
        <v>3</v>
      </c>
      <c r="D75" s="262" t="s">
        <v>68</v>
      </c>
      <c r="E75" s="270">
        <v>4250</v>
      </c>
      <c r="F75" s="273">
        <f>E75*$C75</f>
        <v>12750</v>
      </c>
      <c r="G75" s="274">
        <v>7385</v>
      </c>
      <c r="H75" s="273">
        <f>G75*$C75</f>
        <v>22155</v>
      </c>
      <c r="I75" s="266">
        <v>4000</v>
      </c>
      <c r="J75" s="273">
        <f>I75*$C75</f>
        <v>12000</v>
      </c>
    </row>
    <row r="76" spans="1:10" ht="14.25" customHeight="1">
      <c r="A76" s="285"/>
      <c r="B76" s="268"/>
      <c r="C76" s="269"/>
      <c r="D76" s="262"/>
      <c r="E76" s="270"/>
      <c r="F76" s="270"/>
      <c r="G76" s="274"/>
      <c r="H76" s="270"/>
      <c r="I76" s="266"/>
      <c r="J76" s="270"/>
    </row>
    <row r="77" spans="1:10" ht="57" customHeight="1">
      <c r="A77" s="285">
        <v>21</v>
      </c>
      <c r="B77" s="268" t="s">
        <v>376</v>
      </c>
      <c r="C77" s="269">
        <v>1</v>
      </c>
      <c r="D77" s="262" t="s">
        <v>68</v>
      </c>
      <c r="E77" s="270">
        <v>4600</v>
      </c>
      <c r="F77" s="273">
        <f>E77*$C77</f>
        <v>4600</v>
      </c>
      <c r="G77" s="274">
        <v>10260</v>
      </c>
      <c r="H77" s="273">
        <f>G77*$C77</f>
        <v>10260</v>
      </c>
      <c r="I77" s="266">
        <v>1500</v>
      </c>
      <c r="J77" s="273">
        <f>I77*$C77</f>
        <v>1500</v>
      </c>
    </row>
    <row r="78" spans="1:10" ht="14.25" customHeight="1">
      <c r="A78" s="285"/>
      <c r="B78" s="268"/>
      <c r="C78" s="269"/>
      <c r="D78" s="262"/>
      <c r="E78" s="270"/>
      <c r="F78" s="270"/>
      <c r="G78" s="274"/>
      <c r="H78" s="270"/>
      <c r="I78" s="266"/>
      <c r="J78" s="270"/>
    </row>
    <row r="79" spans="1:10" ht="71.25" customHeight="1">
      <c r="A79" s="279">
        <v>22</v>
      </c>
      <c r="B79" s="268" t="s">
        <v>377</v>
      </c>
      <c r="C79" s="262"/>
      <c r="D79" s="262"/>
      <c r="E79" s="270"/>
      <c r="F79" s="270"/>
      <c r="G79" s="274"/>
      <c r="H79" s="270"/>
      <c r="I79" s="266"/>
      <c r="J79" s="270"/>
    </row>
    <row r="80" spans="1:10" ht="17.25" customHeight="1">
      <c r="A80" s="279"/>
      <c r="B80" s="268"/>
      <c r="C80" s="262"/>
      <c r="D80" s="262"/>
      <c r="E80" s="270"/>
      <c r="F80" s="270"/>
      <c r="G80" s="274"/>
      <c r="H80" s="270"/>
      <c r="I80" s="266"/>
      <c r="J80" s="270"/>
    </row>
    <row r="81" spans="1:10" ht="17.25" customHeight="1">
      <c r="A81" s="279" t="s">
        <v>28</v>
      </c>
      <c r="B81" s="268" t="s">
        <v>378</v>
      </c>
      <c r="C81" s="262">
        <v>30</v>
      </c>
      <c r="D81" s="262" t="s">
        <v>343</v>
      </c>
      <c r="E81" s="270">
        <v>160</v>
      </c>
      <c r="F81" s="273">
        <f t="shared" ref="F81:J82" si="4">E81*$C81</f>
        <v>4800</v>
      </c>
      <c r="G81" s="274">
        <v>150</v>
      </c>
      <c r="H81" s="273">
        <f t="shared" si="4"/>
        <v>4500</v>
      </c>
      <c r="I81" s="266">
        <v>65</v>
      </c>
      <c r="J81" s="273">
        <f t="shared" si="4"/>
        <v>1950</v>
      </c>
    </row>
    <row r="82" spans="1:10" ht="17.25" customHeight="1">
      <c r="A82" s="279" t="s">
        <v>379</v>
      </c>
      <c r="B82" s="268" t="s">
        <v>380</v>
      </c>
      <c r="C82" s="262">
        <v>20</v>
      </c>
      <c r="D82" s="262" t="s">
        <v>343</v>
      </c>
      <c r="E82" s="270">
        <v>145</v>
      </c>
      <c r="F82" s="273">
        <f t="shared" si="4"/>
        <v>2900</v>
      </c>
      <c r="G82" s="274">
        <v>145</v>
      </c>
      <c r="H82" s="273">
        <f t="shared" si="4"/>
        <v>2900</v>
      </c>
      <c r="I82" s="266">
        <v>50</v>
      </c>
      <c r="J82" s="273">
        <f t="shared" si="4"/>
        <v>1000</v>
      </c>
    </row>
    <row r="83" spans="1:10" ht="17.25" customHeight="1">
      <c r="A83" s="279"/>
      <c r="B83" s="268"/>
      <c r="C83" s="262"/>
      <c r="D83" s="262"/>
      <c r="E83" s="264"/>
      <c r="F83" s="280"/>
      <c r="G83" s="274"/>
      <c r="H83" s="280"/>
      <c r="I83" s="266"/>
      <c r="J83" s="280"/>
    </row>
    <row r="84" spans="1:10" ht="71.25" customHeight="1">
      <c r="A84" s="279">
        <v>23</v>
      </c>
      <c r="B84" s="268" t="s">
        <v>381</v>
      </c>
      <c r="C84" s="262"/>
      <c r="D84" s="262"/>
      <c r="E84" s="270"/>
      <c r="F84" s="270"/>
      <c r="G84" s="274"/>
      <c r="H84" s="270"/>
      <c r="I84" s="266"/>
      <c r="J84" s="270"/>
    </row>
    <row r="85" spans="1:10" ht="17.25" customHeight="1">
      <c r="A85" s="279"/>
      <c r="B85" s="268"/>
      <c r="C85" s="262"/>
      <c r="D85" s="262"/>
      <c r="E85" s="270"/>
      <c r="F85" s="270"/>
      <c r="G85" s="274"/>
      <c r="H85" s="270"/>
      <c r="I85" s="266"/>
      <c r="J85" s="270"/>
    </row>
    <row r="86" spans="1:10" ht="17.25" customHeight="1">
      <c r="A86" s="279" t="s">
        <v>28</v>
      </c>
      <c r="B86" s="268" t="s">
        <v>382</v>
      </c>
      <c r="C86" s="262" t="s">
        <v>354</v>
      </c>
      <c r="D86" s="262" t="s">
        <v>343</v>
      </c>
      <c r="E86" s="270">
        <v>230</v>
      </c>
      <c r="F86" s="273"/>
      <c r="G86" s="274">
        <v>535</v>
      </c>
      <c r="H86" s="273"/>
      <c r="I86" s="266">
        <v>110</v>
      </c>
      <c r="J86" s="273"/>
    </row>
    <row r="87" spans="1:10" ht="17.25" customHeight="1">
      <c r="A87" s="279" t="s">
        <v>379</v>
      </c>
      <c r="B87" s="268" t="s">
        <v>383</v>
      </c>
      <c r="C87" s="262" t="s">
        <v>354</v>
      </c>
      <c r="D87" s="262" t="s">
        <v>343</v>
      </c>
      <c r="E87" s="270">
        <v>180</v>
      </c>
      <c r="F87" s="273"/>
      <c r="G87" s="274">
        <v>695</v>
      </c>
      <c r="H87" s="273"/>
      <c r="I87" s="266">
        <v>50</v>
      </c>
      <c r="J87" s="273"/>
    </row>
    <row r="88" spans="1:10" ht="17.25" customHeight="1">
      <c r="A88" s="288"/>
      <c r="B88" s="275"/>
      <c r="C88" s="262"/>
      <c r="D88" s="262"/>
      <c r="E88" s="264"/>
      <c r="F88" s="280"/>
      <c r="G88" s="274"/>
      <c r="H88" s="280"/>
      <c r="I88" s="266"/>
      <c r="J88" s="280"/>
    </row>
    <row r="89" spans="1:10" ht="114" customHeight="1">
      <c r="A89" s="279">
        <v>24</v>
      </c>
      <c r="B89" s="268" t="s">
        <v>384</v>
      </c>
      <c r="C89" s="262"/>
      <c r="D89" s="262"/>
      <c r="E89" s="270"/>
      <c r="F89" s="270"/>
      <c r="G89" s="274"/>
      <c r="H89" s="270"/>
      <c r="I89" s="266"/>
      <c r="J89" s="270"/>
    </row>
    <row r="90" spans="1:10" ht="28.5" customHeight="1">
      <c r="A90" s="288" t="s">
        <v>28</v>
      </c>
      <c r="B90" s="268" t="s">
        <v>385</v>
      </c>
      <c r="C90" s="262">
        <v>3</v>
      </c>
      <c r="D90" s="262" t="s">
        <v>68</v>
      </c>
      <c r="E90" s="270">
        <v>1700</v>
      </c>
      <c r="F90" s="273">
        <f t="shared" ref="F90:J91" si="5">E90*$C90</f>
        <v>5100</v>
      </c>
      <c r="G90" s="274">
        <v>975</v>
      </c>
      <c r="H90" s="273">
        <f t="shared" si="5"/>
        <v>2925</v>
      </c>
      <c r="I90" s="266">
        <v>850</v>
      </c>
      <c r="J90" s="273">
        <f t="shared" si="5"/>
        <v>2550</v>
      </c>
    </row>
    <row r="91" spans="1:10" ht="28.5" customHeight="1">
      <c r="A91" s="288" t="s">
        <v>379</v>
      </c>
      <c r="B91" s="268" t="s">
        <v>386</v>
      </c>
      <c r="C91" s="262">
        <v>1</v>
      </c>
      <c r="D91" s="262" t="s">
        <v>68</v>
      </c>
      <c r="E91" s="270">
        <v>2300</v>
      </c>
      <c r="F91" s="273">
        <f t="shared" si="5"/>
        <v>2300</v>
      </c>
      <c r="G91" s="274">
        <v>845</v>
      </c>
      <c r="H91" s="273">
        <f t="shared" si="5"/>
        <v>845</v>
      </c>
      <c r="I91" s="266">
        <v>850</v>
      </c>
      <c r="J91" s="273">
        <f t="shared" si="5"/>
        <v>850</v>
      </c>
    </row>
    <row r="92" spans="1:10" ht="14.25" customHeight="1">
      <c r="A92" s="267"/>
      <c r="B92" s="289"/>
      <c r="C92" s="262"/>
      <c r="D92" s="262"/>
      <c r="E92" s="270"/>
      <c r="F92" s="270"/>
      <c r="G92" s="274"/>
      <c r="H92" s="270"/>
      <c r="I92" s="266"/>
      <c r="J92" s="270"/>
    </row>
    <row r="93" spans="1:10" ht="42.75" customHeight="1">
      <c r="A93" s="279">
        <v>25</v>
      </c>
      <c r="B93" s="289" t="s">
        <v>387</v>
      </c>
      <c r="C93" s="262">
        <v>50</v>
      </c>
      <c r="D93" s="262" t="s">
        <v>343</v>
      </c>
      <c r="E93" s="270">
        <v>85</v>
      </c>
      <c r="F93" s="273">
        <f>E93*$C93</f>
        <v>4250</v>
      </c>
      <c r="G93" s="274">
        <v>125</v>
      </c>
      <c r="H93" s="273">
        <f>G93*$C93</f>
        <v>6250</v>
      </c>
      <c r="I93" s="266">
        <v>25</v>
      </c>
      <c r="J93" s="273">
        <f>I93*$C93</f>
        <v>1250</v>
      </c>
    </row>
    <row r="94" spans="1:10" ht="14.25" customHeight="1">
      <c r="A94" s="288"/>
      <c r="B94" s="289"/>
      <c r="C94" s="262"/>
      <c r="D94" s="262"/>
      <c r="E94" s="270"/>
      <c r="F94" s="270"/>
      <c r="G94" s="274"/>
      <c r="H94" s="270"/>
      <c r="I94" s="266"/>
      <c r="J94" s="270"/>
    </row>
    <row r="95" spans="1:10" ht="28.5" customHeight="1">
      <c r="A95" s="279">
        <v>26</v>
      </c>
      <c r="B95" s="289" t="s">
        <v>388</v>
      </c>
      <c r="C95" s="262">
        <v>5</v>
      </c>
      <c r="D95" s="262" t="s">
        <v>389</v>
      </c>
      <c r="E95" s="290">
        <v>1050</v>
      </c>
      <c r="F95" s="273">
        <f>E95*$C95</f>
        <v>5250</v>
      </c>
      <c r="G95" s="274">
        <v>425</v>
      </c>
      <c r="H95" s="273">
        <f>G95*$C95</f>
        <v>2125</v>
      </c>
      <c r="I95" s="266">
        <v>1000</v>
      </c>
      <c r="J95" s="273">
        <f>I95*$C95</f>
        <v>5000</v>
      </c>
    </row>
    <row r="96" spans="1:10" ht="16.5" customHeight="1">
      <c r="A96" s="288"/>
      <c r="B96" s="289"/>
      <c r="C96" s="262"/>
      <c r="D96" s="262"/>
      <c r="E96" s="291"/>
      <c r="F96" s="292"/>
      <c r="G96" s="274"/>
      <c r="H96" s="292"/>
      <c r="I96" s="266"/>
      <c r="J96" s="292"/>
    </row>
    <row r="97" spans="1:10" s="244" customFormat="1" ht="28.5" customHeight="1">
      <c r="A97" s="279">
        <v>27</v>
      </c>
      <c r="B97" s="289" t="s">
        <v>390</v>
      </c>
      <c r="C97" s="262">
        <v>5</v>
      </c>
      <c r="D97" s="262" t="s">
        <v>389</v>
      </c>
      <c r="E97" s="290">
        <v>480</v>
      </c>
      <c r="F97" s="273">
        <f>E97*$C97</f>
        <v>2400</v>
      </c>
      <c r="G97" s="274">
        <v>260</v>
      </c>
      <c r="H97" s="273">
        <f>G97*$C97</f>
        <v>1300</v>
      </c>
      <c r="I97" s="274">
        <v>750</v>
      </c>
      <c r="J97" s="273">
        <f>I97*$C97</f>
        <v>3750</v>
      </c>
    </row>
    <row r="98" spans="1:10" s="244" customFormat="1" ht="14.25" customHeight="1">
      <c r="A98" s="271"/>
      <c r="B98" s="293"/>
      <c r="C98" s="262"/>
      <c r="D98" s="262"/>
      <c r="E98" s="290"/>
      <c r="F98" s="290"/>
      <c r="G98" s="274"/>
      <c r="H98" s="290"/>
      <c r="I98" s="274"/>
      <c r="J98" s="290"/>
    </row>
    <row r="99" spans="1:10" s="244" customFormat="1" ht="28.5" customHeight="1">
      <c r="A99" s="279">
        <v>28</v>
      </c>
      <c r="B99" s="293" t="s">
        <v>391</v>
      </c>
      <c r="C99" s="262"/>
      <c r="D99" s="262"/>
      <c r="E99" s="290"/>
      <c r="F99" s="273"/>
      <c r="G99" s="274"/>
      <c r="H99" s="273"/>
      <c r="I99" s="274"/>
      <c r="J99" s="273"/>
    </row>
    <row r="100" spans="1:10" s="244" customFormat="1" ht="14.25" customHeight="1">
      <c r="A100" s="271"/>
      <c r="B100" s="293"/>
      <c r="C100" s="262"/>
      <c r="D100" s="262"/>
      <c r="E100" s="290"/>
      <c r="F100" s="290"/>
      <c r="G100" s="274"/>
      <c r="H100" s="290"/>
      <c r="I100" s="274"/>
      <c r="J100" s="290"/>
    </row>
    <row r="101" spans="1:10" s="244" customFormat="1" ht="14.25" customHeight="1">
      <c r="A101" s="271" t="s">
        <v>28</v>
      </c>
      <c r="B101" s="293" t="s">
        <v>392</v>
      </c>
      <c r="C101" s="262">
        <v>3</v>
      </c>
      <c r="D101" s="262" t="s">
        <v>286</v>
      </c>
      <c r="E101" s="290">
        <v>5700</v>
      </c>
      <c r="F101" s="273">
        <f t="shared" ref="F101:J103" si="6">E101*$C101</f>
        <v>17100</v>
      </c>
      <c r="G101" s="274">
        <v>615</v>
      </c>
      <c r="H101" s="273">
        <f t="shared" si="6"/>
        <v>1845</v>
      </c>
      <c r="I101" s="274">
        <v>750</v>
      </c>
      <c r="J101" s="273">
        <f t="shared" si="6"/>
        <v>2250</v>
      </c>
    </row>
    <row r="102" spans="1:10" s="244" customFormat="1" ht="14.25" customHeight="1">
      <c r="A102" s="271" t="s">
        <v>379</v>
      </c>
      <c r="B102" s="293" t="s">
        <v>393</v>
      </c>
      <c r="C102" s="262">
        <v>4</v>
      </c>
      <c r="D102" s="262" t="s">
        <v>286</v>
      </c>
      <c r="E102" s="290">
        <v>3900</v>
      </c>
      <c r="F102" s="273">
        <f t="shared" si="6"/>
        <v>15600</v>
      </c>
      <c r="G102" s="274">
        <v>315</v>
      </c>
      <c r="H102" s="273">
        <f t="shared" si="6"/>
        <v>1260</v>
      </c>
      <c r="I102" s="274">
        <v>750</v>
      </c>
      <c r="J102" s="273">
        <f t="shared" si="6"/>
        <v>3000</v>
      </c>
    </row>
    <row r="103" spans="1:10" s="244" customFormat="1" ht="14.25" customHeight="1">
      <c r="A103" s="271" t="s">
        <v>394</v>
      </c>
      <c r="B103" s="293" t="s">
        <v>395</v>
      </c>
      <c r="C103" s="262">
        <v>3</v>
      </c>
      <c r="D103" s="262" t="s">
        <v>286</v>
      </c>
      <c r="E103" s="290">
        <v>2600</v>
      </c>
      <c r="F103" s="273">
        <f t="shared" si="6"/>
        <v>7800</v>
      </c>
      <c r="G103" s="274">
        <v>310</v>
      </c>
      <c r="H103" s="273">
        <f t="shared" si="6"/>
        <v>930</v>
      </c>
      <c r="I103" s="274">
        <v>750</v>
      </c>
      <c r="J103" s="273">
        <f t="shared" si="6"/>
        <v>2250</v>
      </c>
    </row>
    <row r="104" spans="1:10" s="244" customFormat="1" ht="14.25" customHeight="1">
      <c r="A104" s="271"/>
      <c r="B104" s="293"/>
      <c r="C104" s="262"/>
      <c r="D104" s="262"/>
      <c r="E104" s="290"/>
      <c r="F104" s="273"/>
      <c r="G104" s="274"/>
      <c r="H104" s="273"/>
      <c r="I104" s="274"/>
      <c r="J104" s="273"/>
    </row>
    <row r="105" spans="1:10" s="244" customFormat="1" ht="14.25" customHeight="1">
      <c r="A105" s="271" t="s">
        <v>396</v>
      </c>
      <c r="B105" s="293" t="s">
        <v>397</v>
      </c>
      <c r="C105" s="262">
        <v>20</v>
      </c>
      <c r="D105" s="262" t="s">
        <v>343</v>
      </c>
      <c r="E105" s="290">
        <v>420</v>
      </c>
      <c r="F105" s="273">
        <f t="shared" ref="F105:J106" si="7">E105*$C105</f>
        <v>8400</v>
      </c>
      <c r="G105" s="274">
        <v>160</v>
      </c>
      <c r="H105" s="273">
        <f t="shared" si="7"/>
        <v>3200</v>
      </c>
      <c r="I105" s="274">
        <v>150</v>
      </c>
      <c r="J105" s="273">
        <f t="shared" si="7"/>
        <v>3000</v>
      </c>
    </row>
    <row r="106" spans="1:10" s="244" customFormat="1" ht="14.25" customHeight="1">
      <c r="A106" s="271" t="s">
        <v>398</v>
      </c>
      <c r="B106" s="293" t="s">
        <v>399</v>
      </c>
      <c r="C106" s="262">
        <v>1</v>
      </c>
      <c r="D106" s="262" t="s">
        <v>286</v>
      </c>
      <c r="E106" s="290">
        <v>2900</v>
      </c>
      <c r="F106" s="273">
        <f t="shared" si="7"/>
        <v>2900</v>
      </c>
      <c r="G106" s="274">
        <v>250</v>
      </c>
      <c r="H106" s="273">
        <f t="shared" si="7"/>
        <v>250</v>
      </c>
      <c r="I106" s="274">
        <v>1500</v>
      </c>
      <c r="J106" s="273">
        <f t="shared" si="7"/>
        <v>1500</v>
      </c>
    </row>
    <row r="107" spans="1:10" s="244" customFormat="1" ht="14.25" customHeight="1">
      <c r="A107" s="271"/>
      <c r="B107" s="293"/>
      <c r="C107" s="262"/>
      <c r="D107" s="262"/>
      <c r="E107" s="290"/>
      <c r="F107" s="273"/>
      <c r="G107" s="274"/>
      <c r="H107" s="273"/>
      <c r="I107" s="274"/>
      <c r="J107" s="273"/>
    </row>
    <row r="108" spans="1:10" s="244" customFormat="1" ht="14.25" customHeight="1">
      <c r="A108" s="271">
        <v>28</v>
      </c>
      <c r="B108" s="293" t="s">
        <v>400</v>
      </c>
      <c r="C108" s="262">
        <v>1</v>
      </c>
      <c r="D108" s="262" t="s">
        <v>401</v>
      </c>
      <c r="E108" s="290">
        <v>22500</v>
      </c>
      <c r="F108" s="273">
        <f>E108*$C108</f>
        <v>22500</v>
      </c>
      <c r="G108" s="274">
        <v>500</v>
      </c>
      <c r="H108" s="273">
        <f>G108*$C108</f>
        <v>500</v>
      </c>
      <c r="I108" s="274">
        <v>18000</v>
      </c>
      <c r="J108" s="273">
        <f>I108*$C108</f>
        <v>18000</v>
      </c>
    </row>
    <row r="109" spans="1:10" s="244" customFormat="1" ht="14.25" customHeight="1">
      <c r="A109" s="271"/>
      <c r="B109" s="293"/>
      <c r="C109" s="262"/>
      <c r="D109" s="262"/>
      <c r="E109" s="290"/>
      <c r="F109" s="290"/>
      <c r="G109" s="274"/>
      <c r="H109" s="290"/>
      <c r="I109" s="274"/>
      <c r="J109" s="290"/>
    </row>
    <row r="110" spans="1:10" s="296" customFormat="1" ht="24.95" customHeight="1" thickBot="1">
      <c r="A110" s="428" t="s">
        <v>402</v>
      </c>
      <c r="B110" s="429"/>
      <c r="C110" s="429"/>
      <c r="D110" s="429"/>
      <c r="E110" s="429"/>
      <c r="F110" s="294">
        <f>SUM(F9:F109)</f>
        <v>412330</v>
      </c>
      <c r="G110" s="295"/>
      <c r="H110" s="294">
        <f>SUM(H9:H109)</f>
        <v>254121</v>
      </c>
      <c r="I110" s="295"/>
      <c r="J110" s="294">
        <f>SUM(J9:J109)</f>
        <v>247000</v>
      </c>
    </row>
    <row r="111" spans="1:10" ht="16.5" customHeight="1">
      <c r="A111" s="246"/>
      <c r="B111" s="247" t="s">
        <v>403</v>
      </c>
      <c r="C111" s="245"/>
      <c r="D111" s="245"/>
      <c r="E111" s="248"/>
      <c r="F111" s="248"/>
    </row>
    <row r="112" spans="1:10" ht="30.75" customHeight="1">
      <c r="A112" s="243">
        <v>1</v>
      </c>
      <c r="B112" s="418" t="s">
        <v>404</v>
      </c>
      <c r="C112" s="418"/>
      <c r="D112" s="418"/>
      <c r="E112" s="418"/>
      <c r="F112" s="418"/>
    </row>
    <row r="113" spans="1:6" ht="24" customHeight="1">
      <c r="A113" s="243">
        <v>2</v>
      </c>
      <c r="B113" s="418" t="s">
        <v>405</v>
      </c>
      <c r="C113" s="418"/>
      <c r="D113" s="418"/>
      <c r="E113" s="418"/>
      <c r="F113" s="418"/>
    </row>
    <row r="114" spans="1:6" ht="24" customHeight="1">
      <c r="A114" s="243">
        <v>3</v>
      </c>
      <c r="B114" s="418" t="s">
        <v>406</v>
      </c>
      <c r="C114" s="418"/>
      <c r="D114" s="418"/>
      <c r="E114" s="418"/>
      <c r="F114" s="418"/>
    </row>
  </sheetData>
  <autoFilter ref="A6:F114"/>
  <mergeCells count="10">
    <mergeCell ref="G4:H4"/>
    <mergeCell ref="I4:J4"/>
    <mergeCell ref="B114:F114"/>
    <mergeCell ref="A1:F1"/>
    <mergeCell ref="A2:F2"/>
    <mergeCell ref="A3:F3"/>
    <mergeCell ref="A110:E110"/>
    <mergeCell ref="B112:F112"/>
    <mergeCell ref="B113:F113"/>
    <mergeCell ref="E4:F4"/>
  </mergeCells>
  <printOptions gridLines="1"/>
  <pageMargins left="0.23622047244094491" right="0.11811023622047245" top="0.51181102362204722" bottom="0.59055118110236227" header="0.27559055118110237" footer="0.27559055118110237"/>
  <pageSetup scale="91" orientation="portrait" verticalDpi="300" r:id="rId1"/>
  <headerFooter alignWithMargins="0">
    <oddFooter>&amp;LGenesis Architects Pvt. Ltd
Vertex Consultant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Zeros="0" tabSelected="1" view="pageBreakPreview" zoomScale="70" zoomScaleNormal="130" zoomScaleSheetLayoutView="70" workbookViewId="0">
      <selection activeCell="J12" sqref="J12"/>
    </sheetView>
  </sheetViews>
  <sheetFormatPr defaultRowHeight="15.75"/>
  <cols>
    <col min="1" max="1" width="9" style="300" customWidth="1"/>
    <col min="2" max="2" width="63.42578125" style="301" customWidth="1"/>
    <col min="3" max="3" width="11.140625" style="300" customWidth="1"/>
    <col min="4" max="4" width="7.140625" style="300" customWidth="1"/>
    <col min="5" max="5" width="8.28515625" style="302" customWidth="1"/>
    <col min="6" max="7" width="14.7109375" style="303" customWidth="1"/>
    <col min="8" max="8" width="11.85546875" style="299" customWidth="1"/>
    <col min="9" max="9" width="13.140625" style="299" customWidth="1"/>
    <col min="10" max="10" width="11.85546875" style="299" bestFit="1" customWidth="1"/>
    <col min="11" max="253" width="9.140625" style="299"/>
    <col min="254" max="254" width="8" style="299" customWidth="1"/>
    <col min="255" max="255" width="63.140625" style="299" customWidth="1"/>
    <col min="256" max="256" width="10.7109375" style="299" customWidth="1"/>
    <col min="257" max="257" width="9.28515625" style="299" customWidth="1"/>
    <col min="258" max="258" width="22" style="299" customWidth="1"/>
    <col min="259" max="259" width="14.28515625" style="299" customWidth="1"/>
    <col min="260" max="260" width="9.140625" style="299"/>
    <col min="261" max="261" width="13.140625" style="299" customWidth="1"/>
    <col min="262" max="509" width="9.140625" style="299"/>
    <col min="510" max="510" width="8" style="299" customWidth="1"/>
    <col min="511" max="511" width="63.140625" style="299" customWidth="1"/>
    <col min="512" max="512" width="10.7109375" style="299" customWidth="1"/>
    <col min="513" max="513" width="9.28515625" style="299" customWidth="1"/>
    <col min="514" max="514" width="22" style="299" customWidth="1"/>
    <col min="515" max="515" width="14.28515625" style="299" customWidth="1"/>
    <col min="516" max="516" width="9.140625" style="299"/>
    <col min="517" max="517" width="13.140625" style="299" customWidth="1"/>
    <col min="518" max="765" width="9.140625" style="299"/>
    <col min="766" max="766" width="8" style="299" customWidth="1"/>
    <col min="767" max="767" width="63.140625" style="299" customWidth="1"/>
    <col min="768" max="768" width="10.7109375" style="299" customWidth="1"/>
    <col min="769" max="769" width="9.28515625" style="299" customWidth="1"/>
    <col min="770" max="770" width="22" style="299" customWidth="1"/>
    <col min="771" max="771" width="14.28515625" style="299" customWidth="1"/>
    <col min="772" max="772" width="9.140625" style="299"/>
    <col min="773" max="773" width="13.140625" style="299" customWidth="1"/>
    <col min="774" max="1021" width="9.140625" style="299"/>
    <col min="1022" max="1022" width="8" style="299" customWidth="1"/>
    <col min="1023" max="1023" width="63.140625" style="299" customWidth="1"/>
    <col min="1024" max="1024" width="10.7109375" style="299" customWidth="1"/>
    <col min="1025" max="1025" width="9.28515625" style="299" customWidth="1"/>
    <col min="1026" max="1026" width="22" style="299" customWidth="1"/>
    <col min="1027" max="1027" width="14.28515625" style="299" customWidth="1"/>
    <col min="1028" max="1028" width="9.140625" style="299"/>
    <col min="1029" max="1029" width="13.140625" style="299" customWidth="1"/>
    <col min="1030" max="1277" width="9.140625" style="299"/>
    <col min="1278" max="1278" width="8" style="299" customWidth="1"/>
    <col min="1279" max="1279" width="63.140625" style="299" customWidth="1"/>
    <col min="1280" max="1280" width="10.7109375" style="299" customWidth="1"/>
    <col min="1281" max="1281" width="9.28515625" style="299" customWidth="1"/>
    <col min="1282" max="1282" width="22" style="299" customWidth="1"/>
    <col min="1283" max="1283" width="14.28515625" style="299" customWidth="1"/>
    <col min="1284" max="1284" width="9.140625" style="299"/>
    <col min="1285" max="1285" width="13.140625" style="299" customWidth="1"/>
    <col min="1286" max="1533" width="9.140625" style="299"/>
    <col min="1534" max="1534" width="8" style="299" customWidth="1"/>
    <col min="1535" max="1535" width="63.140625" style="299" customWidth="1"/>
    <col min="1536" max="1536" width="10.7109375" style="299" customWidth="1"/>
    <col min="1537" max="1537" width="9.28515625" style="299" customWidth="1"/>
    <col min="1538" max="1538" width="22" style="299" customWidth="1"/>
    <col min="1539" max="1539" width="14.28515625" style="299" customWidth="1"/>
    <col min="1540" max="1540" width="9.140625" style="299"/>
    <col min="1541" max="1541" width="13.140625" style="299" customWidth="1"/>
    <col min="1542" max="1789" width="9.140625" style="299"/>
    <col min="1790" max="1790" width="8" style="299" customWidth="1"/>
    <col min="1791" max="1791" width="63.140625" style="299" customWidth="1"/>
    <col min="1792" max="1792" width="10.7109375" style="299" customWidth="1"/>
    <col min="1793" max="1793" width="9.28515625" style="299" customWidth="1"/>
    <col min="1794" max="1794" width="22" style="299" customWidth="1"/>
    <col min="1795" max="1795" width="14.28515625" style="299" customWidth="1"/>
    <col min="1796" max="1796" width="9.140625" style="299"/>
    <col min="1797" max="1797" width="13.140625" style="299" customWidth="1"/>
    <col min="1798" max="2045" width="9.140625" style="299"/>
    <col min="2046" max="2046" width="8" style="299" customWidth="1"/>
    <col min="2047" max="2047" width="63.140625" style="299" customWidth="1"/>
    <col min="2048" max="2048" width="10.7109375" style="299" customWidth="1"/>
    <col min="2049" max="2049" width="9.28515625" style="299" customWidth="1"/>
    <col min="2050" max="2050" width="22" style="299" customWidth="1"/>
    <col min="2051" max="2051" width="14.28515625" style="299" customWidth="1"/>
    <col min="2052" max="2052" width="9.140625" style="299"/>
    <col min="2053" max="2053" width="13.140625" style="299" customWidth="1"/>
    <col min="2054" max="2301" width="9.140625" style="299"/>
    <col min="2302" max="2302" width="8" style="299" customWidth="1"/>
    <col min="2303" max="2303" width="63.140625" style="299" customWidth="1"/>
    <col min="2304" max="2304" width="10.7109375" style="299" customWidth="1"/>
    <col min="2305" max="2305" width="9.28515625" style="299" customWidth="1"/>
    <col min="2306" max="2306" width="22" style="299" customWidth="1"/>
    <col min="2307" max="2307" width="14.28515625" style="299" customWidth="1"/>
    <col min="2308" max="2308" width="9.140625" style="299"/>
    <col min="2309" max="2309" width="13.140625" style="299" customWidth="1"/>
    <col min="2310" max="2557" width="9.140625" style="299"/>
    <col min="2558" max="2558" width="8" style="299" customWidth="1"/>
    <col min="2559" max="2559" width="63.140625" style="299" customWidth="1"/>
    <col min="2560" max="2560" width="10.7109375" style="299" customWidth="1"/>
    <col min="2561" max="2561" width="9.28515625" style="299" customWidth="1"/>
    <col min="2562" max="2562" width="22" style="299" customWidth="1"/>
    <col min="2563" max="2563" width="14.28515625" style="299" customWidth="1"/>
    <col min="2564" max="2564" width="9.140625" style="299"/>
    <col min="2565" max="2565" width="13.140625" style="299" customWidth="1"/>
    <col min="2566" max="2813" width="9.140625" style="299"/>
    <col min="2814" max="2814" width="8" style="299" customWidth="1"/>
    <col min="2815" max="2815" width="63.140625" style="299" customWidth="1"/>
    <col min="2816" max="2816" width="10.7109375" style="299" customWidth="1"/>
    <col min="2817" max="2817" width="9.28515625" style="299" customWidth="1"/>
    <col min="2818" max="2818" width="22" style="299" customWidth="1"/>
    <col min="2819" max="2819" width="14.28515625" style="299" customWidth="1"/>
    <col min="2820" max="2820" width="9.140625" style="299"/>
    <col min="2821" max="2821" width="13.140625" style="299" customWidth="1"/>
    <col min="2822" max="3069" width="9.140625" style="299"/>
    <col min="3070" max="3070" width="8" style="299" customWidth="1"/>
    <col min="3071" max="3071" width="63.140625" style="299" customWidth="1"/>
    <col min="3072" max="3072" width="10.7109375" style="299" customWidth="1"/>
    <col min="3073" max="3073" width="9.28515625" style="299" customWidth="1"/>
    <col min="3074" max="3074" width="22" style="299" customWidth="1"/>
    <col min="3075" max="3075" width="14.28515625" style="299" customWidth="1"/>
    <col min="3076" max="3076" width="9.140625" style="299"/>
    <col min="3077" max="3077" width="13.140625" style="299" customWidth="1"/>
    <col min="3078" max="3325" width="9.140625" style="299"/>
    <col min="3326" max="3326" width="8" style="299" customWidth="1"/>
    <col min="3327" max="3327" width="63.140625" style="299" customWidth="1"/>
    <col min="3328" max="3328" width="10.7109375" style="299" customWidth="1"/>
    <col min="3329" max="3329" width="9.28515625" style="299" customWidth="1"/>
    <col min="3330" max="3330" width="22" style="299" customWidth="1"/>
    <col min="3331" max="3331" width="14.28515625" style="299" customWidth="1"/>
    <col min="3332" max="3332" width="9.140625" style="299"/>
    <col min="3333" max="3333" width="13.140625" style="299" customWidth="1"/>
    <col min="3334" max="3581" width="9.140625" style="299"/>
    <col min="3582" max="3582" width="8" style="299" customWidth="1"/>
    <col min="3583" max="3583" width="63.140625" style="299" customWidth="1"/>
    <col min="3584" max="3584" width="10.7109375" style="299" customWidth="1"/>
    <col min="3585" max="3585" width="9.28515625" style="299" customWidth="1"/>
    <col min="3586" max="3586" width="22" style="299" customWidth="1"/>
    <col min="3587" max="3587" width="14.28515625" style="299" customWidth="1"/>
    <col min="3588" max="3588" width="9.140625" style="299"/>
    <col min="3589" max="3589" width="13.140625" style="299" customWidth="1"/>
    <col min="3590" max="3837" width="9.140625" style="299"/>
    <col min="3838" max="3838" width="8" style="299" customWidth="1"/>
    <col min="3839" max="3839" width="63.140625" style="299" customWidth="1"/>
    <col min="3840" max="3840" width="10.7109375" style="299" customWidth="1"/>
    <col min="3841" max="3841" width="9.28515625" style="299" customWidth="1"/>
    <col min="3842" max="3842" width="22" style="299" customWidth="1"/>
    <col min="3843" max="3843" width="14.28515625" style="299" customWidth="1"/>
    <col min="3844" max="3844" width="9.140625" style="299"/>
    <col min="3845" max="3845" width="13.140625" style="299" customWidth="1"/>
    <col min="3846" max="4093" width="9.140625" style="299"/>
    <col min="4094" max="4094" width="8" style="299" customWidth="1"/>
    <col min="4095" max="4095" width="63.140625" style="299" customWidth="1"/>
    <col min="4096" max="4096" width="10.7109375" style="299" customWidth="1"/>
    <col min="4097" max="4097" width="9.28515625" style="299" customWidth="1"/>
    <col min="4098" max="4098" width="22" style="299" customWidth="1"/>
    <col min="4099" max="4099" width="14.28515625" style="299" customWidth="1"/>
    <col min="4100" max="4100" width="9.140625" style="299"/>
    <col min="4101" max="4101" width="13.140625" style="299" customWidth="1"/>
    <col min="4102" max="4349" width="9.140625" style="299"/>
    <col min="4350" max="4350" width="8" style="299" customWidth="1"/>
    <col min="4351" max="4351" width="63.140625" style="299" customWidth="1"/>
    <col min="4352" max="4352" width="10.7109375" style="299" customWidth="1"/>
    <col min="4353" max="4353" width="9.28515625" style="299" customWidth="1"/>
    <col min="4354" max="4354" width="22" style="299" customWidth="1"/>
    <col min="4355" max="4355" width="14.28515625" style="299" customWidth="1"/>
    <col min="4356" max="4356" width="9.140625" style="299"/>
    <col min="4357" max="4357" width="13.140625" style="299" customWidth="1"/>
    <col min="4358" max="4605" width="9.140625" style="299"/>
    <col min="4606" max="4606" width="8" style="299" customWidth="1"/>
    <col min="4607" max="4607" width="63.140625" style="299" customWidth="1"/>
    <col min="4608" max="4608" width="10.7109375" style="299" customWidth="1"/>
    <col min="4609" max="4609" width="9.28515625" style="299" customWidth="1"/>
    <col min="4610" max="4610" width="22" style="299" customWidth="1"/>
    <col min="4611" max="4611" width="14.28515625" style="299" customWidth="1"/>
    <col min="4612" max="4612" width="9.140625" style="299"/>
    <col min="4613" max="4613" width="13.140625" style="299" customWidth="1"/>
    <col min="4614" max="4861" width="9.140625" style="299"/>
    <col min="4862" max="4862" width="8" style="299" customWidth="1"/>
    <col min="4863" max="4863" width="63.140625" style="299" customWidth="1"/>
    <col min="4864" max="4864" width="10.7109375" style="299" customWidth="1"/>
    <col min="4865" max="4865" width="9.28515625" style="299" customWidth="1"/>
    <col min="4866" max="4866" width="22" style="299" customWidth="1"/>
    <col min="4867" max="4867" width="14.28515625" style="299" customWidth="1"/>
    <col min="4868" max="4868" width="9.140625" style="299"/>
    <col min="4869" max="4869" width="13.140625" style="299" customWidth="1"/>
    <col min="4870" max="5117" width="9.140625" style="299"/>
    <col min="5118" max="5118" width="8" style="299" customWidth="1"/>
    <col min="5119" max="5119" width="63.140625" style="299" customWidth="1"/>
    <col min="5120" max="5120" width="10.7109375" style="299" customWidth="1"/>
    <col min="5121" max="5121" width="9.28515625" style="299" customWidth="1"/>
    <col min="5122" max="5122" width="22" style="299" customWidth="1"/>
    <col min="5123" max="5123" width="14.28515625" style="299" customWidth="1"/>
    <col min="5124" max="5124" width="9.140625" style="299"/>
    <col min="5125" max="5125" width="13.140625" style="299" customWidth="1"/>
    <col min="5126" max="5373" width="9.140625" style="299"/>
    <col min="5374" max="5374" width="8" style="299" customWidth="1"/>
    <col min="5375" max="5375" width="63.140625" style="299" customWidth="1"/>
    <col min="5376" max="5376" width="10.7109375" style="299" customWidth="1"/>
    <col min="5377" max="5377" width="9.28515625" style="299" customWidth="1"/>
    <col min="5378" max="5378" width="22" style="299" customWidth="1"/>
    <col min="5379" max="5379" width="14.28515625" style="299" customWidth="1"/>
    <col min="5380" max="5380" width="9.140625" style="299"/>
    <col min="5381" max="5381" width="13.140625" style="299" customWidth="1"/>
    <col min="5382" max="5629" width="9.140625" style="299"/>
    <col min="5630" max="5630" width="8" style="299" customWidth="1"/>
    <col min="5631" max="5631" width="63.140625" style="299" customWidth="1"/>
    <col min="5632" max="5632" width="10.7109375" style="299" customWidth="1"/>
    <col min="5633" max="5633" width="9.28515625" style="299" customWidth="1"/>
    <col min="5634" max="5634" width="22" style="299" customWidth="1"/>
    <col min="5635" max="5635" width="14.28515625" style="299" customWidth="1"/>
    <col min="5636" max="5636" width="9.140625" style="299"/>
    <col min="5637" max="5637" width="13.140625" style="299" customWidth="1"/>
    <col min="5638" max="5885" width="9.140625" style="299"/>
    <col min="5886" max="5886" width="8" style="299" customWidth="1"/>
    <col min="5887" max="5887" width="63.140625" style="299" customWidth="1"/>
    <col min="5888" max="5888" width="10.7109375" style="299" customWidth="1"/>
    <col min="5889" max="5889" width="9.28515625" style="299" customWidth="1"/>
    <col min="5890" max="5890" width="22" style="299" customWidth="1"/>
    <col min="5891" max="5891" width="14.28515625" style="299" customWidth="1"/>
    <col min="5892" max="5892" width="9.140625" style="299"/>
    <col min="5893" max="5893" width="13.140625" style="299" customWidth="1"/>
    <col min="5894" max="6141" width="9.140625" style="299"/>
    <col min="6142" max="6142" width="8" style="299" customWidth="1"/>
    <col min="6143" max="6143" width="63.140625" style="299" customWidth="1"/>
    <col min="6144" max="6144" width="10.7109375" style="299" customWidth="1"/>
    <col min="6145" max="6145" width="9.28515625" style="299" customWidth="1"/>
    <col min="6146" max="6146" width="22" style="299" customWidth="1"/>
    <col min="6147" max="6147" width="14.28515625" style="299" customWidth="1"/>
    <col min="6148" max="6148" width="9.140625" style="299"/>
    <col min="6149" max="6149" width="13.140625" style="299" customWidth="1"/>
    <col min="6150" max="6397" width="9.140625" style="299"/>
    <col min="6398" max="6398" width="8" style="299" customWidth="1"/>
    <col min="6399" max="6399" width="63.140625" style="299" customWidth="1"/>
    <col min="6400" max="6400" width="10.7109375" style="299" customWidth="1"/>
    <col min="6401" max="6401" width="9.28515625" style="299" customWidth="1"/>
    <col min="6402" max="6402" width="22" style="299" customWidth="1"/>
    <col min="6403" max="6403" width="14.28515625" style="299" customWidth="1"/>
    <col min="6404" max="6404" width="9.140625" style="299"/>
    <col min="6405" max="6405" width="13.140625" style="299" customWidth="1"/>
    <col min="6406" max="6653" width="9.140625" style="299"/>
    <col min="6654" max="6654" width="8" style="299" customWidth="1"/>
    <col min="6655" max="6655" width="63.140625" style="299" customWidth="1"/>
    <col min="6656" max="6656" width="10.7109375" style="299" customWidth="1"/>
    <col min="6657" max="6657" width="9.28515625" style="299" customWidth="1"/>
    <col min="6658" max="6658" width="22" style="299" customWidth="1"/>
    <col min="6659" max="6659" width="14.28515625" style="299" customWidth="1"/>
    <col min="6660" max="6660" width="9.140625" style="299"/>
    <col min="6661" max="6661" width="13.140625" style="299" customWidth="1"/>
    <col min="6662" max="6909" width="9.140625" style="299"/>
    <col min="6910" max="6910" width="8" style="299" customWidth="1"/>
    <col min="6911" max="6911" width="63.140625" style="299" customWidth="1"/>
    <col min="6912" max="6912" width="10.7109375" style="299" customWidth="1"/>
    <col min="6913" max="6913" width="9.28515625" style="299" customWidth="1"/>
    <col min="6914" max="6914" width="22" style="299" customWidth="1"/>
    <col min="6915" max="6915" width="14.28515625" style="299" customWidth="1"/>
    <col min="6916" max="6916" width="9.140625" style="299"/>
    <col min="6917" max="6917" width="13.140625" style="299" customWidth="1"/>
    <col min="6918" max="7165" width="9.140625" style="299"/>
    <col min="7166" max="7166" width="8" style="299" customWidth="1"/>
    <col min="7167" max="7167" width="63.140625" style="299" customWidth="1"/>
    <col min="7168" max="7168" width="10.7109375" style="299" customWidth="1"/>
    <col min="7169" max="7169" width="9.28515625" style="299" customWidth="1"/>
    <col min="7170" max="7170" width="22" style="299" customWidth="1"/>
    <col min="7171" max="7171" width="14.28515625" style="299" customWidth="1"/>
    <col min="7172" max="7172" width="9.140625" style="299"/>
    <col min="7173" max="7173" width="13.140625" style="299" customWidth="1"/>
    <col min="7174" max="7421" width="9.140625" style="299"/>
    <col min="7422" max="7422" width="8" style="299" customWidth="1"/>
    <col min="7423" max="7423" width="63.140625" style="299" customWidth="1"/>
    <col min="7424" max="7424" width="10.7109375" style="299" customWidth="1"/>
    <col min="7425" max="7425" width="9.28515625" style="299" customWidth="1"/>
    <col min="7426" max="7426" width="22" style="299" customWidth="1"/>
    <col min="7427" max="7427" width="14.28515625" style="299" customWidth="1"/>
    <col min="7428" max="7428" width="9.140625" style="299"/>
    <col min="7429" max="7429" width="13.140625" style="299" customWidth="1"/>
    <col min="7430" max="7677" width="9.140625" style="299"/>
    <col min="7678" max="7678" width="8" style="299" customWidth="1"/>
    <col min="7679" max="7679" width="63.140625" style="299" customWidth="1"/>
    <col min="7680" max="7680" width="10.7109375" style="299" customWidth="1"/>
    <col min="7681" max="7681" width="9.28515625" style="299" customWidth="1"/>
    <col min="7682" max="7682" width="22" style="299" customWidth="1"/>
    <col min="7683" max="7683" width="14.28515625" style="299" customWidth="1"/>
    <col min="7684" max="7684" width="9.140625" style="299"/>
    <col min="7685" max="7685" width="13.140625" style="299" customWidth="1"/>
    <col min="7686" max="7933" width="9.140625" style="299"/>
    <col min="7934" max="7934" width="8" style="299" customWidth="1"/>
    <col min="7935" max="7935" width="63.140625" style="299" customWidth="1"/>
    <col min="7936" max="7936" width="10.7109375" style="299" customWidth="1"/>
    <col min="7937" max="7937" width="9.28515625" style="299" customWidth="1"/>
    <col min="7938" max="7938" width="22" style="299" customWidth="1"/>
    <col min="7939" max="7939" width="14.28515625" style="299" customWidth="1"/>
    <col min="7940" max="7940" width="9.140625" style="299"/>
    <col min="7941" max="7941" width="13.140625" style="299" customWidth="1"/>
    <col min="7942" max="8189" width="9.140625" style="299"/>
    <col min="8190" max="8190" width="8" style="299" customWidth="1"/>
    <col min="8191" max="8191" width="63.140625" style="299" customWidth="1"/>
    <col min="8192" max="8192" width="10.7109375" style="299" customWidth="1"/>
    <col min="8193" max="8193" width="9.28515625" style="299" customWidth="1"/>
    <col min="8194" max="8194" width="22" style="299" customWidth="1"/>
    <col min="8195" max="8195" width="14.28515625" style="299" customWidth="1"/>
    <col min="8196" max="8196" width="9.140625" style="299"/>
    <col min="8197" max="8197" width="13.140625" style="299" customWidth="1"/>
    <col min="8198" max="8445" width="9.140625" style="299"/>
    <col min="8446" max="8446" width="8" style="299" customWidth="1"/>
    <col min="8447" max="8447" width="63.140625" style="299" customWidth="1"/>
    <col min="8448" max="8448" width="10.7109375" style="299" customWidth="1"/>
    <col min="8449" max="8449" width="9.28515625" style="299" customWidth="1"/>
    <col min="8450" max="8450" width="22" style="299" customWidth="1"/>
    <col min="8451" max="8451" width="14.28515625" style="299" customWidth="1"/>
    <col min="8452" max="8452" width="9.140625" style="299"/>
    <col min="8453" max="8453" width="13.140625" style="299" customWidth="1"/>
    <col min="8454" max="8701" width="9.140625" style="299"/>
    <col min="8702" max="8702" width="8" style="299" customWidth="1"/>
    <col min="8703" max="8703" width="63.140625" style="299" customWidth="1"/>
    <col min="8704" max="8704" width="10.7109375" style="299" customWidth="1"/>
    <col min="8705" max="8705" width="9.28515625" style="299" customWidth="1"/>
    <col min="8706" max="8706" width="22" style="299" customWidth="1"/>
    <col min="8707" max="8707" width="14.28515625" style="299" customWidth="1"/>
    <col min="8708" max="8708" width="9.140625" style="299"/>
    <col min="8709" max="8709" width="13.140625" style="299" customWidth="1"/>
    <col min="8710" max="8957" width="9.140625" style="299"/>
    <col min="8958" max="8958" width="8" style="299" customWidth="1"/>
    <col min="8959" max="8959" width="63.140625" style="299" customWidth="1"/>
    <col min="8960" max="8960" width="10.7109375" style="299" customWidth="1"/>
    <col min="8961" max="8961" width="9.28515625" style="299" customWidth="1"/>
    <col min="8962" max="8962" width="22" style="299" customWidth="1"/>
    <col min="8963" max="8963" width="14.28515625" style="299" customWidth="1"/>
    <col min="8964" max="8964" width="9.140625" style="299"/>
    <col min="8965" max="8965" width="13.140625" style="299" customWidth="1"/>
    <col min="8966" max="9213" width="9.140625" style="299"/>
    <col min="9214" max="9214" width="8" style="299" customWidth="1"/>
    <col min="9215" max="9215" width="63.140625" style="299" customWidth="1"/>
    <col min="9216" max="9216" width="10.7109375" style="299" customWidth="1"/>
    <col min="9217" max="9217" width="9.28515625" style="299" customWidth="1"/>
    <col min="9218" max="9218" width="22" style="299" customWidth="1"/>
    <col min="9219" max="9219" width="14.28515625" style="299" customWidth="1"/>
    <col min="9220" max="9220" width="9.140625" style="299"/>
    <col min="9221" max="9221" width="13.140625" style="299" customWidth="1"/>
    <col min="9222" max="9469" width="9.140625" style="299"/>
    <col min="9470" max="9470" width="8" style="299" customWidth="1"/>
    <col min="9471" max="9471" width="63.140625" style="299" customWidth="1"/>
    <col min="9472" max="9472" width="10.7109375" style="299" customWidth="1"/>
    <col min="9473" max="9473" width="9.28515625" style="299" customWidth="1"/>
    <col min="9474" max="9474" width="22" style="299" customWidth="1"/>
    <col min="9475" max="9475" width="14.28515625" style="299" customWidth="1"/>
    <col min="9476" max="9476" width="9.140625" style="299"/>
    <col min="9477" max="9477" width="13.140625" style="299" customWidth="1"/>
    <col min="9478" max="9725" width="9.140625" style="299"/>
    <col min="9726" max="9726" width="8" style="299" customWidth="1"/>
    <col min="9727" max="9727" width="63.140625" style="299" customWidth="1"/>
    <col min="9728" max="9728" width="10.7109375" style="299" customWidth="1"/>
    <col min="9729" max="9729" width="9.28515625" style="299" customWidth="1"/>
    <col min="9730" max="9730" width="22" style="299" customWidth="1"/>
    <col min="9731" max="9731" width="14.28515625" style="299" customWidth="1"/>
    <col min="9732" max="9732" width="9.140625" style="299"/>
    <col min="9733" max="9733" width="13.140625" style="299" customWidth="1"/>
    <col min="9734" max="9981" width="9.140625" style="299"/>
    <col min="9982" max="9982" width="8" style="299" customWidth="1"/>
    <col min="9983" max="9983" width="63.140625" style="299" customWidth="1"/>
    <col min="9984" max="9984" width="10.7109375" style="299" customWidth="1"/>
    <col min="9985" max="9985" width="9.28515625" style="299" customWidth="1"/>
    <col min="9986" max="9986" width="22" style="299" customWidth="1"/>
    <col min="9987" max="9987" width="14.28515625" style="299" customWidth="1"/>
    <col min="9988" max="9988" width="9.140625" style="299"/>
    <col min="9989" max="9989" width="13.140625" style="299" customWidth="1"/>
    <col min="9990" max="10237" width="9.140625" style="299"/>
    <col min="10238" max="10238" width="8" style="299" customWidth="1"/>
    <col min="10239" max="10239" width="63.140625" style="299" customWidth="1"/>
    <col min="10240" max="10240" width="10.7109375" style="299" customWidth="1"/>
    <col min="10241" max="10241" width="9.28515625" style="299" customWidth="1"/>
    <col min="10242" max="10242" width="22" style="299" customWidth="1"/>
    <col min="10243" max="10243" width="14.28515625" style="299" customWidth="1"/>
    <col min="10244" max="10244" width="9.140625" style="299"/>
    <col min="10245" max="10245" width="13.140625" style="299" customWidth="1"/>
    <col min="10246" max="10493" width="9.140625" style="299"/>
    <col min="10494" max="10494" width="8" style="299" customWidth="1"/>
    <col min="10495" max="10495" width="63.140625" style="299" customWidth="1"/>
    <col min="10496" max="10496" width="10.7109375" style="299" customWidth="1"/>
    <col min="10497" max="10497" width="9.28515625" style="299" customWidth="1"/>
    <col min="10498" max="10498" width="22" style="299" customWidth="1"/>
    <col min="10499" max="10499" width="14.28515625" style="299" customWidth="1"/>
    <col min="10500" max="10500" width="9.140625" style="299"/>
    <col min="10501" max="10501" width="13.140625" style="299" customWidth="1"/>
    <col min="10502" max="10749" width="9.140625" style="299"/>
    <col min="10750" max="10750" width="8" style="299" customWidth="1"/>
    <col min="10751" max="10751" width="63.140625" style="299" customWidth="1"/>
    <col min="10752" max="10752" width="10.7109375" style="299" customWidth="1"/>
    <col min="10753" max="10753" width="9.28515625" style="299" customWidth="1"/>
    <col min="10754" max="10754" width="22" style="299" customWidth="1"/>
    <col min="10755" max="10755" width="14.28515625" style="299" customWidth="1"/>
    <col min="10756" max="10756" width="9.140625" style="299"/>
    <col min="10757" max="10757" width="13.140625" style="299" customWidth="1"/>
    <col min="10758" max="11005" width="9.140625" style="299"/>
    <col min="11006" max="11006" width="8" style="299" customWidth="1"/>
    <col min="11007" max="11007" width="63.140625" style="299" customWidth="1"/>
    <col min="11008" max="11008" width="10.7109375" style="299" customWidth="1"/>
    <col min="11009" max="11009" width="9.28515625" style="299" customWidth="1"/>
    <col min="11010" max="11010" width="22" style="299" customWidth="1"/>
    <col min="11011" max="11011" width="14.28515625" style="299" customWidth="1"/>
    <col min="11012" max="11012" width="9.140625" style="299"/>
    <col min="11013" max="11013" width="13.140625" style="299" customWidth="1"/>
    <col min="11014" max="11261" width="9.140625" style="299"/>
    <col min="11262" max="11262" width="8" style="299" customWidth="1"/>
    <col min="11263" max="11263" width="63.140625" style="299" customWidth="1"/>
    <col min="11264" max="11264" width="10.7109375" style="299" customWidth="1"/>
    <col min="11265" max="11265" width="9.28515625" style="299" customWidth="1"/>
    <col min="11266" max="11266" width="22" style="299" customWidth="1"/>
    <col min="11267" max="11267" width="14.28515625" style="299" customWidth="1"/>
    <col min="11268" max="11268" width="9.140625" style="299"/>
    <col min="11269" max="11269" width="13.140625" style="299" customWidth="1"/>
    <col min="11270" max="11517" width="9.140625" style="299"/>
    <col min="11518" max="11518" width="8" style="299" customWidth="1"/>
    <col min="11519" max="11519" width="63.140625" style="299" customWidth="1"/>
    <col min="11520" max="11520" width="10.7109375" style="299" customWidth="1"/>
    <col min="11521" max="11521" width="9.28515625" style="299" customWidth="1"/>
    <col min="11522" max="11522" width="22" style="299" customWidth="1"/>
    <col min="11523" max="11523" width="14.28515625" style="299" customWidth="1"/>
    <col min="11524" max="11524" width="9.140625" style="299"/>
    <col min="11525" max="11525" width="13.140625" style="299" customWidth="1"/>
    <col min="11526" max="11773" width="9.140625" style="299"/>
    <col min="11774" max="11774" width="8" style="299" customWidth="1"/>
    <col min="11775" max="11775" width="63.140625" style="299" customWidth="1"/>
    <col min="11776" max="11776" width="10.7109375" style="299" customWidth="1"/>
    <col min="11777" max="11777" width="9.28515625" style="299" customWidth="1"/>
    <col min="11778" max="11778" width="22" style="299" customWidth="1"/>
    <col min="11779" max="11779" width="14.28515625" style="299" customWidth="1"/>
    <col min="11780" max="11780" width="9.140625" style="299"/>
    <col min="11781" max="11781" width="13.140625" style="299" customWidth="1"/>
    <col min="11782" max="12029" width="9.140625" style="299"/>
    <col min="12030" max="12030" width="8" style="299" customWidth="1"/>
    <col min="12031" max="12031" width="63.140625" style="299" customWidth="1"/>
    <col min="12032" max="12032" width="10.7109375" style="299" customWidth="1"/>
    <col min="12033" max="12033" width="9.28515625" style="299" customWidth="1"/>
    <col min="12034" max="12034" width="22" style="299" customWidth="1"/>
    <col min="12035" max="12035" width="14.28515625" style="299" customWidth="1"/>
    <col min="12036" max="12036" width="9.140625" style="299"/>
    <col min="12037" max="12037" width="13.140625" style="299" customWidth="1"/>
    <col min="12038" max="12285" width="9.140625" style="299"/>
    <col min="12286" max="12286" width="8" style="299" customWidth="1"/>
    <col min="12287" max="12287" width="63.140625" style="299" customWidth="1"/>
    <col min="12288" max="12288" width="10.7109375" style="299" customWidth="1"/>
    <col min="12289" max="12289" width="9.28515625" style="299" customWidth="1"/>
    <col min="12290" max="12290" width="22" style="299" customWidth="1"/>
    <col min="12291" max="12291" width="14.28515625" style="299" customWidth="1"/>
    <col min="12292" max="12292" width="9.140625" style="299"/>
    <col min="12293" max="12293" width="13.140625" style="299" customWidth="1"/>
    <col min="12294" max="12541" width="9.140625" style="299"/>
    <col min="12542" max="12542" width="8" style="299" customWidth="1"/>
    <col min="12543" max="12543" width="63.140625" style="299" customWidth="1"/>
    <col min="12544" max="12544" width="10.7109375" style="299" customWidth="1"/>
    <col min="12545" max="12545" width="9.28515625" style="299" customWidth="1"/>
    <col min="12546" max="12546" width="22" style="299" customWidth="1"/>
    <col min="12547" max="12547" width="14.28515625" style="299" customWidth="1"/>
    <col min="12548" max="12548" width="9.140625" style="299"/>
    <col min="12549" max="12549" width="13.140625" style="299" customWidth="1"/>
    <col min="12550" max="12797" width="9.140625" style="299"/>
    <col min="12798" max="12798" width="8" style="299" customWidth="1"/>
    <col min="12799" max="12799" width="63.140625" style="299" customWidth="1"/>
    <col min="12800" max="12800" width="10.7109375" style="299" customWidth="1"/>
    <col min="12801" max="12801" width="9.28515625" style="299" customWidth="1"/>
    <col min="12802" max="12802" width="22" style="299" customWidth="1"/>
    <col min="12803" max="12803" width="14.28515625" style="299" customWidth="1"/>
    <col min="12804" max="12804" width="9.140625" style="299"/>
    <col min="12805" max="12805" width="13.140625" style="299" customWidth="1"/>
    <col min="12806" max="13053" width="9.140625" style="299"/>
    <col min="13054" max="13054" width="8" style="299" customWidth="1"/>
    <col min="13055" max="13055" width="63.140625" style="299" customWidth="1"/>
    <col min="13056" max="13056" width="10.7109375" style="299" customWidth="1"/>
    <col min="13057" max="13057" width="9.28515625" style="299" customWidth="1"/>
    <col min="13058" max="13058" width="22" style="299" customWidth="1"/>
    <col min="13059" max="13059" width="14.28515625" style="299" customWidth="1"/>
    <col min="13060" max="13060" width="9.140625" style="299"/>
    <col min="13061" max="13061" width="13.140625" style="299" customWidth="1"/>
    <col min="13062" max="13309" width="9.140625" style="299"/>
    <col min="13310" max="13310" width="8" style="299" customWidth="1"/>
    <col min="13311" max="13311" width="63.140625" style="299" customWidth="1"/>
    <col min="13312" max="13312" width="10.7109375" style="299" customWidth="1"/>
    <col min="13313" max="13313" width="9.28515625" style="299" customWidth="1"/>
    <col min="13314" max="13314" width="22" style="299" customWidth="1"/>
    <col min="13315" max="13315" width="14.28515625" style="299" customWidth="1"/>
    <col min="13316" max="13316" width="9.140625" style="299"/>
    <col min="13317" max="13317" width="13.140625" style="299" customWidth="1"/>
    <col min="13318" max="13565" width="9.140625" style="299"/>
    <col min="13566" max="13566" width="8" style="299" customWidth="1"/>
    <col min="13567" max="13567" width="63.140625" style="299" customWidth="1"/>
    <col min="13568" max="13568" width="10.7109375" style="299" customWidth="1"/>
    <col min="13569" max="13569" width="9.28515625" style="299" customWidth="1"/>
    <col min="13570" max="13570" width="22" style="299" customWidth="1"/>
    <col min="13571" max="13571" width="14.28515625" style="299" customWidth="1"/>
    <col min="13572" max="13572" width="9.140625" style="299"/>
    <col min="13573" max="13573" width="13.140625" style="299" customWidth="1"/>
    <col min="13574" max="13821" width="9.140625" style="299"/>
    <col min="13822" max="13822" width="8" style="299" customWidth="1"/>
    <col min="13823" max="13823" width="63.140625" style="299" customWidth="1"/>
    <col min="13824" max="13824" width="10.7109375" style="299" customWidth="1"/>
    <col min="13825" max="13825" width="9.28515625" style="299" customWidth="1"/>
    <col min="13826" max="13826" width="22" style="299" customWidth="1"/>
    <col min="13827" max="13827" width="14.28515625" style="299" customWidth="1"/>
    <col min="13828" max="13828" width="9.140625" style="299"/>
    <col min="13829" max="13829" width="13.140625" style="299" customWidth="1"/>
    <col min="13830" max="14077" width="9.140625" style="299"/>
    <col min="14078" max="14078" width="8" style="299" customWidth="1"/>
    <col min="14079" max="14079" width="63.140625" style="299" customWidth="1"/>
    <col min="14080" max="14080" width="10.7109375" style="299" customWidth="1"/>
    <col min="14081" max="14081" width="9.28515625" style="299" customWidth="1"/>
    <col min="14082" max="14082" width="22" style="299" customWidth="1"/>
    <col min="14083" max="14083" width="14.28515625" style="299" customWidth="1"/>
    <col min="14084" max="14084" width="9.140625" style="299"/>
    <col min="14085" max="14085" width="13.140625" style="299" customWidth="1"/>
    <col min="14086" max="14333" width="9.140625" style="299"/>
    <col min="14334" max="14334" width="8" style="299" customWidth="1"/>
    <col min="14335" max="14335" width="63.140625" style="299" customWidth="1"/>
    <col min="14336" max="14336" width="10.7109375" style="299" customWidth="1"/>
    <col min="14337" max="14337" width="9.28515625" style="299" customWidth="1"/>
    <col min="14338" max="14338" width="22" style="299" customWidth="1"/>
    <col min="14339" max="14339" width="14.28515625" style="299" customWidth="1"/>
    <col min="14340" max="14340" width="9.140625" style="299"/>
    <col min="14341" max="14341" width="13.140625" style="299" customWidth="1"/>
    <col min="14342" max="14589" width="9.140625" style="299"/>
    <col min="14590" max="14590" width="8" style="299" customWidth="1"/>
    <col min="14591" max="14591" width="63.140625" style="299" customWidth="1"/>
    <col min="14592" max="14592" width="10.7109375" style="299" customWidth="1"/>
    <col min="14593" max="14593" width="9.28515625" style="299" customWidth="1"/>
    <col min="14594" max="14594" width="22" style="299" customWidth="1"/>
    <col min="14595" max="14595" width="14.28515625" style="299" customWidth="1"/>
    <col min="14596" max="14596" width="9.140625" style="299"/>
    <col min="14597" max="14597" width="13.140625" style="299" customWidth="1"/>
    <col min="14598" max="14845" width="9.140625" style="299"/>
    <col min="14846" max="14846" width="8" style="299" customWidth="1"/>
    <col min="14847" max="14847" width="63.140625" style="299" customWidth="1"/>
    <col min="14848" max="14848" width="10.7109375" style="299" customWidth="1"/>
    <col min="14849" max="14849" width="9.28515625" style="299" customWidth="1"/>
    <col min="14850" max="14850" width="22" style="299" customWidth="1"/>
    <col min="14851" max="14851" width="14.28515625" style="299" customWidth="1"/>
    <col min="14852" max="14852" width="9.140625" style="299"/>
    <col min="14853" max="14853" width="13.140625" style="299" customWidth="1"/>
    <col min="14854" max="15101" width="9.140625" style="299"/>
    <col min="15102" max="15102" width="8" style="299" customWidth="1"/>
    <col min="15103" max="15103" width="63.140625" style="299" customWidth="1"/>
    <col min="15104" max="15104" width="10.7109375" style="299" customWidth="1"/>
    <col min="15105" max="15105" width="9.28515625" style="299" customWidth="1"/>
    <col min="15106" max="15106" width="22" style="299" customWidth="1"/>
    <col min="15107" max="15107" width="14.28515625" style="299" customWidth="1"/>
    <col min="15108" max="15108" width="9.140625" style="299"/>
    <col min="15109" max="15109" width="13.140625" style="299" customWidth="1"/>
    <col min="15110" max="15357" width="9.140625" style="299"/>
    <col min="15358" max="15358" width="8" style="299" customWidth="1"/>
    <col min="15359" max="15359" width="63.140625" style="299" customWidth="1"/>
    <col min="15360" max="15360" width="10.7109375" style="299" customWidth="1"/>
    <col min="15361" max="15361" width="9.28515625" style="299" customWidth="1"/>
    <col min="15362" max="15362" width="22" style="299" customWidth="1"/>
    <col min="15363" max="15363" width="14.28515625" style="299" customWidth="1"/>
    <col min="15364" max="15364" width="9.140625" style="299"/>
    <col min="15365" max="15365" width="13.140625" style="299" customWidth="1"/>
    <col min="15366" max="15613" width="9.140625" style="299"/>
    <col min="15614" max="15614" width="8" style="299" customWidth="1"/>
    <col min="15615" max="15615" width="63.140625" style="299" customWidth="1"/>
    <col min="15616" max="15616" width="10.7109375" style="299" customWidth="1"/>
    <col min="15617" max="15617" width="9.28515625" style="299" customWidth="1"/>
    <col min="15618" max="15618" width="22" style="299" customWidth="1"/>
    <col min="15619" max="15619" width="14.28515625" style="299" customWidth="1"/>
    <col min="15620" max="15620" width="9.140625" style="299"/>
    <col min="15621" max="15621" width="13.140625" style="299" customWidth="1"/>
    <col min="15622" max="15869" width="9.140625" style="299"/>
    <col min="15870" max="15870" width="8" style="299" customWidth="1"/>
    <col min="15871" max="15871" width="63.140625" style="299" customWidth="1"/>
    <col min="15872" max="15872" width="10.7109375" style="299" customWidth="1"/>
    <col min="15873" max="15873" width="9.28515625" style="299" customWidth="1"/>
    <col min="15874" max="15874" width="22" style="299" customWidth="1"/>
    <col min="15875" max="15875" width="14.28515625" style="299" customWidth="1"/>
    <col min="15876" max="15876" width="9.140625" style="299"/>
    <col min="15877" max="15877" width="13.140625" style="299" customWidth="1"/>
    <col min="15878" max="16125" width="9.140625" style="299"/>
    <col min="16126" max="16126" width="8" style="299" customWidth="1"/>
    <col min="16127" max="16127" width="63.140625" style="299" customWidth="1"/>
    <col min="16128" max="16128" width="10.7109375" style="299" customWidth="1"/>
    <col min="16129" max="16129" width="9.28515625" style="299" customWidth="1"/>
    <col min="16130" max="16130" width="22" style="299" customWidth="1"/>
    <col min="16131" max="16131" width="14.28515625" style="299" customWidth="1"/>
    <col min="16132" max="16132" width="9.140625" style="299"/>
    <col min="16133" max="16133" width="13.140625" style="299" customWidth="1"/>
    <col min="16134" max="16384" width="9.140625" style="299"/>
  </cols>
  <sheetData>
    <row r="1" spans="1:10" s="304" customFormat="1" ht="53.25" customHeight="1">
      <c r="A1" s="433" t="s">
        <v>407</v>
      </c>
      <c r="B1" s="434"/>
      <c r="C1" s="434"/>
      <c r="D1" s="434"/>
      <c r="E1" s="434"/>
      <c r="F1" s="434"/>
      <c r="G1" s="434"/>
      <c r="H1" s="434"/>
      <c r="I1" s="434"/>
      <c r="J1" s="435"/>
    </row>
    <row r="2" spans="1:10" s="304" customFormat="1" ht="21" customHeight="1">
      <c r="A2" s="399"/>
      <c r="B2" s="306"/>
      <c r="C2" s="306"/>
      <c r="D2" s="306"/>
      <c r="E2" s="431" t="s">
        <v>324</v>
      </c>
      <c r="F2" s="431"/>
      <c r="G2" s="431" t="s">
        <v>327</v>
      </c>
      <c r="H2" s="431"/>
      <c r="I2" s="431" t="s">
        <v>325</v>
      </c>
      <c r="J2" s="432"/>
    </row>
    <row r="3" spans="1:10" s="305" customFormat="1">
      <c r="A3" s="400" t="s">
        <v>0</v>
      </c>
      <c r="B3" s="307" t="s">
        <v>408</v>
      </c>
      <c r="C3" s="307" t="s">
        <v>3</v>
      </c>
      <c r="D3" s="307" t="s">
        <v>53</v>
      </c>
      <c r="E3" s="308" t="s">
        <v>54</v>
      </c>
      <c r="F3" s="309" t="s">
        <v>5</v>
      </c>
      <c r="G3" s="308" t="s">
        <v>54</v>
      </c>
      <c r="H3" s="309" t="s">
        <v>5</v>
      </c>
      <c r="I3" s="308" t="s">
        <v>54</v>
      </c>
      <c r="J3" s="401" t="s">
        <v>5</v>
      </c>
    </row>
    <row r="4" spans="1:10">
      <c r="A4" s="402">
        <v>1.01</v>
      </c>
      <c r="B4" s="311" t="s">
        <v>409</v>
      </c>
      <c r="C4" s="310" t="s">
        <v>410</v>
      </c>
      <c r="D4" s="312">
        <v>4</v>
      </c>
      <c r="E4" s="313">
        <v>2850</v>
      </c>
      <c r="F4" s="313">
        <f>E4*$D4</f>
        <v>11400</v>
      </c>
      <c r="G4" s="313">
        <v>4800</v>
      </c>
      <c r="H4" s="313">
        <f>G4*$D4</f>
        <v>19200</v>
      </c>
      <c r="I4" s="313">
        <v>950</v>
      </c>
      <c r="J4" s="403">
        <f>I4*$D4</f>
        <v>3800</v>
      </c>
    </row>
    <row r="5" spans="1:10" ht="30">
      <c r="A5" s="402">
        <v>1.02</v>
      </c>
      <c r="B5" s="311" t="s">
        <v>411</v>
      </c>
      <c r="C5" s="310" t="s">
        <v>410</v>
      </c>
      <c r="D5" s="312">
        <v>12</v>
      </c>
      <c r="E5" s="314">
        <v>2650</v>
      </c>
      <c r="F5" s="313">
        <f t="shared" ref="F5:H8" si="0">E5*$D5</f>
        <v>31800</v>
      </c>
      <c r="G5" s="313">
        <v>1200</v>
      </c>
      <c r="H5" s="313">
        <f t="shared" si="0"/>
        <v>14400</v>
      </c>
      <c r="I5" s="313">
        <v>1250</v>
      </c>
      <c r="J5" s="403">
        <f t="shared" ref="J5" si="1">I5*$D5</f>
        <v>15000</v>
      </c>
    </row>
    <row r="6" spans="1:10" ht="90">
      <c r="A6" s="402">
        <v>1.03</v>
      </c>
      <c r="B6" s="311" t="s">
        <v>412</v>
      </c>
      <c r="C6" s="310" t="s">
        <v>410</v>
      </c>
      <c r="D6" s="312">
        <v>4</v>
      </c>
      <c r="E6" s="314">
        <v>7200</v>
      </c>
      <c r="F6" s="313">
        <f t="shared" si="0"/>
        <v>28800</v>
      </c>
      <c r="G6" s="313">
        <v>4500</v>
      </c>
      <c r="H6" s="313">
        <f t="shared" si="0"/>
        <v>18000</v>
      </c>
      <c r="I6" s="313">
        <v>16500</v>
      </c>
      <c r="J6" s="403">
        <f t="shared" ref="J6" si="2">I6*$D6</f>
        <v>66000</v>
      </c>
    </row>
    <row r="7" spans="1:10" s="305" customFormat="1" ht="50.25" customHeight="1">
      <c r="A7" s="402">
        <v>1.04</v>
      </c>
      <c r="B7" s="311" t="s">
        <v>413</v>
      </c>
      <c r="C7" s="310" t="s">
        <v>414</v>
      </c>
      <c r="D7" s="312">
        <v>10</v>
      </c>
      <c r="E7" s="315">
        <v>350</v>
      </c>
      <c r="F7" s="313">
        <f t="shared" si="0"/>
        <v>3500</v>
      </c>
      <c r="G7" s="316">
        <v>650</v>
      </c>
      <c r="H7" s="313">
        <f t="shared" si="0"/>
        <v>6500</v>
      </c>
      <c r="I7" s="313">
        <v>650</v>
      </c>
      <c r="J7" s="403">
        <f t="shared" ref="J7" si="3">I7*$D7</f>
        <v>6500</v>
      </c>
    </row>
    <row r="8" spans="1:10" s="305" customFormat="1" ht="50.25" customHeight="1">
      <c r="A8" s="402">
        <v>1.05</v>
      </c>
      <c r="B8" s="311" t="s">
        <v>415</v>
      </c>
      <c r="C8" s="310" t="s">
        <v>410</v>
      </c>
      <c r="D8" s="312">
        <v>3</v>
      </c>
      <c r="E8" s="315">
        <v>3350</v>
      </c>
      <c r="F8" s="313">
        <f t="shared" si="0"/>
        <v>10050</v>
      </c>
      <c r="G8" s="316">
        <v>1800</v>
      </c>
      <c r="H8" s="313">
        <f t="shared" si="0"/>
        <v>5400</v>
      </c>
      <c r="I8" s="313">
        <v>950</v>
      </c>
      <c r="J8" s="403">
        <f t="shared" ref="J8" si="4">I8*$D8</f>
        <v>2850</v>
      </c>
    </row>
    <row r="9" spans="1:10" s="305" customFormat="1">
      <c r="A9" s="402">
        <v>1.06</v>
      </c>
      <c r="B9" s="311"/>
      <c r="C9" s="310"/>
      <c r="D9" s="312"/>
      <c r="E9" s="316"/>
      <c r="F9" s="313">
        <f t="shared" ref="F9:J11" si="5">D9*E9</f>
        <v>0</v>
      </c>
      <c r="G9" s="316"/>
      <c r="H9" s="313">
        <f t="shared" si="5"/>
        <v>0</v>
      </c>
      <c r="I9" s="313"/>
      <c r="J9" s="403">
        <f t="shared" si="5"/>
        <v>0</v>
      </c>
    </row>
    <row r="10" spans="1:10" s="305" customFormat="1">
      <c r="A10" s="402">
        <v>1.07</v>
      </c>
      <c r="B10" s="311"/>
      <c r="C10" s="310"/>
      <c r="D10" s="312"/>
      <c r="E10" s="316"/>
      <c r="F10" s="313">
        <f t="shared" si="5"/>
        <v>0</v>
      </c>
      <c r="G10" s="316"/>
      <c r="H10" s="313">
        <f t="shared" si="5"/>
        <v>0</v>
      </c>
      <c r="I10" s="313"/>
      <c r="J10" s="403">
        <f t="shared" si="5"/>
        <v>0</v>
      </c>
    </row>
    <row r="11" spans="1:10">
      <c r="A11" s="402">
        <v>1.08</v>
      </c>
      <c r="B11" s="311"/>
      <c r="C11" s="310"/>
      <c r="D11" s="312"/>
      <c r="E11" s="313"/>
      <c r="F11" s="313">
        <f t="shared" si="5"/>
        <v>0</v>
      </c>
      <c r="G11" s="313"/>
      <c r="H11" s="313">
        <f t="shared" si="5"/>
        <v>0</v>
      </c>
      <c r="I11" s="313"/>
      <c r="J11" s="403">
        <f t="shared" si="5"/>
        <v>0</v>
      </c>
    </row>
    <row r="12" spans="1:10" ht="16.5" thickBot="1">
      <c r="A12" s="404"/>
      <c r="B12" s="430" t="s">
        <v>60</v>
      </c>
      <c r="C12" s="430"/>
      <c r="D12" s="430"/>
      <c r="E12" s="430"/>
      <c r="F12" s="405">
        <f>SUM(F4:F11)</f>
        <v>85550</v>
      </c>
      <c r="G12" s="406"/>
      <c r="H12" s="405">
        <f>SUM(H4:H11)</f>
        <v>63500</v>
      </c>
      <c r="I12" s="407"/>
      <c r="J12" s="445">
        <f>SUM(J4:J11)</f>
        <v>94150</v>
      </c>
    </row>
  </sheetData>
  <sheetProtection selectLockedCells="1" selectUnlockedCells="1"/>
  <autoFilter ref="A3:WVM12"/>
  <mergeCells count="5">
    <mergeCell ref="B12:E12"/>
    <mergeCell ref="E2:F2"/>
    <mergeCell ref="G2:H2"/>
    <mergeCell ref="I2:J2"/>
    <mergeCell ref="A1:J1"/>
  </mergeCells>
  <pageMargins left="0.11811023622047245" right="7.874015748031496E-2" top="0.11811023622047245" bottom="0.11811023622047245" header="0.23622047244094491" footer="0.23622047244094491"/>
  <pageSetup paperSize="9" scale="88" firstPageNumber="0" fitToHeight="0" orientation="landscape" horizontalDpi="300" verticalDpi="3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Zeros="0" view="pageBreakPreview" zoomScale="75" zoomScaleNormal="75" zoomScaleSheetLayoutView="75" workbookViewId="0">
      <pane xSplit="5" ySplit="3" topLeftCell="G25" activePane="bottomRight" state="frozen"/>
      <selection pane="topRight" activeCell="F1" sqref="F1"/>
      <selection pane="bottomLeft" activeCell="A4" sqref="A4"/>
      <selection pane="bottomRight" activeCell="L1" sqref="L1:P1048576"/>
    </sheetView>
  </sheetViews>
  <sheetFormatPr defaultRowHeight="15.75"/>
  <cols>
    <col min="1" max="1" width="8" style="300" customWidth="1"/>
    <col min="2" max="2" width="63.140625" style="301" customWidth="1"/>
    <col min="3" max="3" width="21.5703125" style="302" customWidth="1"/>
    <col min="4" max="4" width="6.5703125" style="344" bestFit="1" customWidth="1"/>
    <col min="5" max="5" width="6.42578125" style="300" bestFit="1" customWidth="1"/>
    <col min="6" max="6" width="10" style="302" bestFit="1" customWidth="1"/>
    <col min="7" max="7" width="14.5703125" style="303" customWidth="1"/>
    <col min="8" max="8" width="15.28515625" style="303" customWidth="1"/>
    <col min="9" max="11" width="15.28515625" style="299" customWidth="1"/>
    <col min="12" max="156" width="9.140625" style="299"/>
    <col min="157" max="157" width="8" style="299" customWidth="1"/>
    <col min="158" max="158" width="63.140625" style="299" customWidth="1"/>
    <col min="159" max="159" width="10.5703125" style="299" customWidth="1"/>
    <col min="160" max="160" width="9.42578125" style="299" customWidth="1"/>
    <col min="161" max="161" width="22" style="299" customWidth="1"/>
    <col min="162" max="162" width="14.42578125" style="299" customWidth="1"/>
    <col min="163" max="163" width="9.140625" style="299"/>
    <col min="164" max="164" width="13.140625" style="299" customWidth="1"/>
    <col min="165" max="412" width="9.140625" style="299"/>
    <col min="413" max="413" width="8" style="299" customWidth="1"/>
    <col min="414" max="414" width="63.140625" style="299" customWidth="1"/>
    <col min="415" max="415" width="10.5703125" style="299" customWidth="1"/>
    <col min="416" max="416" width="9.42578125" style="299" customWidth="1"/>
    <col min="417" max="417" width="22" style="299" customWidth="1"/>
    <col min="418" max="418" width="14.42578125" style="299" customWidth="1"/>
    <col min="419" max="419" width="9.140625" style="299"/>
    <col min="420" max="420" width="13.140625" style="299" customWidth="1"/>
    <col min="421" max="668" width="9.140625" style="299"/>
    <col min="669" max="669" width="8" style="299" customWidth="1"/>
    <col min="670" max="670" width="63.140625" style="299" customWidth="1"/>
    <col min="671" max="671" width="10.5703125" style="299" customWidth="1"/>
    <col min="672" max="672" width="9.42578125" style="299" customWidth="1"/>
    <col min="673" max="673" width="22" style="299" customWidth="1"/>
    <col min="674" max="674" width="14.42578125" style="299" customWidth="1"/>
    <col min="675" max="675" width="9.140625" style="299"/>
    <col min="676" max="676" width="13.140625" style="299" customWidth="1"/>
    <col min="677" max="924" width="9.140625" style="299"/>
    <col min="925" max="925" width="8" style="299" customWidth="1"/>
    <col min="926" max="926" width="63.140625" style="299" customWidth="1"/>
    <col min="927" max="927" width="10.5703125" style="299" customWidth="1"/>
    <col min="928" max="928" width="9.42578125" style="299" customWidth="1"/>
    <col min="929" max="929" width="22" style="299" customWidth="1"/>
    <col min="930" max="930" width="14.42578125" style="299" customWidth="1"/>
    <col min="931" max="931" width="9.140625" style="299"/>
    <col min="932" max="932" width="13.140625" style="299" customWidth="1"/>
    <col min="933" max="1180" width="9.140625" style="299"/>
    <col min="1181" max="1181" width="8" style="299" customWidth="1"/>
    <col min="1182" max="1182" width="63.140625" style="299" customWidth="1"/>
    <col min="1183" max="1183" width="10.5703125" style="299" customWidth="1"/>
    <col min="1184" max="1184" width="9.42578125" style="299" customWidth="1"/>
    <col min="1185" max="1185" width="22" style="299" customWidth="1"/>
    <col min="1186" max="1186" width="14.42578125" style="299" customWidth="1"/>
    <col min="1187" max="1187" width="9.140625" style="299"/>
    <col min="1188" max="1188" width="13.140625" style="299" customWidth="1"/>
    <col min="1189" max="1436" width="9.140625" style="299"/>
    <col min="1437" max="1437" width="8" style="299" customWidth="1"/>
    <col min="1438" max="1438" width="63.140625" style="299" customWidth="1"/>
    <col min="1439" max="1439" width="10.5703125" style="299" customWidth="1"/>
    <col min="1440" max="1440" width="9.42578125" style="299" customWidth="1"/>
    <col min="1441" max="1441" width="22" style="299" customWidth="1"/>
    <col min="1442" max="1442" width="14.42578125" style="299" customWidth="1"/>
    <col min="1443" max="1443" width="9.140625" style="299"/>
    <col min="1444" max="1444" width="13.140625" style="299" customWidth="1"/>
    <col min="1445" max="1692" width="9.140625" style="299"/>
    <col min="1693" max="1693" width="8" style="299" customWidth="1"/>
    <col min="1694" max="1694" width="63.140625" style="299" customWidth="1"/>
    <col min="1695" max="1695" width="10.5703125" style="299" customWidth="1"/>
    <col min="1696" max="1696" width="9.42578125" style="299" customWidth="1"/>
    <col min="1697" max="1697" width="22" style="299" customWidth="1"/>
    <col min="1698" max="1698" width="14.42578125" style="299" customWidth="1"/>
    <col min="1699" max="1699" width="9.140625" style="299"/>
    <col min="1700" max="1700" width="13.140625" style="299" customWidth="1"/>
    <col min="1701" max="1948" width="9.140625" style="299"/>
    <col min="1949" max="1949" width="8" style="299" customWidth="1"/>
    <col min="1950" max="1950" width="63.140625" style="299" customWidth="1"/>
    <col min="1951" max="1951" width="10.5703125" style="299" customWidth="1"/>
    <col min="1952" max="1952" width="9.42578125" style="299" customWidth="1"/>
    <col min="1953" max="1953" width="22" style="299" customWidth="1"/>
    <col min="1954" max="1954" width="14.42578125" style="299" customWidth="1"/>
    <col min="1955" max="1955" width="9.140625" style="299"/>
    <col min="1956" max="1956" width="13.140625" style="299" customWidth="1"/>
    <col min="1957" max="2204" width="9.140625" style="299"/>
    <col min="2205" max="2205" width="8" style="299" customWidth="1"/>
    <col min="2206" max="2206" width="63.140625" style="299" customWidth="1"/>
    <col min="2207" max="2207" width="10.5703125" style="299" customWidth="1"/>
    <col min="2208" max="2208" width="9.42578125" style="299" customWidth="1"/>
    <col min="2209" max="2209" width="22" style="299" customWidth="1"/>
    <col min="2210" max="2210" width="14.42578125" style="299" customWidth="1"/>
    <col min="2211" max="2211" width="9.140625" style="299"/>
    <col min="2212" max="2212" width="13.140625" style="299" customWidth="1"/>
    <col min="2213" max="2460" width="9.140625" style="299"/>
    <col min="2461" max="2461" width="8" style="299" customWidth="1"/>
    <col min="2462" max="2462" width="63.140625" style="299" customWidth="1"/>
    <col min="2463" max="2463" width="10.5703125" style="299" customWidth="1"/>
    <col min="2464" max="2464" width="9.42578125" style="299" customWidth="1"/>
    <col min="2465" max="2465" width="22" style="299" customWidth="1"/>
    <col min="2466" max="2466" width="14.42578125" style="299" customWidth="1"/>
    <col min="2467" max="2467" width="9.140625" style="299"/>
    <col min="2468" max="2468" width="13.140625" style="299" customWidth="1"/>
    <col min="2469" max="2716" width="9.140625" style="299"/>
    <col min="2717" max="2717" width="8" style="299" customWidth="1"/>
    <col min="2718" max="2718" width="63.140625" style="299" customWidth="1"/>
    <col min="2719" max="2719" width="10.5703125" style="299" customWidth="1"/>
    <col min="2720" max="2720" width="9.42578125" style="299" customWidth="1"/>
    <col min="2721" max="2721" width="22" style="299" customWidth="1"/>
    <col min="2722" max="2722" width="14.42578125" style="299" customWidth="1"/>
    <col min="2723" max="2723" width="9.140625" style="299"/>
    <col min="2724" max="2724" width="13.140625" style="299" customWidth="1"/>
    <col min="2725" max="2972" width="9.140625" style="299"/>
    <col min="2973" max="2973" width="8" style="299" customWidth="1"/>
    <col min="2974" max="2974" width="63.140625" style="299" customWidth="1"/>
    <col min="2975" max="2975" width="10.5703125" style="299" customWidth="1"/>
    <col min="2976" max="2976" width="9.42578125" style="299" customWidth="1"/>
    <col min="2977" max="2977" width="22" style="299" customWidth="1"/>
    <col min="2978" max="2978" width="14.42578125" style="299" customWidth="1"/>
    <col min="2979" max="2979" width="9.140625" style="299"/>
    <col min="2980" max="2980" width="13.140625" style="299" customWidth="1"/>
    <col min="2981" max="3228" width="9.140625" style="299"/>
    <col min="3229" max="3229" width="8" style="299" customWidth="1"/>
    <col min="3230" max="3230" width="63.140625" style="299" customWidth="1"/>
    <col min="3231" max="3231" width="10.5703125" style="299" customWidth="1"/>
    <col min="3232" max="3232" width="9.42578125" style="299" customWidth="1"/>
    <col min="3233" max="3233" width="22" style="299" customWidth="1"/>
    <col min="3234" max="3234" width="14.42578125" style="299" customWidth="1"/>
    <col min="3235" max="3235" width="9.140625" style="299"/>
    <col min="3236" max="3236" width="13.140625" style="299" customWidth="1"/>
    <col min="3237" max="3484" width="9.140625" style="299"/>
    <col min="3485" max="3485" width="8" style="299" customWidth="1"/>
    <col min="3486" max="3486" width="63.140625" style="299" customWidth="1"/>
    <col min="3487" max="3487" width="10.5703125" style="299" customWidth="1"/>
    <col min="3488" max="3488" width="9.42578125" style="299" customWidth="1"/>
    <col min="3489" max="3489" width="22" style="299" customWidth="1"/>
    <col min="3490" max="3490" width="14.42578125" style="299" customWidth="1"/>
    <col min="3491" max="3491" width="9.140625" style="299"/>
    <col min="3492" max="3492" width="13.140625" style="299" customWidth="1"/>
    <col min="3493" max="3740" width="9.140625" style="299"/>
    <col min="3741" max="3741" width="8" style="299" customWidth="1"/>
    <col min="3742" max="3742" width="63.140625" style="299" customWidth="1"/>
    <col min="3743" max="3743" width="10.5703125" style="299" customWidth="1"/>
    <col min="3744" max="3744" width="9.42578125" style="299" customWidth="1"/>
    <col min="3745" max="3745" width="22" style="299" customWidth="1"/>
    <col min="3746" max="3746" width="14.42578125" style="299" customWidth="1"/>
    <col min="3747" max="3747" width="9.140625" style="299"/>
    <col min="3748" max="3748" width="13.140625" style="299" customWidth="1"/>
    <col min="3749" max="3996" width="9.140625" style="299"/>
    <col min="3997" max="3997" width="8" style="299" customWidth="1"/>
    <col min="3998" max="3998" width="63.140625" style="299" customWidth="1"/>
    <col min="3999" max="3999" width="10.5703125" style="299" customWidth="1"/>
    <col min="4000" max="4000" width="9.42578125" style="299" customWidth="1"/>
    <col min="4001" max="4001" width="22" style="299" customWidth="1"/>
    <col min="4002" max="4002" width="14.42578125" style="299" customWidth="1"/>
    <col min="4003" max="4003" width="9.140625" style="299"/>
    <col min="4004" max="4004" width="13.140625" style="299" customWidth="1"/>
    <col min="4005" max="4252" width="9.140625" style="299"/>
    <col min="4253" max="4253" width="8" style="299" customWidth="1"/>
    <col min="4254" max="4254" width="63.140625" style="299" customWidth="1"/>
    <col min="4255" max="4255" width="10.5703125" style="299" customWidth="1"/>
    <col min="4256" max="4256" width="9.42578125" style="299" customWidth="1"/>
    <col min="4257" max="4257" width="22" style="299" customWidth="1"/>
    <col min="4258" max="4258" width="14.42578125" style="299" customWidth="1"/>
    <col min="4259" max="4259" width="9.140625" style="299"/>
    <col min="4260" max="4260" width="13.140625" style="299" customWidth="1"/>
    <col min="4261" max="4508" width="9.140625" style="299"/>
    <col min="4509" max="4509" width="8" style="299" customWidth="1"/>
    <col min="4510" max="4510" width="63.140625" style="299" customWidth="1"/>
    <col min="4511" max="4511" width="10.5703125" style="299" customWidth="1"/>
    <col min="4512" max="4512" width="9.42578125" style="299" customWidth="1"/>
    <col min="4513" max="4513" width="22" style="299" customWidth="1"/>
    <col min="4514" max="4514" width="14.42578125" style="299" customWidth="1"/>
    <col min="4515" max="4515" width="9.140625" style="299"/>
    <col min="4516" max="4516" width="13.140625" style="299" customWidth="1"/>
    <col min="4517" max="4764" width="9.140625" style="299"/>
    <col min="4765" max="4765" width="8" style="299" customWidth="1"/>
    <col min="4766" max="4766" width="63.140625" style="299" customWidth="1"/>
    <col min="4767" max="4767" width="10.5703125" style="299" customWidth="1"/>
    <col min="4768" max="4768" width="9.42578125" style="299" customWidth="1"/>
    <col min="4769" max="4769" width="22" style="299" customWidth="1"/>
    <col min="4770" max="4770" width="14.42578125" style="299" customWidth="1"/>
    <col min="4771" max="4771" width="9.140625" style="299"/>
    <col min="4772" max="4772" width="13.140625" style="299" customWidth="1"/>
    <col min="4773" max="5020" width="9.140625" style="299"/>
    <col min="5021" max="5021" width="8" style="299" customWidth="1"/>
    <col min="5022" max="5022" width="63.140625" style="299" customWidth="1"/>
    <col min="5023" max="5023" width="10.5703125" style="299" customWidth="1"/>
    <col min="5024" max="5024" width="9.42578125" style="299" customWidth="1"/>
    <col min="5025" max="5025" width="22" style="299" customWidth="1"/>
    <col min="5026" max="5026" width="14.42578125" style="299" customWidth="1"/>
    <col min="5027" max="5027" width="9.140625" style="299"/>
    <col min="5028" max="5028" width="13.140625" style="299" customWidth="1"/>
    <col min="5029" max="5276" width="9.140625" style="299"/>
    <col min="5277" max="5277" width="8" style="299" customWidth="1"/>
    <col min="5278" max="5278" width="63.140625" style="299" customWidth="1"/>
    <col min="5279" max="5279" width="10.5703125" style="299" customWidth="1"/>
    <col min="5280" max="5280" width="9.42578125" style="299" customWidth="1"/>
    <col min="5281" max="5281" width="22" style="299" customWidth="1"/>
    <col min="5282" max="5282" width="14.42578125" style="299" customWidth="1"/>
    <col min="5283" max="5283" width="9.140625" style="299"/>
    <col min="5284" max="5284" width="13.140625" style="299" customWidth="1"/>
    <col min="5285" max="5532" width="9.140625" style="299"/>
    <col min="5533" max="5533" width="8" style="299" customWidth="1"/>
    <col min="5534" max="5534" width="63.140625" style="299" customWidth="1"/>
    <col min="5535" max="5535" width="10.5703125" style="299" customWidth="1"/>
    <col min="5536" max="5536" width="9.42578125" style="299" customWidth="1"/>
    <col min="5537" max="5537" width="22" style="299" customWidth="1"/>
    <col min="5538" max="5538" width="14.42578125" style="299" customWidth="1"/>
    <col min="5539" max="5539" width="9.140625" style="299"/>
    <col min="5540" max="5540" width="13.140625" style="299" customWidth="1"/>
    <col min="5541" max="5788" width="9.140625" style="299"/>
    <col min="5789" max="5789" width="8" style="299" customWidth="1"/>
    <col min="5790" max="5790" width="63.140625" style="299" customWidth="1"/>
    <col min="5791" max="5791" width="10.5703125" style="299" customWidth="1"/>
    <col min="5792" max="5792" width="9.42578125" style="299" customWidth="1"/>
    <col min="5793" max="5793" width="22" style="299" customWidth="1"/>
    <col min="5794" max="5794" width="14.42578125" style="299" customWidth="1"/>
    <col min="5795" max="5795" width="9.140625" style="299"/>
    <col min="5796" max="5796" width="13.140625" style="299" customWidth="1"/>
    <col min="5797" max="6044" width="9.140625" style="299"/>
    <col min="6045" max="6045" width="8" style="299" customWidth="1"/>
    <col min="6046" max="6046" width="63.140625" style="299" customWidth="1"/>
    <col min="6047" max="6047" width="10.5703125" style="299" customWidth="1"/>
    <col min="6048" max="6048" width="9.42578125" style="299" customWidth="1"/>
    <col min="6049" max="6049" width="22" style="299" customWidth="1"/>
    <col min="6050" max="6050" width="14.42578125" style="299" customWidth="1"/>
    <col min="6051" max="6051" width="9.140625" style="299"/>
    <col min="6052" max="6052" width="13.140625" style="299" customWidth="1"/>
    <col min="6053" max="6300" width="9.140625" style="299"/>
    <col min="6301" max="6301" width="8" style="299" customWidth="1"/>
    <col min="6302" max="6302" width="63.140625" style="299" customWidth="1"/>
    <col min="6303" max="6303" width="10.5703125" style="299" customWidth="1"/>
    <col min="6304" max="6304" width="9.42578125" style="299" customWidth="1"/>
    <col min="6305" max="6305" width="22" style="299" customWidth="1"/>
    <col min="6306" max="6306" width="14.42578125" style="299" customWidth="1"/>
    <col min="6307" max="6307" width="9.140625" style="299"/>
    <col min="6308" max="6308" width="13.140625" style="299" customWidth="1"/>
    <col min="6309" max="6556" width="9.140625" style="299"/>
    <col min="6557" max="6557" width="8" style="299" customWidth="1"/>
    <col min="6558" max="6558" width="63.140625" style="299" customWidth="1"/>
    <col min="6559" max="6559" width="10.5703125" style="299" customWidth="1"/>
    <col min="6560" max="6560" width="9.42578125" style="299" customWidth="1"/>
    <col min="6561" max="6561" width="22" style="299" customWidth="1"/>
    <col min="6562" max="6562" width="14.42578125" style="299" customWidth="1"/>
    <col min="6563" max="6563" width="9.140625" style="299"/>
    <col min="6564" max="6564" width="13.140625" style="299" customWidth="1"/>
    <col min="6565" max="6812" width="9.140625" style="299"/>
    <col min="6813" max="6813" width="8" style="299" customWidth="1"/>
    <col min="6814" max="6814" width="63.140625" style="299" customWidth="1"/>
    <col min="6815" max="6815" width="10.5703125" style="299" customWidth="1"/>
    <col min="6816" max="6816" width="9.42578125" style="299" customWidth="1"/>
    <col min="6817" max="6817" width="22" style="299" customWidth="1"/>
    <col min="6818" max="6818" width="14.42578125" style="299" customWidth="1"/>
    <col min="6819" max="6819" width="9.140625" style="299"/>
    <col min="6820" max="6820" width="13.140625" style="299" customWidth="1"/>
    <col min="6821" max="7068" width="9.140625" style="299"/>
    <col min="7069" max="7069" width="8" style="299" customWidth="1"/>
    <col min="7070" max="7070" width="63.140625" style="299" customWidth="1"/>
    <col min="7071" max="7071" width="10.5703125" style="299" customWidth="1"/>
    <col min="7072" max="7072" width="9.42578125" style="299" customWidth="1"/>
    <col min="7073" max="7073" width="22" style="299" customWidth="1"/>
    <col min="7074" max="7074" width="14.42578125" style="299" customWidth="1"/>
    <col min="7075" max="7075" width="9.140625" style="299"/>
    <col min="7076" max="7076" width="13.140625" style="299" customWidth="1"/>
    <col min="7077" max="7324" width="9.140625" style="299"/>
    <col min="7325" max="7325" width="8" style="299" customWidth="1"/>
    <col min="7326" max="7326" width="63.140625" style="299" customWidth="1"/>
    <col min="7327" max="7327" width="10.5703125" style="299" customWidth="1"/>
    <col min="7328" max="7328" width="9.42578125" style="299" customWidth="1"/>
    <col min="7329" max="7329" width="22" style="299" customWidth="1"/>
    <col min="7330" max="7330" width="14.42578125" style="299" customWidth="1"/>
    <col min="7331" max="7331" width="9.140625" style="299"/>
    <col min="7332" max="7332" width="13.140625" style="299" customWidth="1"/>
    <col min="7333" max="7580" width="9.140625" style="299"/>
    <col min="7581" max="7581" width="8" style="299" customWidth="1"/>
    <col min="7582" max="7582" width="63.140625" style="299" customWidth="1"/>
    <col min="7583" max="7583" width="10.5703125" style="299" customWidth="1"/>
    <col min="7584" max="7584" width="9.42578125" style="299" customWidth="1"/>
    <col min="7585" max="7585" width="22" style="299" customWidth="1"/>
    <col min="7586" max="7586" width="14.42578125" style="299" customWidth="1"/>
    <col min="7587" max="7587" width="9.140625" style="299"/>
    <col min="7588" max="7588" width="13.140625" style="299" customWidth="1"/>
    <col min="7589" max="7836" width="9.140625" style="299"/>
    <col min="7837" max="7837" width="8" style="299" customWidth="1"/>
    <col min="7838" max="7838" width="63.140625" style="299" customWidth="1"/>
    <col min="7839" max="7839" width="10.5703125" style="299" customWidth="1"/>
    <col min="7840" max="7840" width="9.42578125" style="299" customWidth="1"/>
    <col min="7841" max="7841" width="22" style="299" customWidth="1"/>
    <col min="7842" max="7842" width="14.42578125" style="299" customWidth="1"/>
    <col min="7843" max="7843" width="9.140625" style="299"/>
    <col min="7844" max="7844" width="13.140625" style="299" customWidth="1"/>
    <col min="7845" max="8092" width="9.140625" style="299"/>
    <col min="8093" max="8093" width="8" style="299" customWidth="1"/>
    <col min="8094" max="8094" width="63.140625" style="299" customWidth="1"/>
    <col min="8095" max="8095" width="10.5703125" style="299" customWidth="1"/>
    <col min="8096" max="8096" width="9.42578125" style="299" customWidth="1"/>
    <col min="8097" max="8097" width="22" style="299" customWidth="1"/>
    <col min="8098" max="8098" width="14.42578125" style="299" customWidth="1"/>
    <col min="8099" max="8099" width="9.140625" style="299"/>
    <col min="8100" max="8100" width="13.140625" style="299" customWidth="1"/>
    <col min="8101" max="8348" width="9.140625" style="299"/>
    <col min="8349" max="8349" width="8" style="299" customWidth="1"/>
    <col min="8350" max="8350" width="63.140625" style="299" customWidth="1"/>
    <col min="8351" max="8351" width="10.5703125" style="299" customWidth="1"/>
    <col min="8352" max="8352" width="9.42578125" style="299" customWidth="1"/>
    <col min="8353" max="8353" width="22" style="299" customWidth="1"/>
    <col min="8354" max="8354" width="14.42578125" style="299" customWidth="1"/>
    <col min="8355" max="8355" width="9.140625" style="299"/>
    <col min="8356" max="8356" width="13.140625" style="299" customWidth="1"/>
    <col min="8357" max="8604" width="9.140625" style="299"/>
    <col min="8605" max="8605" width="8" style="299" customWidth="1"/>
    <col min="8606" max="8606" width="63.140625" style="299" customWidth="1"/>
    <col min="8607" max="8607" width="10.5703125" style="299" customWidth="1"/>
    <col min="8608" max="8608" width="9.42578125" style="299" customWidth="1"/>
    <col min="8609" max="8609" width="22" style="299" customWidth="1"/>
    <col min="8610" max="8610" width="14.42578125" style="299" customWidth="1"/>
    <col min="8611" max="8611" width="9.140625" style="299"/>
    <col min="8612" max="8612" width="13.140625" style="299" customWidth="1"/>
    <col min="8613" max="8860" width="9.140625" style="299"/>
    <col min="8861" max="8861" width="8" style="299" customWidth="1"/>
    <col min="8862" max="8862" width="63.140625" style="299" customWidth="1"/>
    <col min="8863" max="8863" width="10.5703125" style="299" customWidth="1"/>
    <col min="8864" max="8864" width="9.42578125" style="299" customWidth="1"/>
    <col min="8865" max="8865" width="22" style="299" customWidth="1"/>
    <col min="8866" max="8866" width="14.42578125" style="299" customWidth="1"/>
    <col min="8867" max="8867" width="9.140625" style="299"/>
    <col min="8868" max="8868" width="13.140625" style="299" customWidth="1"/>
    <col min="8869" max="9116" width="9.140625" style="299"/>
    <col min="9117" max="9117" width="8" style="299" customWidth="1"/>
    <col min="9118" max="9118" width="63.140625" style="299" customWidth="1"/>
    <col min="9119" max="9119" width="10.5703125" style="299" customWidth="1"/>
    <col min="9120" max="9120" width="9.42578125" style="299" customWidth="1"/>
    <col min="9121" max="9121" width="22" style="299" customWidth="1"/>
    <col min="9122" max="9122" width="14.42578125" style="299" customWidth="1"/>
    <col min="9123" max="9123" width="9.140625" style="299"/>
    <col min="9124" max="9124" width="13.140625" style="299" customWidth="1"/>
    <col min="9125" max="9372" width="9.140625" style="299"/>
    <col min="9373" max="9373" width="8" style="299" customWidth="1"/>
    <col min="9374" max="9374" width="63.140625" style="299" customWidth="1"/>
    <col min="9375" max="9375" width="10.5703125" style="299" customWidth="1"/>
    <col min="9376" max="9376" width="9.42578125" style="299" customWidth="1"/>
    <col min="9377" max="9377" width="22" style="299" customWidth="1"/>
    <col min="9378" max="9378" width="14.42578125" style="299" customWidth="1"/>
    <col min="9379" max="9379" width="9.140625" style="299"/>
    <col min="9380" max="9380" width="13.140625" style="299" customWidth="1"/>
    <col min="9381" max="9628" width="9.140625" style="299"/>
    <col min="9629" max="9629" width="8" style="299" customWidth="1"/>
    <col min="9630" max="9630" width="63.140625" style="299" customWidth="1"/>
    <col min="9631" max="9631" width="10.5703125" style="299" customWidth="1"/>
    <col min="9632" max="9632" width="9.42578125" style="299" customWidth="1"/>
    <col min="9633" max="9633" width="22" style="299" customWidth="1"/>
    <col min="9634" max="9634" width="14.42578125" style="299" customWidth="1"/>
    <col min="9635" max="9635" width="9.140625" style="299"/>
    <col min="9636" max="9636" width="13.140625" style="299" customWidth="1"/>
    <col min="9637" max="9884" width="9.140625" style="299"/>
    <col min="9885" max="9885" width="8" style="299" customWidth="1"/>
    <col min="9886" max="9886" width="63.140625" style="299" customWidth="1"/>
    <col min="9887" max="9887" width="10.5703125" style="299" customWidth="1"/>
    <col min="9888" max="9888" width="9.42578125" style="299" customWidth="1"/>
    <col min="9889" max="9889" width="22" style="299" customWidth="1"/>
    <col min="9890" max="9890" width="14.42578125" style="299" customWidth="1"/>
    <col min="9891" max="9891" width="9.140625" style="299"/>
    <col min="9892" max="9892" width="13.140625" style="299" customWidth="1"/>
    <col min="9893" max="10140" width="9.140625" style="299"/>
    <col min="10141" max="10141" width="8" style="299" customWidth="1"/>
    <col min="10142" max="10142" width="63.140625" style="299" customWidth="1"/>
    <col min="10143" max="10143" width="10.5703125" style="299" customWidth="1"/>
    <col min="10144" max="10144" width="9.42578125" style="299" customWidth="1"/>
    <col min="10145" max="10145" width="22" style="299" customWidth="1"/>
    <col min="10146" max="10146" width="14.42578125" style="299" customWidth="1"/>
    <col min="10147" max="10147" width="9.140625" style="299"/>
    <col min="10148" max="10148" width="13.140625" style="299" customWidth="1"/>
    <col min="10149" max="10396" width="9.140625" style="299"/>
    <col min="10397" max="10397" width="8" style="299" customWidth="1"/>
    <col min="10398" max="10398" width="63.140625" style="299" customWidth="1"/>
    <col min="10399" max="10399" width="10.5703125" style="299" customWidth="1"/>
    <col min="10400" max="10400" width="9.42578125" style="299" customWidth="1"/>
    <col min="10401" max="10401" width="22" style="299" customWidth="1"/>
    <col min="10402" max="10402" width="14.42578125" style="299" customWidth="1"/>
    <col min="10403" max="10403" width="9.140625" style="299"/>
    <col min="10404" max="10404" width="13.140625" style="299" customWidth="1"/>
    <col min="10405" max="10652" width="9.140625" style="299"/>
    <col min="10653" max="10653" width="8" style="299" customWidth="1"/>
    <col min="10654" max="10654" width="63.140625" style="299" customWidth="1"/>
    <col min="10655" max="10655" width="10.5703125" style="299" customWidth="1"/>
    <col min="10656" max="10656" width="9.42578125" style="299" customWidth="1"/>
    <col min="10657" max="10657" width="22" style="299" customWidth="1"/>
    <col min="10658" max="10658" width="14.42578125" style="299" customWidth="1"/>
    <col min="10659" max="10659" width="9.140625" style="299"/>
    <col min="10660" max="10660" width="13.140625" style="299" customWidth="1"/>
    <col min="10661" max="10908" width="9.140625" style="299"/>
    <col min="10909" max="10909" width="8" style="299" customWidth="1"/>
    <col min="10910" max="10910" width="63.140625" style="299" customWidth="1"/>
    <col min="10911" max="10911" width="10.5703125" style="299" customWidth="1"/>
    <col min="10912" max="10912" width="9.42578125" style="299" customWidth="1"/>
    <col min="10913" max="10913" width="22" style="299" customWidth="1"/>
    <col min="10914" max="10914" width="14.42578125" style="299" customWidth="1"/>
    <col min="10915" max="10915" width="9.140625" style="299"/>
    <col min="10916" max="10916" width="13.140625" style="299" customWidth="1"/>
    <col min="10917" max="11164" width="9.140625" style="299"/>
    <col min="11165" max="11165" width="8" style="299" customWidth="1"/>
    <col min="11166" max="11166" width="63.140625" style="299" customWidth="1"/>
    <col min="11167" max="11167" width="10.5703125" style="299" customWidth="1"/>
    <col min="11168" max="11168" width="9.42578125" style="299" customWidth="1"/>
    <col min="11169" max="11169" width="22" style="299" customWidth="1"/>
    <col min="11170" max="11170" width="14.42578125" style="299" customWidth="1"/>
    <col min="11171" max="11171" width="9.140625" style="299"/>
    <col min="11172" max="11172" width="13.140625" style="299" customWidth="1"/>
    <col min="11173" max="11420" width="9.140625" style="299"/>
    <col min="11421" max="11421" width="8" style="299" customWidth="1"/>
    <col min="11422" max="11422" width="63.140625" style="299" customWidth="1"/>
    <col min="11423" max="11423" width="10.5703125" style="299" customWidth="1"/>
    <col min="11424" max="11424" width="9.42578125" style="299" customWidth="1"/>
    <col min="11425" max="11425" width="22" style="299" customWidth="1"/>
    <col min="11426" max="11426" width="14.42578125" style="299" customWidth="1"/>
    <col min="11427" max="11427" width="9.140625" style="299"/>
    <col min="11428" max="11428" width="13.140625" style="299" customWidth="1"/>
    <col min="11429" max="11676" width="9.140625" style="299"/>
    <col min="11677" max="11677" width="8" style="299" customWidth="1"/>
    <col min="11678" max="11678" width="63.140625" style="299" customWidth="1"/>
    <col min="11679" max="11679" width="10.5703125" style="299" customWidth="1"/>
    <col min="11680" max="11680" width="9.42578125" style="299" customWidth="1"/>
    <col min="11681" max="11681" width="22" style="299" customWidth="1"/>
    <col min="11682" max="11682" width="14.42578125" style="299" customWidth="1"/>
    <col min="11683" max="11683" width="9.140625" style="299"/>
    <col min="11684" max="11684" width="13.140625" style="299" customWidth="1"/>
    <col min="11685" max="11932" width="9.140625" style="299"/>
    <col min="11933" max="11933" width="8" style="299" customWidth="1"/>
    <col min="11934" max="11934" width="63.140625" style="299" customWidth="1"/>
    <col min="11935" max="11935" width="10.5703125" style="299" customWidth="1"/>
    <col min="11936" max="11936" width="9.42578125" style="299" customWidth="1"/>
    <col min="11937" max="11937" width="22" style="299" customWidth="1"/>
    <col min="11938" max="11938" width="14.42578125" style="299" customWidth="1"/>
    <col min="11939" max="11939" width="9.140625" style="299"/>
    <col min="11940" max="11940" width="13.140625" style="299" customWidth="1"/>
    <col min="11941" max="12188" width="9.140625" style="299"/>
    <col min="12189" max="12189" width="8" style="299" customWidth="1"/>
    <col min="12190" max="12190" width="63.140625" style="299" customWidth="1"/>
    <col min="12191" max="12191" width="10.5703125" style="299" customWidth="1"/>
    <col min="12192" max="12192" width="9.42578125" style="299" customWidth="1"/>
    <col min="12193" max="12193" width="22" style="299" customWidth="1"/>
    <col min="12194" max="12194" width="14.42578125" style="299" customWidth="1"/>
    <col min="12195" max="12195" width="9.140625" style="299"/>
    <col min="12196" max="12196" width="13.140625" style="299" customWidth="1"/>
    <col min="12197" max="12444" width="9.140625" style="299"/>
    <col min="12445" max="12445" width="8" style="299" customWidth="1"/>
    <col min="12446" max="12446" width="63.140625" style="299" customWidth="1"/>
    <col min="12447" max="12447" width="10.5703125" style="299" customWidth="1"/>
    <col min="12448" max="12448" width="9.42578125" style="299" customWidth="1"/>
    <col min="12449" max="12449" width="22" style="299" customWidth="1"/>
    <col min="12450" max="12450" width="14.42578125" style="299" customWidth="1"/>
    <col min="12451" max="12451" width="9.140625" style="299"/>
    <col min="12452" max="12452" width="13.140625" style="299" customWidth="1"/>
    <col min="12453" max="12700" width="9.140625" style="299"/>
    <col min="12701" max="12701" width="8" style="299" customWidth="1"/>
    <col min="12702" max="12702" width="63.140625" style="299" customWidth="1"/>
    <col min="12703" max="12703" width="10.5703125" style="299" customWidth="1"/>
    <col min="12704" max="12704" width="9.42578125" style="299" customWidth="1"/>
    <col min="12705" max="12705" width="22" style="299" customWidth="1"/>
    <col min="12706" max="12706" width="14.42578125" style="299" customWidth="1"/>
    <col min="12707" max="12707" width="9.140625" style="299"/>
    <col min="12708" max="12708" width="13.140625" style="299" customWidth="1"/>
    <col min="12709" max="12956" width="9.140625" style="299"/>
    <col min="12957" max="12957" width="8" style="299" customWidth="1"/>
    <col min="12958" max="12958" width="63.140625" style="299" customWidth="1"/>
    <col min="12959" max="12959" width="10.5703125" style="299" customWidth="1"/>
    <col min="12960" max="12960" width="9.42578125" style="299" customWidth="1"/>
    <col min="12961" max="12961" width="22" style="299" customWidth="1"/>
    <col min="12962" max="12962" width="14.42578125" style="299" customWidth="1"/>
    <col min="12963" max="12963" width="9.140625" style="299"/>
    <col min="12964" max="12964" width="13.140625" style="299" customWidth="1"/>
    <col min="12965" max="13212" width="9.140625" style="299"/>
    <col min="13213" max="13213" width="8" style="299" customWidth="1"/>
    <col min="13214" max="13214" width="63.140625" style="299" customWidth="1"/>
    <col min="13215" max="13215" width="10.5703125" style="299" customWidth="1"/>
    <col min="13216" max="13216" width="9.42578125" style="299" customWidth="1"/>
    <col min="13217" max="13217" width="22" style="299" customWidth="1"/>
    <col min="13218" max="13218" width="14.42578125" style="299" customWidth="1"/>
    <col min="13219" max="13219" width="9.140625" style="299"/>
    <col min="13220" max="13220" width="13.140625" style="299" customWidth="1"/>
    <col min="13221" max="13468" width="9.140625" style="299"/>
    <col min="13469" max="13469" width="8" style="299" customWidth="1"/>
    <col min="13470" max="13470" width="63.140625" style="299" customWidth="1"/>
    <col min="13471" max="13471" width="10.5703125" style="299" customWidth="1"/>
    <col min="13472" max="13472" width="9.42578125" style="299" customWidth="1"/>
    <col min="13473" max="13473" width="22" style="299" customWidth="1"/>
    <col min="13474" max="13474" width="14.42578125" style="299" customWidth="1"/>
    <col min="13475" max="13475" width="9.140625" style="299"/>
    <col min="13476" max="13476" width="13.140625" style="299" customWidth="1"/>
    <col min="13477" max="13724" width="9.140625" style="299"/>
    <col min="13725" max="13725" width="8" style="299" customWidth="1"/>
    <col min="13726" max="13726" width="63.140625" style="299" customWidth="1"/>
    <col min="13727" max="13727" width="10.5703125" style="299" customWidth="1"/>
    <col min="13728" max="13728" width="9.42578125" style="299" customWidth="1"/>
    <col min="13729" max="13729" width="22" style="299" customWidth="1"/>
    <col min="13730" max="13730" width="14.42578125" style="299" customWidth="1"/>
    <col min="13731" max="13731" width="9.140625" style="299"/>
    <col min="13732" max="13732" width="13.140625" style="299" customWidth="1"/>
    <col min="13733" max="13980" width="9.140625" style="299"/>
    <col min="13981" max="13981" width="8" style="299" customWidth="1"/>
    <col min="13982" max="13982" width="63.140625" style="299" customWidth="1"/>
    <col min="13983" max="13983" width="10.5703125" style="299" customWidth="1"/>
    <col min="13984" max="13984" width="9.42578125" style="299" customWidth="1"/>
    <col min="13985" max="13985" width="22" style="299" customWidth="1"/>
    <col min="13986" max="13986" width="14.42578125" style="299" customWidth="1"/>
    <col min="13987" max="13987" width="9.140625" style="299"/>
    <col min="13988" max="13988" width="13.140625" style="299" customWidth="1"/>
    <col min="13989" max="14236" width="9.140625" style="299"/>
    <col min="14237" max="14237" width="8" style="299" customWidth="1"/>
    <col min="14238" max="14238" width="63.140625" style="299" customWidth="1"/>
    <col min="14239" max="14239" width="10.5703125" style="299" customWidth="1"/>
    <col min="14240" max="14240" width="9.42578125" style="299" customWidth="1"/>
    <col min="14241" max="14241" width="22" style="299" customWidth="1"/>
    <col min="14242" max="14242" width="14.42578125" style="299" customWidth="1"/>
    <col min="14243" max="14243" width="9.140625" style="299"/>
    <col min="14244" max="14244" width="13.140625" style="299" customWidth="1"/>
    <col min="14245" max="14492" width="9.140625" style="299"/>
    <col min="14493" max="14493" width="8" style="299" customWidth="1"/>
    <col min="14494" max="14494" width="63.140625" style="299" customWidth="1"/>
    <col min="14495" max="14495" width="10.5703125" style="299" customWidth="1"/>
    <col min="14496" max="14496" width="9.42578125" style="299" customWidth="1"/>
    <col min="14497" max="14497" width="22" style="299" customWidth="1"/>
    <col min="14498" max="14498" width="14.42578125" style="299" customWidth="1"/>
    <col min="14499" max="14499" width="9.140625" style="299"/>
    <col min="14500" max="14500" width="13.140625" style="299" customWidth="1"/>
    <col min="14501" max="14748" width="9.140625" style="299"/>
    <col min="14749" max="14749" width="8" style="299" customWidth="1"/>
    <col min="14750" max="14750" width="63.140625" style="299" customWidth="1"/>
    <col min="14751" max="14751" width="10.5703125" style="299" customWidth="1"/>
    <col min="14752" max="14752" width="9.42578125" style="299" customWidth="1"/>
    <col min="14753" max="14753" width="22" style="299" customWidth="1"/>
    <col min="14754" max="14754" width="14.42578125" style="299" customWidth="1"/>
    <col min="14755" max="14755" width="9.140625" style="299"/>
    <col min="14756" max="14756" width="13.140625" style="299" customWidth="1"/>
    <col min="14757" max="15004" width="9.140625" style="299"/>
    <col min="15005" max="15005" width="8" style="299" customWidth="1"/>
    <col min="15006" max="15006" width="63.140625" style="299" customWidth="1"/>
    <col min="15007" max="15007" width="10.5703125" style="299" customWidth="1"/>
    <col min="15008" max="15008" width="9.42578125" style="299" customWidth="1"/>
    <col min="15009" max="15009" width="22" style="299" customWidth="1"/>
    <col min="15010" max="15010" width="14.42578125" style="299" customWidth="1"/>
    <col min="15011" max="15011" width="9.140625" style="299"/>
    <col min="15012" max="15012" width="13.140625" style="299" customWidth="1"/>
    <col min="15013" max="15260" width="9.140625" style="299"/>
    <col min="15261" max="15261" width="8" style="299" customWidth="1"/>
    <col min="15262" max="15262" width="63.140625" style="299" customWidth="1"/>
    <col min="15263" max="15263" width="10.5703125" style="299" customWidth="1"/>
    <col min="15264" max="15264" width="9.42578125" style="299" customWidth="1"/>
    <col min="15265" max="15265" width="22" style="299" customWidth="1"/>
    <col min="15266" max="15266" width="14.42578125" style="299" customWidth="1"/>
    <col min="15267" max="15267" width="9.140625" style="299"/>
    <col min="15268" max="15268" width="13.140625" style="299" customWidth="1"/>
    <col min="15269" max="15516" width="9.140625" style="299"/>
    <col min="15517" max="15517" width="8" style="299" customWidth="1"/>
    <col min="15518" max="15518" width="63.140625" style="299" customWidth="1"/>
    <col min="15519" max="15519" width="10.5703125" style="299" customWidth="1"/>
    <col min="15520" max="15520" width="9.42578125" style="299" customWidth="1"/>
    <col min="15521" max="15521" width="22" style="299" customWidth="1"/>
    <col min="15522" max="15522" width="14.42578125" style="299" customWidth="1"/>
    <col min="15523" max="15523" width="9.140625" style="299"/>
    <col min="15524" max="15524" width="13.140625" style="299" customWidth="1"/>
    <col min="15525" max="15772" width="9.140625" style="299"/>
    <col min="15773" max="15773" width="8" style="299" customWidth="1"/>
    <col min="15774" max="15774" width="63.140625" style="299" customWidth="1"/>
    <col min="15775" max="15775" width="10.5703125" style="299" customWidth="1"/>
    <col min="15776" max="15776" width="9.42578125" style="299" customWidth="1"/>
    <col min="15777" max="15777" width="22" style="299" customWidth="1"/>
    <col min="15778" max="15778" width="14.42578125" style="299" customWidth="1"/>
    <col min="15779" max="15779" width="9.140625" style="299"/>
    <col min="15780" max="15780" width="13.140625" style="299" customWidth="1"/>
    <col min="15781" max="16028" width="9.140625" style="299"/>
    <col min="16029" max="16029" width="8" style="299" customWidth="1"/>
    <col min="16030" max="16030" width="63.140625" style="299" customWidth="1"/>
    <col min="16031" max="16031" width="10.5703125" style="299" customWidth="1"/>
    <col min="16032" max="16032" width="9.42578125" style="299" customWidth="1"/>
    <col min="16033" max="16033" width="22" style="299" customWidth="1"/>
    <col min="16034" max="16034" width="14.42578125" style="299" customWidth="1"/>
    <col min="16035" max="16035" width="9.140625" style="299"/>
    <col min="16036" max="16036" width="13.140625" style="299" customWidth="1"/>
    <col min="16037" max="16384" width="9.140625" style="299"/>
  </cols>
  <sheetData>
    <row r="1" spans="1:11" ht="46.5" customHeight="1">
      <c r="A1" s="436" t="s">
        <v>416</v>
      </c>
      <c r="B1" s="437"/>
      <c r="C1" s="437"/>
      <c r="D1" s="437"/>
      <c r="E1" s="437"/>
      <c r="F1" s="437"/>
      <c r="G1" s="437"/>
      <c r="H1" s="438"/>
      <c r="I1" s="341"/>
    </row>
    <row r="2" spans="1:11" ht="21">
      <c r="A2" s="347"/>
      <c r="B2" s="347"/>
      <c r="C2" s="347"/>
      <c r="D2" s="347"/>
      <c r="E2" s="347"/>
      <c r="F2" s="431" t="s">
        <v>324</v>
      </c>
      <c r="G2" s="431"/>
      <c r="H2" s="431" t="s">
        <v>327</v>
      </c>
      <c r="I2" s="431"/>
      <c r="J2" s="431" t="s">
        <v>325</v>
      </c>
      <c r="K2" s="431"/>
    </row>
    <row r="3" spans="1:11" s="342" customFormat="1" ht="21.75" customHeight="1">
      <c r="A3" s="348" t="s">
        <v>417</v>
      </c>
      <c r="B3" s="348" t="s">
        <v>1</v>
      </c>
      <c r="C3" s="349" t="s">
        <v>418</v>
      </c>
      <c r="D3" s="350" t="s">
        <v>3</v>
      </c>
      <c r="E3" s="348" t="s">
        <v>53</v>
      </c>
      <c r="F3" s="308" t="s">
        <v>54</v>
      </c>
      <c r="G3" s="309" t="s">
        <v>5</v>
      </c>
      <c r="H3" s="308" t="s">
        <v>54</v>
      </c>
      <c r="I3" s="309" t="s">
        <v>5</v>
      </c>
      <c r="J3" s="308" t="s">
        <v>54</v>
      </c>
      <c r="K3" s="309" t="s">
        <v>5</v>
      </c>
    </row>
    <row r="4" spans="1:11">
      <c r="A4" s="351">
        <v>1</v>
      </c>
      <c r="B4" s="352" t="s">
        <v>419</v>
      </c>
      <c r="C4" s="353"/>
      <c r="D4" s="354"/>
      <c r="E4" s="354"/>
      <c r="F4" s="353"/>
      <c r="G4" s="355"/>
      <c r="H4" s="355"/>
      <c r="I4" s="355"/>
      <c r="J4" s="313"/>
      <c r="K4" s="355"/>
    </row>
    <row r="5" spans="1:11" ht="97.5" customHeight="1">
      <c r="A5" s="351"/>
      <c r="B5" s="356" t="s">
        <v>420</v>
      </c>
      <c r="C5" s="353"/>
      <c r="D5" s="357" t="s">
        <v>389</v>
      </c>
      <c r="E5" s="357">
        <v>1</v>
      </c>
      <c r="F5" s="358">
        <v>1700</v>
      </c>
      <c r="G5" s="359">
        <f>$E5*F5</f>
        <v>1700</v>
      </c>
      <c r="H5" s="360">
        <v>4636</v>
      </c>
      <c r="I5" s="359">
        <f>$E5*H5</f>
        <v>4636</v>
      </c>
      <c r="J5" s="313">
        <v>450</v>
      </c>
      <c r="K5" s="359">
        <f>$E5*J5</f>
        <v>450</v>
      </c>
    </row>
    <row r="6" spans="1:11">
      <c r="A6" s="351">
        <f>A4+1</f>
        <v>2</v>
      </c>
      <c r="B6" s="352" t="s">
        <v>421</v>
      </c>
      <c r="C6" s="353"/>
      <c r="D6" s="357"/>
      <c r="E6" s="357"/>
      <c r="F6" s="353"/>
      <c r="G6" s="359">
        <f t="shared" ref="G6:I26" si="0">$E6*F6</f>
        <v>0</v>
      </c>
      <c r="H6" s="360"/>
      <c r="I6" s="359">
        <f t="shared" si="0"/>
        <v>0</v>
      </c>
      <c r="J6" s="313"/>
      <c r="K6" s="359">
        <f t="shared" ref="K6" si="1">$E6*J6</f>
        <v>0</v>
      </c>
    </row>
    <row r="7" spans="1:11" ht="102.75" customHeight="1">
      <c r="A7" s="351"/>
      <c r="B7" s="356" t="s">
        <v>422</v>
      </c>
      <c r="C7" s="353"/>
      <c r="D7" s="357" t="s">
        <v>389</v>
      </c>
      <c r="E7" s="357">
        <v>0</v>
      </c>
      <c r="F7" s="358">
        <v>850</v>
      </c>
      <c r="G7" s="359">
        <f t="shared" si="0"/>
        <v>0</v>
      </c>
      <c r="H7" s="360"/>
      <c r="I7" s="359">
        <f t="shared" si="0"/>
        <v>0</v>
      </c>
      <c r="J7" s="313">
        <v>4000</v>
      </c>
      <c r="K7" s="359">
        <f t="shared" ref="K7" si="2">$E7*J7</f>
        <v>0</v>
      </c>
    </row>
    <row r="8" spans="1:11">
      <c r="A8" s="351">
        <f>A6+1</f>
        <v>3</v>
      </c>
      <c r="B8" s="352" t="s">
        <v>423</v>
      </c>
      <c r="C8" s="353"/>
      <c r="D8" s="357" t="s">
        <v>389</v>
      </c>
      <c r="E8" s="357">
        <v>0</v>
      </c>
      <c r="F8" s="353"/>
      <c r="G8" s="359">
        <f t="shared" si="0"/>
        <v>0</v>
      </c>
      <c r="H8" s="360"/>
      <c r="I8" s="359">
        <f t="shared" si="0"/>
        <v>0</v>
      </c>
      <c r="J8" s="313"/>
      <c r="K8" s="359">
        <f t="shared" ref="K8" si="3">$E8*J8</f>
        <v>0</v>
      </c>
    </row>
    <row r="9" spans="1:11">
      <c r="A9" s="351">
        <f>A8+1</f>
        <v>4</v>
      </c>
      <c r="B9" s="352" t="s">
        <v>424</v>
      </c>
      <c r="C9" s="353"/>
      <c r="D9" s="357"/>
      <c r="E9" s="357"/>
      <c r="F9" s="353"/>
      <c r="G9" s="359">
        <f t="shared" si="0"/>
        <v>0</v>
      </c>
      <c r="H9" s="360"/>
      <c r="I9" s="359">
        <f t="shared" si="0"/>
        <v>0</v>
      </c>
      <c r="J9" s="313"/>
      <c r="K9" s="359">
        <f t="shared" ref="K9" si="4">$E9*J9</f>
        <v>0</v>
      </c>
    </row>
    <row r="10" spans="1:11" ht="81.75" customHeight="1">
      <c r="A10" s="351"/>
      <c r="B10" s="356" t="s">
        <v>425</v>
      </c>
      <c r="C10" s="353"/>
      <c r="D10" s="357" t="s">
        <v>389</v>
      </c>
      <c r="E10" s="357">
        <v>1</v>
      </c>
      <c r="F10" s="358">
        <v>4500</v>
      </c>
      <c r="G10" s="359">
        <f t="shared" si="0"/>
        <v>4500</v>
      </c>
      <c r="H10" s="360">
        <v>3525</v>
      </c>
      <c r="I10" s="359">
        <f t="shared" si="0"/>
        <v>3525</v>
      </c>
      <c r="J10" s="313">
        <v>5600</v>
      </c>
      <c r="K10" s="359">
        <f t="shared" ref="K10" si="5">$E10*J10</f>
        <v>5600</v>
      </c>
    </row>
    <row r="11" spans="1:11">
      <c r="A11" s="351">
        <f>A9+1</f>
        <v>5</v>
      </c>
      <c r="B11" s="352" t="s">
        <v>426</v>
      </c>
      <c r="C11" s="353"/>
      <c r="D11" s="357"/>
      <c r="E11" s="357"/>
      <c r="F11" s="353"/>
      <c r="G11" s="359">
        <f t="shared" si="0"/>
        <v>0</v>
      </c>
      <c r="H11" s="360"/>
      <c r="I11" s="359">
        <f t="shared" si="0"/>
        <v>0</v>
      </c>
      <c r="J11" s="313"/>
      <c r="K11" s="359">
        <f t="shared" ref="K11" si="6">$E11*J11</f>
        <v>0</v>
      </c>
    </row>
    <row r="12" spans="1:11" ht="96.75" customHeight="1">
      <c r="A12" s="351"/>
      <c r="B12" s="356" t="s">
        <v>427</v>
      </c>
      <c r="C12" s="353"/>
      <c r="D12" s="357" t="s">
        <v>389</v>
      </c>
      <c r="E12" s="357">
        <v>1</v>
      </c>
      <c r="F12" s="358">
        <v>4000</v>
      </c>
      <c r="G12" s="359">
        <f t="shared" si="0"/>
        <v>4000</v>
      </c>
      <c r="H12" s="360">
        <v>3525</v>
      </c>
      <c r="I12" s="359">
        <f t="shared" si="0"/>
        <v>3525</v>
      </c>
      <c r="J12" s="313">
        <v>6500</v>
      </c>
      <c r="K12" s="359">
        <f t="shared" ref="K12" si="7">$E12*J12</f>
        <v>6500</v>
      </c>
    </row>
    <row r="13" spans="1:11">
      <c r="A13" s="351">
        <f>A11+1</f>
        <v>6</v>
      </c>
      <c r="B13" s="352" t="s">
        <v>428</v>
      </c>
      <c r="C13" s="353"/>
      <c r="D13" s="357"/>
      <c r="E13" s="357"/>
      <c r="F13" s="353"/>
      <c r="G13" s="359">
        <f t="shared" si="0"/>
        <v>0</v>
      </c>
      <c r="H13" s="360"/>
      <c r="I13" s="359">
        <f t="shared" si="0"/>
        <v>0</v>
      </c>
      <c r="J13" s="313"/>
      <c r="K13" s="359">
        <f t="shared" ref="K13" si="8">$E13*J13</f>
        <v>0</v>
      </c>
    </row>
    <row r="14" spans="1:11" ht="89.25" customHeight="1">
      <c r="A14" s="351"/>
      <c r="B14" s="356" t="s">
        <v>429</v>
      </c>
      <c r="C14" s="353"/>
      <c r="D14" s="357" t="s">
        <v>430</v>
      </c>
      <c r="E14" s="357">
        <v>2</v>
      </c>
      <c r="F14" s="359">
        <v>2250</v>
      </c>
      <c r="G14" s="359">
        <f t="shared" si="0"/>
        <v>4500</v>
      </c>
      <c r="H14" s="360">
        <v>2257</v>
      </c>
      <c r="I14" s="359">
        <f t="shared" si="0"/>
        <v>4514</v>
      </c>
      <c r="J14" s="313">
        <v>4100</v>
      </c>
      <c r="K14" s="359">
        <f t="shared" ref="K14" si="9">$E14*J14</f>
        <v>8200</v>
      </c>
    </row>
    <row r="15" spans="1:11">
      <c r="A15" s="351">
        <v>7</v>
      </c>
      <c r="B15" s="352" t="s">
        <v>431</v>
      </c>
      <c r="C15" s="353"/>
      <c r="D15" s="357"/>
      <c r="E15" s="357"/>
      <c r="F15" s="353"/>
      <c r="G15" s="359">
        <f t="shared" si="0"/>
        <v>0</v>
      </c>
      <c r="H15" s="360"/>
      <c r="I15" s="359">
        <f t="shared" si="0"/>
        <v>0</v>
      </c>
      <c r="J15" s="313"/>
      <c r="K15" s="359">
        <f t="shared" ref="K15" si="10">$E15*J15</f>
        <v>0</v>
      </c>
    </row>
    <row r="16" spans="1:11" ht="94.5" customHeight="1">
      <c r="A16" s="351"/>
      <c r="B16" s="356" t="s">
        <v>432</v>
      </c>
      <c r="C16" s="353"/>
      <c r="D16" s="357" t="s">
        <v>430</v>
      </c>
      <c r="E16" s="357">
        <v>0</v>
      </c>
      <c r="F16" s="353"/>
      <c r="G16" s="359">
        <f t="shared" si="0"/>
        <v>0</v>
      </c>
      <c r="H16" s="360"/>
      <c r="I16" s="359">
        <f t="shared" si="0"/>
        <v>0</v>
      </c>
      <c r="J16" s="313">
        <v>4100</v>
      </c>
      <c r="K16" s="359">
        <f t="shared" ref="K16" si="11">$E16*J16</f>
        <v>0</v>
      </c>
    </row>
    <row r="17" spans="1:11">
      <c r="A17" s="351">
        <v>8</v>
      </c>
      <c r="B17" s="352" t="s">
        <v>433</v>
      </c>
      <c r="C17" s="353"/>
      <c r="D17" s="357"/>
      <c r="E17" s="357"/>
      <c r="F17" s="353"/>
      <c r="G17" s="359">
        <f t="shared" si="0"/>
        <v>0</v>
      </c>
      <c r="H17" s="360"/>
      <c r="I17" s="359">
        <f t="shared" si="0"/>
        <v>0</v>
      </c>
      <c r="J17" s="313"/>
      <c r="K17" s="359">
        <f t="shared" ref="K17" si="12">$E17*J17</f>
        <v>0</v>
      </c>
    </row>
    <row r="18" spans="1:11" ht="94.5" customHeight="1">
      <c r="A18" s="351"/>
      <c r="B18" s="356" t="s">
        <v>432</v>
      </c>
      <c r="C18" s="353"/>
      <c r="D18" s="357" t="s">
        <v>430</v>
      </c>
      <c r="E18" s="357">
        <v>2</v>
      </c>
      <c r="F18" s="353">
        <v>2250</v>
      </c>
      <c r="G18" s="359">
        <f t="shared" si="0"/>
        <v>4500</v>
      </c>
      <c r="H18" s="360">
        <v>4745</v>
      </c>
      <c r="I18" s="359">
        <f t="shared" si="0"/>
        <v>9490</v>
      </c>
      <c r="J18" s="313">
        <v>4100</v>
      </c>
      <c r="K18" s="359">
        <f t="shared" ref="K18" si="13">$E18*J18</f>
        <v>8200</v>
      </c>
    </row>
    <row r="19" spans="1:11">
      <c r="A19" s="351">
        <v>9</v>
      </c>
      <c r="B19" s="352" t="s">
        <v>434</v>
      </c>
      <c r="C19" s="353"/>
      <c r="D19" s="357"/>
      <c r="E19" s="357"/>
      <c r="F19" s="353"/>
      <c r="G19" s="359">
        <f t="shared" si="0"/>
        <v>0</v>
      </c>
      <c r="H19" s="360"/>
      <c r="I19" s="359">
        <f t="shared" si="0"/>
        <v>0</v>
      </c>
      <c r="J19" s="313"/>
      <c r="K19" s="359">
        <f t="shared" ref="K19" si="14">$E19*J19</f>
        <v>0</v>
      </c>
    </row>
    <row r="20" spans="1:11" ht="25.5">
      <c r="A20" s="351"/>
      <c r="B20" s="356" t="s">
        <v>435</v>
      </c>
      <c r="C20" s="353"/>
      <c r="D20" s="357" t="s">
        <v>430</v>
      </c>
      <c r="E20" s="357">
        <v>0</v>
      </c>
      <c r="F20" s="353"/>
      <c r="G20" s="359">
        <f t="shared" si="0"/>
        <v>0</v>
      </c>
      <c r="H20" s="360"/>
      <c r="I20" s="359">
        <f t="shared" si="0"/>
        <v>0</v>
      </c>
      <c r="J20" s="313"/>
      <c r="K20" s="359">
        <f t="shared" ref="K20" si="15">$E20*J20</f>
        <v>0</v>
      </c>
    </row>
    <row r="21" spans="1:11" ht="72" customHeight="1">
      <c r="A21" s="361">
        <v>10</v>
      </c>
      <c r="B21" s="362" t="s">
        <v>436</v>
      </c>
      <c r="C21" s="363"/>
      <c r="D21" s="357" t="s">
        <v>430</v>
      </c>
      <c r="E21" s="364">
        <v>1</v>
      </c>
      <c r="F21" s="363">
        <v>6700</v>
      </c>
      <c r="G21" s="359">
        <f t="shared" si="0"/>
        <v>6700</v>
      </c>
      <c r="H21" s="360">
        <v>10633</v>
      </c>
      <c r="I21" s="359">
        <f t="shared" si="0"/>
        <v>10633</v>
      </c>
      <c r="J21" s="313">
        <v>5000</v>
      </c>
      <c r="K21" s="359">
        <f t="shared" ref="K21" si="16">$E21*J21</f>
        <v>5000</v>
      </c>
    </row>
    <row r="22" spans="1:11" ht="81.75" customHeight="1">
      <c r="A22" s="361">
        <v>11</v>
      </c>
      <c r="B22" s="362" t="s">
        <v>437</v>
      </c>
      <c r="C22" s="363"/>
      <c r="D22" s="357" t="s">
        <v>430</v>
      </c>
      <c r="E22" s="364">
        <v>1</v>
      </c>
      <c r="F22" s="363">
        <v>2700</v>
      </c>
      <c r="G22" s="359">
        <f t="shared" si="0"/>
        <v>2700</v>
      </c>
      <c r="H22" s="360">
        <v>5614</v>
      </c>
      <c r="I22" s="359">
        <f t="shared" si="0"/>
        <v>5614</v>
      </c>
      <c r="J22" s="313">
        <v>6800</v>
      </c>
      <c r="K22" s="359">
        <f t="shared" ref="K22" si="17">$E22*J22</f>
        <v>6800</v>
      </c>
    </row>
    <row r="23" spans="1:11" ht="92.25" customHeight="1">
      <c r="A23" s="361">
        <v>12</v>
      </c>
      <c r="B23" s="362" t="s">
        <v>438</v>
      </c>
      <c r="C23" s="363"/>
      <c r="D23" s="357" t="s">
        <v>430</v>
      </c>
      <c r="E23" s="364">
        <v>1</v>
      </c>
      <c r="F23" s="363">
        <v>5500</v>
      </c>
      <c r="G23" s="359">
        <f t="shared" si="0"/>
        <v>5500</v>
      </c>
      <c r="H23" s="360">
        <v>11746</v>
      </c>
      <c r="I23" s="359">
        <f t="shared" si="0"/>
        <v>11746</v>
      </c>
      <c r="J23" s="313">
        <v>9000</v>
      </c>
      <c r="K23" s="359">
        <f t="shared" ref="K23" si="18">$E23*J23</f>
        <v>9000</v>
      </c>
    </row>
    <row r="24" spans="1:11" ht="78" customHeight="1">
      <c r="A24" s="361">
        <f>A23+1</f>
        <v>13</v>
      </c>
      <c r="B24" s="362" t="s">
        <v>439</v>
      </c>
      <c r="C24" s="363"/>
      <c r="D24" s="357" t="s">
        <v>430</v>
      </c>
      <c r="E24" s="364">
        <v>0</v>
      </c>
      <c r="F24" s="363"/>
      <c r="G24" s="359">
        <f t="shared" si="0"/>
        <v>0</v>
      </c>
      <c r="H24" s="360"/>
      <c r="I24" s="359">
        <f t="shared" si="0"/>
        <v>0</v>
      </c>
      <c r="J24" s="313">
        <v>4800</v>
      </c>
      <c r="K24" s="359">
        <f t="shared" ref="K24" si="19">$E24*J24</f>
        <v>0</v>
      </c>
    </row>
    <row r="25" spans="1:11" s="343" customFormat="1" ht="86.25" customHeight="1">
      <c r="A25" s="361">
        <f t="shared" ref="A25" si="20">A24+1</f>
        <v>14</v>
      </c>
      <c r="B25" s="362" t="s">
        <v>440</v>
      </c>
      <c r="C25" s="365"/>
      <c r="D25" s="357" t="s">
        <v>430</v>
      </c>
      <c r="E25" s="364">
        <v>1</v>
      </c>
      <c r="F25" s="365">
        <v>3150</v>
      </c>
      <c r="G25" s="359">
        <f t="shared" si="0"/>
        <v>3150</v>
      </c>
      <c r="H25" s="360">
        <v>1708</v>
      </c>
      <c r="I25" s="359">
        <f t="shared" si="0"/>
        <v>1708</v>
      </c>
      <c r="J25" s="314">
        <v>12500</v>
      </c>
      <c r="K25" s="359">
        <f t="shared" ref="K25" si="21">$E25*J25</f>
        <v>12500</v>
      </c>
    </row>
    <row r="26" spans="1:11" s="343" customFormat="1" ht="86.25" customHeight="1">
      <c r="A26" s="361">
        <f>A25+1</f>
        <v>15</v>
      </c>
      <c r="B26" s="362" t="s">
        <v>441</v>
      </c>
      <c r="C26" s="366"/>
      <c r="D26" s="357" t="s">
        <v>430</v>
      </c>
      <c r="E26" s="364">
        <v>0</v>
      </c>
      <c r="F26" s="359">
        <v>3800</v>
      </c>
      <c r="G26" s="359">
        <f t="shared" si="0"/>
        <v>0</v>
      </c>
      <c r="H26" s="360"/>
      <c r="I26" s="359">
        <f t="shared" si="0"/>
        <v>0</v>
      </c>
      <c r="J26" s="314">
        <v>2500</v>
      </c>
      <c r="K26" s="359">
        <f t="shared" ref="K26" si="22">$E26*J26</f>
        <v>0</v>
      </c>
    </row>
    <row r="27" spans="1:11" ht="39.75" customHeight="1">
      <c r="A27" s="361"/>
      <c r="B27" s="367" t="s">
        <v>442</v>
      </c>
      <c r="C27" s="367"/>
      <c r="D27" s="367"/>
      <c r="E27" s="367"/>
      <c r="F27" s="367"/>
      <c r="G27" s="367"/>
      <c r="H27" s="360"/>
      <c r="I27" s="367"/>
      <c r="J27" s="313"/>
      <c r="K27" s="367"/>
    </row>
    <row r="28" spans="1:11" s="375" customFormat="1">
      <c r="A28" s="368"/>
      <c r="B28" s="369" t="s">
        <v>60</v>
      </c>
      <c r="C28" s="370"/>
      <c r="D28" s="371"/>
      <c r="E28" s="368"/>
      <c r="F28" s="370"/>
      <c r="G28" s="372">
        <f>SUM(G5:G26)</f>
        <v>37250</v>
      </c>
      <c r="H28" s="373"/>
      <c r="I28" s="372">
        <f>SUM(I5:I26)</f>
        <v>55391</v>
      </c>
      <c r="J28" s="374"/>
      <c r="K28" s="372">
        <f>SUM(K5:K26)</f>
        <v>62250</v>
      </c>
    </row>
    <row r="29" spans="1:11">
      <c r="H29"/>
      <c r="I29"/>
    </row>
    <row r="30" spans="1:11">
      <c r="H30"/>
      <c r="I30"/>
    </row>
  </sheetData>
  <sheetProtection selectLockedCells="1" selectUnlockedCells="1"/>
  <mergeCells count="4">
    <mergeCell ref="A1:H1"/>
    <mergeCell ref="F2:G2"/>
    <mergeCell ref="H2:I2"/>
    <mergeCell ref="J2:K2"/>
  </mergeCells>
  <printOptions horizontalCentered="1"/>
  <pageMargins left="0.43333333333333335" right="0.55138888888888893" top="0.79236111111111107" bottom="0.47499999999999998" header="0.2361111111111111" footer="0.2361111111111111"/>
  <pageSetup paperSize="9" scale="41" firstPageNumber="0" orientation="portrait" horizontalDpi="300" verticalDpi="300" r:id="rId1"/>
  <headerFooter alignWithMargins="0">
    <oddHeader>&amp;C&amp;"Arial,Bold"&amp;12&amp;UPH AT MALDIVES
&amp;11&amp;UBILL OF QUANTITIES -  FIRE FIGHTING WORKS</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Normal="160" zoomScaleSheetLayoutView="100" workbookViewId="0">
      <selection activeCell="K1" sqref="K1:O1048576"/>
    </sheetView>
  </sheetViews>
  <sheetFormatPr defaultRowHeight="15"/>
  <cols>
    <col min="1" max="1" width="9.140625" style="297"/>
    <col min="2" max="2" width="37.5703125" style="297" customWidth="1"/>
    <col min="3" max="5" width="9.140625" style="297"/>
    <col min="6" max="6" width="11.28515625" style="297" bestFit="1" customWidth="1"/>
    <col min="7" max="7" width="8.140625" style="297" bestFit="1" customWidth="1"/>
    <col min="8" max="8" width="11.28515625" style="297" bestFit="1" customWidth="1"/>
    <col min="9" max="9" width="8.140625" style="297" bestFit="1" customWidth="1"/>
    <col min="10" max="10" width="11.28515625" style="297" bestFit="1" customWidth="1"/>
    <col min="11" max="16384" width="9.140625" style="297"/>
  </cols>
  <sheetData>
    <row r="1" spans="1:10" ht="39" customHeight="1">
      <c r="A1" s="439" t="s">
        <v>443</v>
      </c>
      <c r="B1" s="440"/>
      <c r="C1" s="440"/>
      <c r="D1" s="440"/>
      <c r="E1" s="440"/>
      <c r="F1" s="440"/>
    </row>
    <row r="2" spans="1:10" ht="39" customHeight="1">
      <c r="A2" s="376"/>
      <c r="B2" s="377"/>
      <c r="C2" s="377"/>
      <c r="D2" s="377"/>
      <c r="E2" s="431" t="s">
        <v>324</v>
      </c>
      <c r="F2" s="431"/>
      <c r="G2" s="431" t="s">
        <v>327</v>
      </c>
      <c r="H2" s="431"/>
      <c r="I2" s="431" t="s">
        <v>325</v>
      </c>
      <c r="J2" s="431"/>
    </row>
    <row r="3" spans="1:10" ht="15.75">
      <c r="A3" s="318" t="s">
        <v>51</v>
      </c>
      <c r="B3" s="318" t="s">
        <v>1</v>
      </c>
      <c r="C3" s="318" t="s">
        <v>3</v>
      </c>
      <c r="D3" s="319" t="s">
        <v>53</v>
      </c>
      <c r="E3" s="308" t="s">
        <v>54</v>
      </c>
      <c r="F3" s="309" t="s">
        <v>5</v>
      </c>
      <c r="G3" s="308" t="s">
        <v>54</v>
      </c>
      <c r="H3" s="309" t="s">
        <v>5</v>
      </c>
      <c r="I3" s="308" t="s">
        <v>54</v>
      </c>
      <c r="J3" s="309" t="s">
        <v>5</v>
      </c>
    </row>
    <row r="4" spans="1:10" ht="54.75" customHeight="1">
      <c r="A4" s="320">
        <v>1</v>
      </c>
      <c r="B4" s="321" t="s">
        <v>444</v>
      </c>
      <c r="C4" s="322"/>
      <c r="D4" s="323"/>
      <c r="E4" s="324"/>
      <c r="F4" s="324"/>
      <c r="G4" s="324"/>
      <c r="H4" s="324"/>
      <c r="I4" s="324"/>
      <c r="J4" s="324"/>
    </row>
    <row r="5" spans="1:10">
      <c r="A5" s="322" t="s">
        <v>445</v>
      </c>
      <c r="B5" s="325" t="s">
        <v>446</v>
      </c>
      <c r="C5" s="322" t="s">
        <v>447</v>
      </c>
      <c r="D5" s="326">
        <v>25</v>
      </c>
      <c r="E5" s="324">
        <v>255</v>
      </c>
      <c r="F5" s="325">
        <f>E5*$D5</f>
        <v>6375</v>
      </c>
      <c r="G5" s="324">
        <v>750</v>
      </c>
      <c r="H5" s="325">
        <f>G5*$D5</f>
        <v>18750</v>
      </c>
      <c r="I5" s="324">
        <v>325</v>
      </c>
      <c r="J5" s="325">
        <f>I5*$D5</f>
        <v>8125</v>
      </c>
    </row>
    <row r="6" spans="1:10">
      <c r="A6" s="322" t="s">
        <v>448</v>
      </c>
      <c r="B6" s="325" t="s">
        <v>449</v>
      </c>
      <c r="C6" s="322" t="s">
        <v>447</v>
      </c>
      <c r="D6" s="326">
        <v>0</v>
      </c>
      <c r="E6" s="324"/>
      <c r="F6" s="325">
        <f t="shared" ref="F6:H9" si="0">E6*$D6</f>
        <v>0</v>
      </c>
      <c r="G6" s="324"/>
      <c r="H6" s="325">
        <f t="shared" si="0"/>
        <v>0</v>
      </c>
      <c r="I6" s="324"/>
      <c r="J6" s="325">
        <f t="shared" ref="J6" si="1">I6*$D6</f>
        <v>0</v>
      </c>
    </row>
    <row r="7" spans="1:10">
      <c r="A7" s="322" t="s">
        <v>450</v>
      </c>
      <c r="B7" s="325" t="s">
        <v>451</v>
      </c>
      <c r="C7" s="322" t="s">
        <v>447</v>
      </c>
      <c r="D7" s="326">
        <v>0</v>
      </c>
      <c r="E7" s="324"/>
      <c r="F7" s="325">
        <f t="shared" si="0"/>
        <v>0</v>
      </c>
      <c r="G7" s="324"/>
      <c r="H7" s="325">
        <f t="shared" si="0"/>
        <v>0</v>
      </c>
      <c r="I7" s="324"/>
      <c r="J7" s="325">
        <f t="shared" ref="J7" si="2">I7*$D7</f>
        <v>0</v>
      </c>
    </row>
    <row r="8" spans="1:10">
      <c r="A8" s="322" t="s">
        <v>452</v>
      </c>
      <c r="B8" s="325" t="s">
        <v>453</v>
      </c>
      <c r="C8" s="322" t="s">
        <v>447</v>
      </c>
      <c r="D8" s="326">
        <v>0</v>
      </c>
      <c r="E8" s="324"/>
      <c r="F8" s="325">
        <f t="shared" si="0"/>
        <v>0</v>
      </c>
      <c r="G8" s="324"/>
      <c r="H8" s="325">
        <f t="shared" si="0"/>
        <v>0</v>
      </c>
      <c r="I8" s="324"/>
      <c r="J8" s="325">
        <f t="shared" ref="J8" si="3">I8*$D8</f>
        <v>0</v>
      </c>
    </row>
    <row r="9" spans="1:10">
      <c r="A9" s="322" t="s">
        <v>454</v>
      </c>
      <c r="B9" s="325" t="s">
        <v>455</v>
      </c>
      <c r="C9" s="322" t="s">
        <v>447</v>
      </c>
      <c r="D9" s="326">
        <v>0</v>
      </c>
      <c r="E9" s="324"/>
      <c r="F9" s="325">
        <f t="shared" si="0"/>
        <v>0</v>
      </c>
      <c r="G9" s="324"/>
      <c r="H9" s="325">
        <f t="shared" si="0"/>
        <v>0</v>
      </c>
      <c r="I9" s="324"/>
      <c r="J9" s="325">
        <f t="shared" ref="J9" si="4">I9*$D9</f>
        <v>0</v>
      </c>
    </row>
    <row r="10" spans="1:10">
      <c r="A10" s="322"/>
      <c r="B10" s="325"/>
      <c r="C10" s="322"/>
      <c r="D10" s="326"/>
      <c r="E10" s="324"/>
      <c r="F10" s="325"/>
      <c r="G10" s="324"/>
      <c r="H10" s="325"/>
      <c r="I10" s="324"/>
      <c r="J10" s="325"/>
    </row>
    <row r="11" spans="1:10">
      <c r="A11" s="320">
        <v>2</v>
      </c>
      <c r="B11" s="327" t="s">
        <v>456</v>
      </c>
      <c r="C11" s="322"/>
      <c r="D11" s="326"/>
      <c r="E11" s="324"/>
      <c r="F11" s="325"/>
      <c r="G11" s="324"/>
      <c r="H11" s="325"/>
      <c r="I11" s="324"/>
      <c r="J11" s="325"/>
    </row>
    <row r="12" spans="1:10">
      <c r="A12" s="322" t="s">
        <v>445</v>
      </c>
      <c r="B12" s="325" t="s">
        <v>446</v>
      </c>
      <c r="C12" s="322" t="s">
        <v>447</v>
      </c>
      <c r="D12" s="326">
        <f>D5</f>
        <v>25</v>
      </c>
      <c r="E12" s="328">
        <v>38</v>
      </c>
      <c r="F12" s="325">
        <f t="shared" ref="F12:H12" si="5">E12*$D12</f>
        <v>950</v>
      </c>
      <c r="G12" s="328">
        <v>90</v>
      </c>
      <c r="H12" s="325">
        <f t="shared" si="5"/>
        <v>2250</v>
      </c>
      <c r="I12" s="328">
        <v>50</v>
      </c>
      <c r="J12" s="325">
        <f t="shared" ref="J12" si="6">I12*$D12</f>
        <v>1250</v>
      </c>
    </row>
    <row r="13" spans="1:10">
      <c r="A13" s="322" t="s">
        <v>448</v>
      </c>
      <c r="B13" s="325" t="s">
        <v>449</v>
      </c>
      <c r="C13" s="322" t="s">
        <v>447</v>
      </c>
      <c r="D13" s="326">
        <f>D6</f>
        <v>0</v>
      </c>
      <c r="E13" s="328"/>
      <c r="F13" s="325">
        <f t="shared" ref="F13:F20" si="7">E13*D13</f>
        <v>0</v>
      </c>
      <c r="G13" s="328"/>
      <c r="H13" s="325">
        <f t="shared" ref="H13:H16" si="8">G13*F13</f>
        <v>0</v>
      </c>
      <c r="I13" s="328"/>
      <c r="J13" s="325">
        <f t="shared" ref="J13:J16" si="9">I13*H13</f>
        <v>0</v>
      </c>
    </row>
    <row r="14" spans="1:10">
      <c r="A14" s="322" t="s">
        <v>450</v>
      </c>
      <c r="B14" s="325" t="s">
        <v>451</v>
      </c>
      <c r="C14" s="322" t="s">
        <v>447</v>
      </c>
      <c r="D14" s="326">
        <f>D7</f>
        <v>0</v>
      </c>
      <c r="E14" s="324"/>
      <c r="F14" s="325">
        <f t="shared" si="7"/>
        <v>0</v>
      </c>
      <c r="G14" s="324"/>
      <c r="H14" s="325">
        <f t="shared" si="8"/>
        <v>0</v>
      </c>
      <c r="I14" s="324"/>
      <c r="J14" s="325">
        <f t="shared" si="9"/>
        <v>0</v>
      </c>
    </row>
    <row r="15" spans="1:10">
      <c r="A15" s="322" t="s">
        <v>452</v>
      </c>
      <c r="B15" s="325" t="s">
        <v>453</v>
      </c>
      <c r="C15" s="322" t="s">
        <v>447</v>
      </c>
      <c r="D15" s="326">
        <f>D8</f>
        <v>0</v>
      </c>
      <c r="E15" s="324"/>
      <c r="F15" s="325">
        <f t="shared" si="7"/>
        <v>0</v>
      </c>
      <c r="G15" s="324"/>
      <c r="H15" s="325">
        <f t="shared" si="8"/>
        <v>0</v>
      </c>
      <c r="I15" s="324"/>
      <c r="J15" s="325">
        <f t="shared" si="9"/>
        <v>0</v>
      </c>
    </row>
    <row r="16" spans="1:10">
      <c r="A16" s="322" t="s">
        <v>454</v>
      </c>
      <c r="B16" s="325" t="s">
        <v>455</v>
      </c>
      <c r="C16" s="322" t="s">
        <v>447</v>
      </c>
      <c r="D16" s="326">
        <v>0</v>
      </c>
      <c r="E16" s="324"/>
      <c r="F16" s="325">
        <f t="shared" si="7"/>
        <v>0</v>
      </c>
      <c r="G16" s="324"/>
      <c r="H16" s="325">
        <f t="shared" si="8"/>
        <v>0</v>
      </c>
      <c r="I16" s="324"/>
      <c r="J16" s="325">
        <f t="shared" si="9"/>
        <v>0</v>
      </c>
    </row>
    <row r="17" spans="1:10">
      <c r="A17" s="322"/>
      <c r="B17" s="327"/>
      <c r="C17" s="322"/>
      <c r="D17" s="326"/>
      <c r="E17" s="324"/>
      <c r="F17" s="325"/>
      <c r="G17" s="324"/>
      <c r="H17" s="325"/>
      <c r="I17" s="324"/>
      <c r="J17" s="325"/>
    </row>
    <row r="18" spans="1:10">
      <c r="A18" s="320">
        <v>3</v>
      </c>
      <c r="B18" s="327" t="s">
        <v>457</v>
      </c>
      <c r="C18" s="322"/>
      <c r="D18" s="326"/>
      <c r="E18" s="324"/>
      <c r="F18" s="325"/>
      <c r="G18" s="324"/>
      <c r="H18" s="325"/>
      <c r="I18" s="324"/>
      <c r="J18" s="325"/>
    </row>
    <row r="19" spans="1:10">
      <c r="A19" s="322" t="s">
        <v>445</v>
      </c>
      <c r="B19" s="325" t="s">
        <v>453</v>
      </c>
      <c r="C19" s="322" t="s">
        <v>286</v>
      </c>
      <c r="D19" s="326"/>
      <c r="E19" s="324"/>
      <c r="F19" s="325">
        <f t="shared" si="7"/>
        <v>0</v>
      </c>
      <c r="G19" s="324"/>
      <c r="H19" s="325">
        <f t="shared" ref="H19:H20" si="10">G19*F19</f>
        <v>0</v>
      </c>
      <c r="I19" s="324"/>
      <c r="J19" s="325">
        <f t="shared" ref="J19:J20" si="11">I19*H19</f>
        <v>0</v>
      </c>
    </row>
    <row r="20" spans="1:10">
      <c r="A20" s="322" t="s">
        <v>448</v>
      </c>
      <c r="B20" s="325" t="s">
        <v>458</v>
      </c>
      <c r="C20" s="322" t="s">
        <v>286</v>
      </c>
      <c r="D20" s="326">
        <v>0</v>
      </c>
      <c r="E20" s="324"/>
      <c r="F20" s="325">
        <f t="shared" si="7"/>
        <v>0</v>
      </c>
      <c r="G20" s="324"/>
      <c r="H20" s="325">
        <f t="shared" si="10"/>
        <v>0</v>
      </c>
      <c r="I20" s="324"/>
      <c r="J20" s="325">
        <f t="shared" si="11"/>
        <v>0</v>
      </c>
    </row>
    <row r="21" spans="1:10">
      <c r="A21" s="322"/>
      <c r="B21" s="325"/>
      <c r="C21" s="322"/>
      <c r="D21" s="326"/>
      <c r="E21" s="324"/>
      <c r="F21" s="325"/>
      <c r="G21" s="324"/>
      <c r="H21" s="325"/>
      <c r="I21" s="324"/>
      <c r="J21" s="325"/>
    </row>
    <row r="22" spans="1:10">
      <c r="A22" s="320">
        <v>4</v>
      </c>
      <c r="B22" s="327" t="s">
        <v>459</v>
      </c>
      <c r="C22" s="322"/>
      <c r="D22" s="326"/>
      <c r="E22" s="324"/>
      <c r="F22" s="325"/>
      <c r="G22" s="324"/>
      <c r="H22" s="325"/>
      <c r="I22" s="324"/>
      <c r="J22" s="325"/>
    </row>
    <row r="23" spans="1:10">
      <c r="A23" s="322" t="s">
        <v>445</v>
      </c>
      <c r="B23" s="325" t="s">
        <v>446</v>
      </c>
      <c r="C23" s="322" t="s">
        <v>286</v>
      </c>
      <c r="D23" s="326">
        <v>1</v>
      </c>
      <c r="E23" s="324">
        <v>5700</v>
      </c>
      <c r="F23" s="325">
        <f t="shared" ref="F23:H23" si="12">E23*$D23</f>
        <v>5700</v>
      </c>
      <c r="G23" s="324">
        <v>2540</v>
      </c>
      <c r="H23" s="325">
        <f t="shared" si="12"/>
        <v>2540</v>
      </c>
      <c r="I23" s="324">
        <v>2200</v>
      </c>
      <c r="J23" s="325">
        <f t="shared" ref="J23" si="13">I23*$D23</f>
        <v>2200</v>
      </c>
    </row>
    <row r="24" spans="1:10">
      <c r="A24" s="322" t="s">
        <v>448</v>
      </c>
      <c r="B24" s="325" t="s">
        <v>449</v>
      </c>
      <c r="C24" s="322" t="s">
        <v>286</v>
      </c>
      <c r="D24" s="326">
        <v>0</v>
      </c>
      <c r="E24" s="324"/>
      <c r="F24" s="325">
        <f>E24*D24</f>
        <v>0</v>
      </c>
      <c r="G24" s="324"/>
      <c r="H24" s="325">
        <f>G24*F24</f>
        <v>0</v>
      </c>
      <c r="I24" s="324"/>
      <c r="J24" s="325">
        <f>I24*H24</f>
        <v>0</v>
      </c>
    </row>
    <row r="25" spans="1:10">
      <c r="A25" s="322" t="s">
        <v>450</v>
      </c>
      <c r="B25" s="325" t="s">
        <v>451</v>
      </c>
      <c r="C25" s="322" t="s">
        <v>286</v>
      </c>
      <c r="D25" s="326">
        <v>0</v>
      </c>
      <c r="E25" s="324"/>
      <c r="F25" s="325">
        <f>E25*D25</f>
        <v>0</v>
      </c>
      <c r="G25" s="324"/>
      <c r="H25" s="325">
        <f>G25*F25</f>
        <v>0</v>
      </c>
      <c r="I25" s="324"/>
      <c r="J25" s="325">
        <f>I25*H25</f>
        <v>0</v>
      </c>
    </row>
    <row r="26" spans="1:10">
      <c r="A26" s="322" t="s">
        <v>452</v>
      </c>
      <c r="B26" s="325" t="s">
        <v>453</v>
      </c>
      <c r="C26" s="322" t="s">
        <v>286</v>
      </c>
      <c r="D26" s="326">
        <v>0</v>
      </c>
      <c r="E26" s="324"/>
      <c r="F26" s="325">
        <f>E26*D26</f>
        <v>0</v>
      </c>
      <c r="G26" s="324"/>
      <c r="H26" s="325">
        <f>G26*F26</f>
        <v>0</v>
      </c>
      <c r="I26" s="324"/>
      <c r="J26" s="325">
        <f>I26*H26</f>
        <v>0</v>
      </c>
    </row>
    <row r="27" spans="1:10">
      <c r="A27" s="322" t="s">
        <v>454</v>
      </c>
      <c r="B27" s="325" t="s">
        <v>458</v>
      </c>
      <c r="C27" s="322" t="s">
        <v>286</v>
      </c>
      <c r="D27" s="326">
        <v>0</v>
      </c>
      <c r="E27" s="324"/>
      <c r="F27" s="325">
        <f>E27*D27</f>
        <v>0</v>
      </c>
      <c r="G27" s="324"/>
      <c r="H27" s="325">
        <f>G27*F27</f>
        <v>0</v>
      </c>
      <c r="I27" s="324"/>
      <c r="J27" s="325">
        <f>I27*H27</f>
        <v>0</v>
      </c>
    </row>
    <row r="28" spans="1:10">
      <c r="A28" s="322"/>
      <c r="B28" s="325"/>
      <c r="C28" s="322"/>
      <c r="D28" s="326"/>
      <c r="E28" s="324"/>
      <c r="F28" s="325"/>
      <c r="G28" s="324"/>
      <c r="H28" s="325"/>
      <c r="I28" s="324"/>
      <c r="J28" s="325"/>
    </row>
    <row r="29" spans="1:10">
      <c r="A29" s="320">
        <v>5</v>
      </c>
      <c r="B29" s="329" t="s">
        <v>460</v>
      </c>
      <c r="C29" s="322"/>
      <c r="D29" s="326"/>
      <c r="E29" s="324"/>
      <c r="F29" s="325"/>
      <c r="G29" s="324"/>
      <c r="H29" s="325"/>
      <c r="I29" s="324"/>
      <c r="J29" s="325"/>
    </row>
    <row r="30" spans="1:10">
      <c r="A30" s="322" t="s">
        <v>445</v>
      </c>
      <c r="B30" s="329" t="s">
        <v>461</v>
      </c>
      <c r="C30" s="322" t="s">
        <v>286</v>
      </c>
      <c r="D30" s="326">
        <v>0</v>
      </c>
      <c r="E30" s="324"/>
      <c r="F30" s="325">
        <f>E30*D30</f>
        <v>0</v>
      </c>
      <c r="G30" s="324"/>
      <c r="H30" s="325">
        <f>G30*F30</f>
        <v>0</v>
      </c>
      <c r="I30" s="324"/>
      <c r="J30" s="325">
        <f>I30*H30</f>
        <v>0</v>
      </c>
    </row>
    <row r="31" spans="1:10">
      <c r="A31" s="322" t="s">
        <v>20</v>
      </c>
      <c r="B31" s="329" t="s">
        <v>462</v>
      </c>
      <c r="C31" s="322" t="s">
        <v>286</v>
      </c>
      <c r="D31" s="326">
        <v>0</v>
      </c>
      <c r="E31" s="324"/>
      <c r="F31" s="325">
        <f>E31*D31</f>
        <v>0</v>
      </c>
      <c r="G31" s="324"/>
      <c r="H31" s="325">
        <f>G31*F31</f>
        <v>0</v>
      </c>
      <c r="I31" s="324"/>
      <c r="J31" s="325">
        <f>I31*H31</f>
        <v>0</v>
      </c>
    </row>
    <row r="32" spans="1:10">
      <c r="A32" s="322" t="s">
        <v>22</v>
      </c>
      <c r="B32" s="329" t="s">
        <v>463</v>
      </c>
      <c r="C32" s="322" t="s">
        <v>286</v>
      </c>
      <c r="D32" s="326">
        <v>0</v>
      </c>
      <c r="E32" s="324"/>
      <c r="F32" s="325">
        <f>E32*D32</f>
        <v>0</v>
      </c>
      <c r="G32" s="324"/>
      <c r="H32" s="325">
        <f>G32*F32</f>
        <v>0</v>
      </c>
      <c r="I32" s="324"/>
      <c r="J32" s="325">
        <f>I32*H32</f>
        <v>0</v>
      </c>
    </row>
    <row r="33" spans="1:10">
      <c r="A33" s="322" t="s">
        <v>464</v>
      </c>
      <c r="B33" s="329" t="s">
        <v>465</v>
      </c>
      <c r="C33" s="322" t="s">
        <v>286</v>
      </c>
      <c r="D33" s="326">
        <v>0</v>
      </c>
      <c r="E33" s="324"/>
      <c r="F33" s="325">
        <f>E33*D33</f>
        <v>0</v>
      </c>
      <c r="G33" s="324"/>
      <c r="H33" s="325">
        <f>G33*F33</f>
        <v>0</v>
      </c>
      <c r="I33" s="324"/>
      <c r="J33" s="325">
        <f>I33*H33</f>
        <v>0</v>
      </c>
    </row>
    <row r="34" spans="1:10">
      <c r="A34" s="322"/>
      <c r="B34" s="329"/>
      <c r="C34" s="322"/>
      <c r="D34" s="326"/>
      <c r="E34" s="324"/>
      <c r="F34" s="325"/>
      <c r="G34" s="324"/>
      <c r="H34" s="325"/>
      <c r="I34" s="324"/>
      <c r="J34" s="325"/>
    </row>
    <row r="35" spans="1:10" ht="63.75">
      <c r="A35" s="320">
        <v>6</v>
      </c>
      <c r="B35" s="327" t="s">
        <v>466</v>
      </c>
      <c r="C35" s="322"/>
      <c r="D35" s="326"/>
      <c r="E35" s="324"/>
      <c r="F35" s="325"/>
      <c r="G35" s="324"/>
      <c r="H35" s="325"/>
      <c r="I35" s="324"/>
      <c r="J35" s="325"/>
    </row>
    <row r="36" spans="1:10">
      <c r="A36" s="322" t="s">
        <v>445</v>
      </c>
      <c r="B36" s="325" t="s">
        <v>467</v>
      </c>
      <c r="C36" s="322" t="s">
        <v>286</v>
      </c>
      <c r="D36" s="326">
        <v>2</v>
      </c>
      <c r="E36" s="324">
        <v>1050</v>
      </c>
      <c r="F36" s="325">
        <f t="shared" ref="F36:H36" si="14">E36*$D36</f>
        <v>2100</v>
      </c>
      <c r="G36" s="324">
        <v>700</v>
      </c>
      <c r="H36" s="325">
        <f t="shared" si="14"/>
        <v>1400</v>
      </c>
      <c r="I36" s="324">
        <v>2250</v>
      </c>
      <c r="J36" s="325">
        <f t="shared" ref="J36" si="15">I36*$D36</f>
        <v>4500</v>
      </c>
    </row>
    <row r="37" spans="1:10">
      <c r="A37" s="322" t="s">
        <v>448</v>
      </c>
      <c r="B37" s="325" t="s">
        <v>468</v>
      </c>
      <c r="C37" s="322" t="s">
        <v>286</v>
      </c>
      <c r="D37" s="326">
        <v>0</v>
      </c>
      <c r="E37" s="324"/>
      <c r="F37" s="325">
        <f>E37*D37</f>
        <v>0</v>
      </c>
      <c r="G37" s="324"/>
      <c r="H37" s="325">
        <f>G37*F37</f>
        <v>0</v>
      </c>
      <c r="I37" s="324"/>
      <c r="J37" s="325">
        <f>I37*H37</f>
        <v>0</v>
      </c>
    </row>
    <row r="38" spans="1:10" ht="89.25">
      <c r="A38" s="320">
        <v>7</v>
      </c>
      <c r="B38" s="327" t="s">
        <v>469</v>
      </c>
      <c r="C38" s="322"/>
      <c r="D38" s="326"/>
      <c r="E38" s="324"/>
      <c r="F38" s="325"/>
      <c r="G38" s="324"/>
      <c r="H38" s="325"/>
      <c r="I38" s="324"/>
      <c r="J38" s="325"/>
    </row>
    <row r="39" spans="1:10">
      <c r="A39" s="322" t="s">
        <v>445</v>
      </c>
      <c r="B39" s="325" t="s">
        <v>467</v>
      </c>
      <c r="C39" s="322" t="s">
        <v>286</v>
      </c>
      <c r="D39" s="326">
        <v>0</v>
      </c>
      <c r="E39" s="324"/>
      <c r="F39" s="325">
        <f>E39*D39</f>
        <v>0</v>
      </c>
      <c r="G39" s="324"/>
      <c r="H39" s="325">
        <f>G39*F39</f>
        <v>0</v>
      </c>
      <c r="I39" s="324"/>
      <c r="J39" s="325">
        <f>I39*H39</f>
        <v>0</v>
      </c>
    </row>
    <row r="40" spans="1:10">
      <c r="A40" s="322" t="s">
        <v>448</v>
      </c>
      <c r="B40" s="325" t="s">
        <v>468</v>
      </c>
      <c r="C40" s="322" t="s">
        <v>286</v>
      </c>
      <c r="D40" s="326">
        <v>0</v>
      </c>
      <c r="E40" s="324"/>
      <c r="F40" s="325">
        <f>E40*D40</f>
        <v>0</v>
      </c>
      <c r="G40" s="324"/>
      <c r="H40" s="325">
        <f>G40*F40</f>
        <v>0</v>
      </c>
      <c r="I40" s="324"/>
      <c r="J40" s="325">
        <f>I40*H40</f>
        <v>0</v>
      </c>
    </row>
    <row r="41" spans="1:10">
      <c r="A41" s="322"/>
      <c r="B41" s="327"/>
      <c r="C41" s="322"/>
      <c r="D41" s="326"/>
      <c r="E41" s="324"/>
      <c r="F41" s="325"/>
      <c r="G41" s="324"/>
      <c r="H41" s="325"/>
      <c r="I41" s="324"/>
      <c r="J41" s="325"/>
    </row>
    <row r="42" spans="1:10">
      <c r="A42" s="320">
        <v>8</v>
      </c>
      <c r="B42" s="327" t="s">
        <v>470</v>
      </c>
      <c r="C42" s="322"/>
      <c r="D42" s="326"/>
      <c r="E42" s="324"/>
      <c r="F42" s="325"/>
      <c r="G42" s="324"/>
      <c r="H42" s="325"/>
      <c r="I42" s="324"/>
      <c r="J42" s="325"/>
    </row>
    <row r="43" spans="1:10">
      <c r="A43" s="322" t="s">
        <v>445</v>
      </c>
      <c r="B43" s="325" t="s">
        <v>471</v>
      </c>
      <c r="C43" s="322" t="s">
        <v>286</v>
      </c>
      <c r="D43" s="326">
        <v>2</v>
      </c>
      <c r="E43" s="330">
        <v>4000</v>
      </c>
      <c r="F43" s="325">
        <f t="shared" ref="F43:H43" si="16">E43*$D43</f>
        <v>8000</v>
      </c>
      <c r="G43" s="330">
        <v>3950</v>
      </c>
      <c r="H43" s="325">
        <f t="shared" si="16"/>
        <v>7900</v>
      </c>
      <c r="I43" s="330">
        <v>1250</v>
      </c>
      <c r="J43" s="325">
        <f t="shared" ref="J43" si="17">I43*$D43</f>
        <v>2500</v>
      </c>
    </row>
    <row r="44" spans="1:10">
      <c r="A44" s="322" t="s">
        <v>448</v>
      </c>
      <c r="B44" s="325" t="s">
        <v>472</v>
      </c>
      <c r="C44" s="322" t="s">
        <v>286</v>
      </c>
      <c r="D44" s="326">
        <v>0</v>
      </c>
      <c r="E44" s="330"/>
      <c r="F44" s="325">
        <f>E44*D44</f>
        <v>0</v>
      </c>
      <c r="G44" s="330"/>
      <c r="H44" s="325">
        <f>G44*F44</f>
        <v>0</v>
      </c>
      <c r="I44" s="330"/>
      <c r="J44" s="325">
        <f>I44*H44</f>
        <v>0</v>
      </c>
    </row>
    <row r="45" spans="1:10">
      <c r="A45" s="322" t="s">
        <v>450</v>
      </c>
      <c r="B45" s="325" t="s">
        <v>473</v>
      </c>
      <c r="C45" s="322" t="s">
        <v>286</v>
      </c>
      <c r="D45" s="326">
        <v>0</v>
      </c>
      <c r="E45" s="330"/>
      <c r="F45" s="325">
        <f>E45*D45</f>
        <v>0</v>
      </c>
      <c r="G45" s="330"/>
      <c r="H45" s="325">
        <f>G45*F45</f>
        <v>0</v>
      </c>
      <c r="I45" s="330"/>
      <c r="J45" s="325">
        <f>I45*H45</f>
        <v>0</v>
      </c>
    </row>
    <row r="46" spans="1:10">
      <c r="A46" s="331"/>
      <c r="B46" s="332"/>
      <c r="C46" s="331"/>
      <c r="D46" s="326"/>
      <c r="E46" s="333"/>
      <c r="F46" s="332"/>
      <c r="G46" s="333"/>
      <c r="H46" s="332"/>
      <c r="I46" s="333"/>
      <c r="J46" s="332"/>
    </row>
    <row r="47" spans="1:10">
      <c r="A47" s="334">
        <v>9</v>
      </c>
      <c r="B47" s="335" t="s">
        <v>474</v>
      </c>
      <c r="C47" s="336" t="s">
        <v>286</v>
      </c>
      <c r="D47" s="337">
        <v>0</v>
      </c>
      <c r="E47" s="338"/>
      <c r="F47" s="339">
        <f>E47*D47</f>
        <v>0</v>
      </c>
      <c r="G47" s="338"/>
      <c r="H47" s="339">
        <f>G47*F47</f>
        <v>0</v>
      </c>
      <c r="I47" s="338"/>
      <c r="J47" s="339">
        <f>I47*H47</f>
        <v>0</v>
      </c>
    </row>
    <row r="48" spans="1:10" s="298" customFormat="1" ht="69" customHeight="1">
      <c r="A48" s="346"/>
      <c r="B48" s="345" t="s">
        <v>475</v>
      </c>
      <c r="C48" s="345"/>
      <c r="D48" s="345"/>
      <c r="E48" s="345"/>
      <c r="F48" s="345"/>
      <c r="G48" s="345"/>
      <c r="H48" s="345"/>
      <c r="I48" s="345"/>
      <c r="J48" s="345"/>
    </row>
    <row r="49" spans="1:10" ht="15" customHeight="1">
      <c r="A49" s="378" t="s">
        <v>476</v>
      </c>
      <c r="B49" s="378"/>
      <c r="C49" s="378"/>
      <c r="D49" s="378"/>
      <c r="E49" s="378"/>
      <c r="F49" s="340">
        <f>SUM(F5:F47)</f>
        <v>23125</v>
      </c>
      <c r="G49" s="378"/>
      <c r="H49" s="340">
        <f>SUM(H5:H47)</f>
        <v>32840</v>
      </c>
      <c r="I49" s="378"/>
      <c r="J49" s="340">
        <f>SUM(J5:J47)</f>
        <v>18575</v>
      </c>
    </row>
  </sheetData>
  <mergeCells count="4">
    <mergeCell ref="A1:F1"/>
    <mergeCell ref="E2:F2"/>
    <mergeCell ref="G2:H2"/>
    <mergeCell ref="I2:J2"/>
  </mergeCells>
  <pageMargins left="0.7" right="0.7" top="0.75" bottom="0.75" header="0.3" footer="0.3"/>
  <pageSetup scale="63"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opLeftCell="D1" zoomScaleNormal="100" workbookViewId="0">
      <selection activeCell="M1" sqref="M1:R1048576"/>
    </sheetView>
  </sheetViews>
  <sheetFormatPr defaultRowHeight="12.75"/>
  <cols>
    <col min="1" max="1" width="5.28515625" style="380" customWidth="1"/>
    <col min="2" max="2" width="28" style="380" bestFit="1" customWidth="1"/>
    <col min="3" max="3" width="24.5703125" style="380" customWidth="1"/>
    <col min="4" max="4" width="11" style="380" customWidth="1"/>
    <col min="5" max="5" width="18.85546875" style="380" bestFit="1" customWidth="1"/>
    <col min="6" max="6" width="17" style="380" customWidth="1"/>
    <col min="7" max="7" width="12" style="380" customWidth="1"/>
    <col min="8" max="8" width="10.7109375" style="380" bestFit="1" customWidth="1"/>
    <col min="9" max="9" width="9.140625" style="380"/>
    <col min="10" max="10" width="12.140625" style="380" customWidth="1"/>
    <col min="11" max="11" width="10.28515625" style="380" customWidth="1"/>
    <col min="12" max="12" width="13.42578125" style="380" customWidth="1"/>
    <col min="13" max="244" width="9.140625" style="380"/>
    <col min="245" max="245" width="6.140625" style="380" customWidth="1"/>
    <col min="246" max="246" width="24.140625" style="380" bestFit="1" customWidth="1"/>
    <col min="247" max="247" width="30.42578125" style="380" customWidth="1"/>
    <col min="248" max="248" width="13.42578125" style="380" customWidth="1"/>
    <col min="249" max="249" width="15.5703125" style="380" bestFit="1" customWidth="1"/>
    <col min="250" max="250" width="14.85546875" style="380" bestFit="1" customWidth="1"/>
    <col min="251" max="500" width="9.140625" style="380"/>
    <col min="501" max="501" width="6.140625" style="380" customWidth="1"/>
    <col min="502" max="502" width="24.140625" style="380" bestFit="1" customWidth="1"/>
    <col min="503" max="503" width="30.42578125" style="380" customWidth="1"/>
    <col min="504" max="504" width="13.42578125" style="380" customWidth="1"/>
    <col min="505" max="505" width="15.5703125" style="380" bestFit="1" customWidth="1"/>
    <col min="506" max="506" width="14.85546875" style="380" bestFit="1" customWidth="1"/>
    <col min="507" max="756" width="9.140625" style="380"/>
    <col min="757" max="757" width="6.140625" style="380" customWidth="1"/>
    <col min="758" max="758" width="24.140625" style="380" bestFit="1" customWidth="1"/>
    <col min="759" max="759" width="30.42578125" style="380" customWidth="1"/>
    <col min="760" max="760" width="13.42578125" style="380" customWidth="1"/>
    <col min="761" max="761" width="15.5703125" style="380" bestFit="1" customWidth="1"/>
    <col min="762" max="762" width="14.85546875" style="380" bestFit="1" customWidth="1"/>
    <col min="763" max="1012" width="9.140625" style="380"/>
    <col min="1013" max="1013" width="6.140625" style="380" customWidth="1"/>
    <col min="1014" max="1014" width="24.140625" style="380" bestFit="1" customWidth="1"/>
    <col min="1015" max="1015" width="30.42578125" style="380" customWidth="1"/>
    <col min="1016" max="1016" width="13.42578125" style="380" customWidth="1"/>
    <col min="1017" max="1017" width="15.5703125" style="380" bestFit="1" customWidth="1"/>
    <col min="1018" max="1018" width="14.85546875" style="380" bestFit="1" customWidth="1"/>
    <col min="1019" max="1268" width="9.140625" style="380"/>
    <col min="1269" max="1269" width="6.140625" style="380" customWidth="1"/>
    <col min="1270" max="1270" width="24.140625" style="380" bestFit="1" customWidth="1"/>
    <col min="1271" max="1271" width="30.42578125" style="380" customWidth="1"/>
    <col min="1272" max="1272" width="13.42578125" style="380" customWidth="1"/>
    <col min="1273" max="1273" width="15.5703125" style="380" bestFit="1" customWidth="1"/>
    <col min="1274" max="1274" width="14.85546875" style="380" bestFit="1" customWidth="1"/>
    <col min="1275" max="1524" width="9.140625" style="380"/>
    <col min="1525" max="1525" width="6.140625" style="380" customWidth="1"/>
    <col min="1526" max="1526" width="24.140625" style="380" bestFit="1" customWidth="1"/>
    <col min="1527" max="1527" width="30.42578125" style="380" customWidth="1"/>
    <col min="1528" max="1528" width="13.42578125" style="380" customWidth="1"/>
    <col min="1529" max="1529" width="15.5703125" style="380" bestFit="1" customWidth="1"/>
    <col min="1530" max="1530" width="14.85546875" style="380" bestFit="1" customWidth="1"/>
    <col min="1531" max="1780" width="9.140625" style="380"/>
    <col min="1781" max="1781" width="6.140625" style="380" customWidth="1"/>
    <col min="1782" max="1782" width="24.140625" style="380" bestFit="1" customWidth="1"/>
    <col min="1783" max="1783" width="30.42578125" style="380" customWidth="1"/>
    <col min="1784" max="1784" width="13.42578125" style="380" customWidth="1"/>
    <col min="1785" max="1785" width="15.5703125" style="380" bestFit="1" customWidth="1"/>
    <col min="1786" max="1786" width="14.85546875" style="380" bestFit="1" customWidth="1"/>
    <col min="1787" max="2036" width="9.140625" style="380"/>
    <col min="2037" max="2037" width="6.140625" style="380" customWidth="1"/>
    <col min="2038" max="2038" width="24.140625" style="380" bestFit="1" customWidth="1"/>
    <col min="2039" max="2039" width="30.42578125" style="380" customWidth="1"/>
    <col min="2040" max="2040" width="13.42578125" style="380" customWidth="1"/>
    <col min="2041" max="2041" width="15.5703125" style="380" bestFit="1" customWidth="1"/>
    <col min="2042" max="2042" width="14.85546875" style="380" bestFit="1" customWidth="1"/>
    <col min="2043" max="2292" width="9.140625" style="380"/>
    <col min="2293" max="2293" width="6.140625" style="380" customWidth="1"/>
    <col min="2294" max="2294" width="24.140625" style="380" bestFit="1" customWidth="1"/>
    <col min="2295" max="2295" width="30.42578125" style="380" customWidth="1"/>
    <col min="2296" max="2296" width="13.42578125" style="380" customWidth="1"/>
    <col min="2297" max="2297" width="15.5703125" style="380" bestFit="1" customWidth="1"/>
    <col min="2298" max="2298" width="14.85546875" style="380" bestFit="1" customWidth="1"/>
    <col min="2299" max="2548" width="9.140625" style="380"/>
    <col min="2549" max="2549" width="6.140625" style="380" customWidth="1"/>
    <col min="2550" max="2550" width="24.140625" style="380" bestFit="1" customWidth="1"/>
    <col min="2551" max="2551" width="30.42578125" style="380" customWidth="1"/>
    <col min="2552" max="2552" width="13.42578125" style="380" customWidth="1"/>
    <col min="2553" max="2553" width="15.5703125" style="380" bestFit="1" customWidth="1"/>
    <col min="2554" max="2554" width="14.85546875" style="380" bestFit="1" customWidth="1"/>
    <col min="2555" max="2804" width="9.140625" style="380"/>
    <col min="2805" max="2805" width="6.140625" style="380" customWidth="1"/>
    <col min="2806" max="2806" width="24.140625" style="380" bestFit="1" customWidth="1"/>
    <col min="2807" max="2807" width="30.42578125" style="380" customWidth="1"/>
    <col min="2808" max="2808" width="13.42578125" style="380" customWidth="1"/>
    <col min="2809" max="2809" width="15.5703125" style="380" bestFit="1" customWidth="1"/>
    <col min="2810" max="2810" width="14.85546875" style="380" bestFit="1" customWidth="1"/>
    <col min="2811" max="3060" width="9.140625" style="380"/>
    <col min="3061" max="3061" width="6.140625" style="380" customWidth="1"/>
    <col min="3062" max="3062" width="24.140625" style="380" bestFit="1" customWidth="1"/>
    <col min="3063" max="3063" width="30.42578125" style="380" customWidth="1"/>
    <col min="3064" max="3064" width="13.42578125" style="380" customWidth="1"/>
    <col min="3065" max="3065" width="15.5703125" style="380" bestFit="1" customWidth="1"/>
    <col min="3066" max="3066" width="14.85546875" style="380" bestFit="1" customWidth="1"/>
    <col min="3067" max="3316" width="9.140625" style="380"/>
    <col min="3317" max="3317" width="6.140625" style="380" customWidth="1"/>
    <col min="3318" max="3318" width="24.140625" style="380" bestFit="1" customWidth="1"/>
    <col min="3319" max="3319" width="30.42578125" style="380" customWidth="1"/>
    <col min="3320" max="3320" width="13.42578125" style="380" customWidth="1"/>
    <col min="3321" max="3321" width="15.5703125" style="380" bestFit="1" customWidth="1"/>
    <col min="3322" max="3322" width="14.85546875" style="380" bestFit="1" customWidth="1"/>
    <col min="3323" max="3572" width="9.140625" style="380"/>
    <col min="3573" max="3573" width="6.140625" style="380" customWidth="1"/>
    <col min="3574" max="3574" width="24.140625" style="380" bestFit="1" customWidth="1"/>
    <col min="3575" max="3575" width="30.42578125" style="380" customWidth="1"/>
    <col min="3576" max="3576" width="13.42578125" style="380" customWidth="1"/>
    <col min="3577" max="3577" width="15.5703125" style="380" bestFit="1" customWidth="1"/>
    <col min="3578" max="3578" width="14.85546875" style="380" bestFit="1" customWidth="1"/>
    <col min="3579" max="3828" width="9.140625" style="380"/>
    <col min="3829" max="3829" width="6.140625" style="380" customWidth="1"/>
    <col min="3830" max="3830" width="24.140625" style="380" bestFit="1" customWidth="1"/>
    <col min="3831" max="3831" width="30.42578125" style="380" customWidth="1"/>
    <col min="3832" max="3832" width="13.42578125" style="380" customWidth="1"/>
    <col min="3833" max="3833" width="15.5703125" style="380" bestFit="1" customWidth="1"/>
    <col min="3834" max="3834" width="14.85546875" style="380" bestFit="1" customWidth="1"/>
    <col min="3835" max="4084" width="9.140625" style="380"/>
    <col min="4085" max="4085" width="6.140625" style="380" customWidth="1"/>
    <col min="4086" max="4086" width="24.140625" style="380" bestFit="1" customWidth="1"/>
    <col min="4087" max="4087" width="30.42578125" style="380" customWidth="1"/>
    <col min="4088" max="4088" width="13.42578125" style="380" customWidth="1"/>
    <col min="4089" max="4089" width="15.5703125" style="380" bestFit="1" customWidth="1"/>
    <col min="4090" max="4090" width="14.85546875" style="380" bestFit="1" customWidth="1"/>
    <col min="4091" max="4340" width="9.140625" style="380"/>
    <col min="4341" max="4341" width="6.140625" style="380" customWidth="1"/>
    <col min="4342" max="4342" width="24.140625" style="380" bestFit="1" customWidth="1"/>
    <col min="4343" max="4343" width="30.42578125" style="380" customWidth="1"/>
    <col min="4344" max="4344" width="13.42578125" style="380" customWidth="1"/>
    <col min="4345" max="4345" width="15.5703125" style="380" bestFit="1" customWidth="1"/>
    <col min="4346" max="4346" width="14.85546875" style="380" bestFit="1" customWidth="1"/>
    <col min="4347" max="4596" width="9.140625" style="380"/>
    <col min="4597" max="4597" width="6.140625" style="380" customWidth="1"/>
    <col min="4598" max="4598" width="24.140625" style="380" bestFit="1" customWidth="1"/>
    <col min="4599" max="4599" width="30.42578125" style="380" customWidth="1"/>
    <col min="4600" max="4600" width="13.42578125" style="380" customWidth="1"/>
    <col min="4601" max="4601" width="15.5703125" style="380" bestFit="1" customWidth="1"/>
    <col min="4602" max="4602" width="14.85546875" style="380" bestFit="1" customWidth="1"/>
    <col min="4603" max="4852" width="9.140625" style="380"/>
    <col min="4853" max="4853" width="6.140625" style="380" customWidth="1"/>
    <col min="4854" max="4854" width="24.140625" style="380" bestFit="1" customWidth="1"/>
    <col min="4855" max="4855" width="30.42578125" style="380" customWidth="1"/>
    <col min="4856" max="4856" width="13.42578125" style="380" customWidth="1"/>
    <col min="4857" max="4857" width="15.5703125" style="380" bestFit="1" customWidth="1"/>
    <col min="4858" max="4858" width="14.85546875" style="380" bestFit="1" customWidth="1"/>
    <col min="4859" max="5108" width="9.140625" style="380"/>
    <col min="5109" max="5109" width="6.140625" style="380" customWidth="1"/>
    <col min="5110" max="5110" width="24.140625" style="380" bestFit="1" customWidth="1"/>
    <col min="5111" max="5111" width="30.42578125" style="380" customWidth="1"/>
    <col min="5112" max="5112" width="13.42578125" style="380" customWidth="1"/>
    <col min="5113" max="5113" width="15.5703125" style="380" bestFit="1" customWidth="1"/>
    <col min="5114" max="5114" width="14.85546875" style="380" bestFit="1" customWidth="1"/>
    <col min="5115" max="5364" width="9.140625" style="380"/>
    <col min="5365" max="5365" width="6.140625" style="380" customWidth="1"/>
    <col min="5366" max="5366" width="24.140625" style="380" bestFit="1" customWidth="1"/>
    <col min="5367" max="5367" width="30.42578125" style="380" customWidth="1"/>
    <col min="5368" max="5368" width="13.42578125" style="380" customWidth="1"/>
    <col min="5369" max="5369" width="15.5703125" style="380" bestFit="1" customWidth="1"/>
    <col min="5370" max="5370" width="14.85546875" style="380" bestFit="1" customWidth="1"/>
    <col min="5371" max="5620" width="9.140625" style="380"/>
    <col min="5621" max="5621" width="6.140625" style="380" customWidth="1"/>
    <col min="5622" max="5622" width="24.140625" style="380" bestFit="1" customWidth="1"/>
    <col min="5623" max="5623" width="30.42578125" style="380" customWidth="1"/>
    <col min="5624" max="5624" width="13.42578125" style="380" customWidth="1"/>
    <col min="5625" max="5625" width="15.5703125" style="380" bestFit="1" customWidth="1"/>
    <col min="5626" max="5626" width="14.85546875" style="380" bestFit="1" customWidth="1"/>
    <col min="5627" max="5876" width="9.140625" style="380"/>
    <col min="5877" max="5877" width="6.140625" style="380" customWidth="1"/>
    <col min="5878" max="5878" width="24.140625" style="380" bestFit="1" customWidth="1"/>
    <col min="5879" max="5879" width="30.42578125" style="380" customWidth="1"/>
    <col min="5880" max="5880" width="13.42578125" style="380" customWidth="1"/>
    <col min="5881" max="5881" width="15.5703125" style="380" bestFit="1" customWidth="1"/>
    <col min="5882" max="5882" width="14.85546875" style="380" bestFit="1" customWidth="1"/>
    <col min="5883" max="6132" width="9.140625" style="380"/>
    <col min="6133" max="6133" width="6.140625" style="380" customWidth="1"/>
    <col min="6134" max="6134" width="24.140625" style="380" bestFit="1" customWidth="1"/>
    <col min="6135" max="6135" width="30.42578125" style="380" customWidth="1"/>
    <col min="6136" max="6136" width="13.42578125" style="380" customWidth="1"/>
    <col min="6137" max="6137" width="15.5703125" style="380" bestFit="1" customWidth="1"/>
    <col min="6138" max="6138" width="14.85546875" style="380" bestFit="1" customWidth="1"/>
    <col min="6139" max="6388" width="9.140625" style="380"/>
    <col min="6389" max="6389" width="6.140625" style="380" customWidth="1"/>
    <col min="6390" max="6390" width="24.140625" style="380" bestFit="1" customWidth="1"/>
    <col min="6391" max="6391" width="30.42578125" style="380" customWidth="1"/>
    <col min="6392" max="6392" width="13.42578125" style="380" customWidth="1"/>
    <col min="6393" max="6393" width="15.5703125" style="380" bestFit="1" customWidth="1"/>
    <col min="6394" max="6394" width="14.85546875" style="380" bestFit="1" customWidth="1"/>
    <col min="6395" max="6644" width="9.140625" style="380"/>
    <col min="6645" max="6645" width="6.140625" style="380" customWidth="1"/>
    <col min="6646" max="6646" width="24.140625" style="380" bestFit="1" customWidth="1"/>
    <col min="6647" max="6647" width="30.42578125" style="380" customWidth="1"/>
    <col min="6648" max="6648" width="13.42578125" style="380" customWidth="1"/>
    <col min="6649" max="6649" width="15.5703125" style="380" bestFit="1" customWidth="1"/>
    <col min="6650" max="6650" width="14.85546875" style="380" bestFit="1" customWidth="1"/>
    <col min="6651" max="6900" width="9.140625" style="380"/>
    <col min="6901" max="6901" width="6.140625" style="380" customWidth="1"/>
    <col min="6902" max="6902" width="24.140625" style="380" bestFit="1" customWidth="1"/>
    <col min="6903" max="6903" width="30.42578125" style="380" customWidth="1"/>
    <col min="6904" max="6904" width="13.42578125" style="380" customWidth="1"/>
    <col min="6905" max="6905" width="15.5703125" style="380" bestFit="1" customWidth="1"/>
    <col min="6906" max="6906" width="14.85546875" style="380" bestFit="1" customWidth="1"/>
    <col min="6907" max="7156" width="9.140625" style="380"/>
    <col min="7157" max="7157" width="6.140625" style="380" customWidth="1"/>
    <col min="7158" max="7158" width="24.140625" style="380" bestFit="1" customWidth="1"/>
    <col min="7159" max="7159" width="30.42578125" style="380" customWidth="1"/>
    <col min="7160" max="7160" width="13.42578125" style="380" customWidth="1"/>
    <col min="7161" max="7161" width="15.5703125" style="380" bestFit="1" customWidth="1"/>
    <col min="7162" max="7162" width="14.85546875" style="380" bestFit="1" customWidth="1"/>
    <col min="7163" max="7412" width="9.140625" style="380"/>
    <col min="7413" max="7413" width="6.140625" style="380" customWidth="1"/>
    <col min="7414" max="7414" width="24.140625" style="380" bestFit="1" customWidth="1"/>
    <col min="7415" max="7415" width="30.42578125" style="380" customWidth="1"/>
    <col min="7416" max="7416" width="13.42578125" style="380" customWidth="1"/>
    <col min="7417" max="7417" width="15.5703125" style="380" bestFit="1" customWidth="1"/>
    <col min="7418" max="7418" width="14.85546875" style="380" bestFit="1" customWidth="1"/>
    <col min="7419" max="7668" width="9.140625" style="380"/>
    <col min="7669" max="7669" width="6.140625" style="380" customWidth="1"/>
    <col min="7670" max="7670" width="24.140625" style="380" bestFit="1" customWidth="1"/>
    <col min="7671" max="7671" width="30.42578125" style="380" customWidth="1"/>
    <col min="7672" max="7672" width="13.42578125" style="380" customWidth="1"/>
    <col min="7673" max="7673" width="15.5703125" style="380" bestFit="1" customWidth="1"/>
    <col min="7674" max="7674" width="14.85546875" style="380" bestFit="1" customWidth="1"/>
    <col min="7675" max="7924" width="9.140625" style="380"/>
    <col min="7925" max="7925" width="6.140625" style="380" customWidth="1"/>
    <col min="7926" max="7926" width="24.140625" style="380" bestFit="1" customWidth="1"/>
    <col min="7927" max="7927" width="30.42578125" style="380" customWidth="1"/>
    <col min="7928" max="7928" width="13.42578125" style="380" customWidth="1"/>
    <col min="7929" max="7929" width="15.5703125" style="380" bestFit="1" customWidth="1"/>
    <col min="7930" max="7930" width="14.85546875" style="380" bestFit="1" customWidth="1"/>
    <col min="7931" max="8180" width="9.140625" style="380"/>
    <col min="8181" max="8181" width="6.140625" style="380" customWidth="1"/>
    <col min="8182" max="8182" width="24.140625" style="380" bestFit="1" customWidth="1"/>
    <col min="8183" max="8183" width="30.42578125" style="380" customWidth="1"/>
    <col min="8184" max="8184" width="13.42578125" style="380" customWidth="1"/>
    <col min="8185" max="8185" width="15.5703125" style="380" bestFit="1" customWidth="1"/>
    <col min="8186" max="8186" width="14.85546875" style="380" bestFit="1" customWidth="1"/>
    <col min="8187" max="8436" width="9.140625" style="380"/>
    <col min="8437" max="8437" width="6.140625" style="380" customWidth="1"/>
    <col min="8438" max="8438" width="24.140625" style="380" bestFit="1" customWidth="1"/>
    <col min="8439" max="8439" width="30.42578125" style="380" customWidth="1"/>
    <col min="8440" max="8440" width="13.42578125" style="380" customWidth="1"/>
    <col min="8441" max="8441" width="15.5703125" style="380" bestFit="1" customWidth="1"/>
    <col min="8442" max="8442" width="14.85546875" style="380" bestFit="1" customWidth="1"/>
    <col min="8443" max="8692" width="9.140625" style="380"/>
    <col min="8693" max="8693" width="6.140625" style="380" customWidth="1"/>
    <col min="8694" max="8694" width="24.140625" style="380" bestFit="1" customWidth="1"/>
    <col min="8695" max="8695" width="30.42578125" style="380" customWidth="1"/>
    <col min="8696" max="8696" width="13.42578125" style="380" customWidth="1"/>
    <col min="8697" max="8697" width="15.5703125" style="380" bestFit="1" customWidth="1"/>
    <col min="8698" max="8698" width="14.85546875" style="380" bestFit="1" customWidth="1"/>
    <col min="8699" max="8948" width="9.140625" style="380"/>
    <col min="8949" max="8949" width="6.140625" style="380" customWidth="1"/>
    <col min="8950" max="8950" width="24.140625" style="380" bestFit="1" customWidth="1"/>
    <col min="8951" max="8951" width="30.42578125" style="380" customWidth="1"/>
    <col min="8952" max="8952" width="13.42578125" style="380" customWidth="1"/>
    <col min="8953" max="8953" width="15.5703125" style="380" bestFit="1" customWidth="1"/>
    <col min="8954" max="8954" width="14.85546875" style="380" bestFit="1" customWidth="1"/>
    <col min="8955" max="9204" width="9.140625" style="380"/>
    <col min="9205" max="9205" width="6.140625" style="380" customWidth="1"/>
    <col min="9206" max="9206" width="24.140625" style="380" bestFit="1" customWidth="1"/>
    <col min="9207" max="9207" width="30.42578125" style="380" customWidth="1"/>
    <col min="9208" max="9208" width="13.42578125" style="380" customWidth="1"/>
    <col min="9209" max="9209" width="15.5703125" style="380" bestFit="1" customWidth="1"/>
    <col min="9210" max="9210" width="14.85546875" style="380" bestFit="1" customWidth="1"/>
    <col min="9211" max="9460" width="9.140625" style="380"/>
    <col min="9461" max="9461" width="6.140625" style="380" customWidth="1"/>
    <col min="9462" max="9462" width="24.140625" style="380" bestFit="1" customWidth="1"/>
    <col min="9463" max="9463" width="30.42578125" style="380" customWidth="1"/>
    <col min="9464" max="9464" width="13.42578125" style="380" customWidth="1"/>
    <col min="9465" max="9465" width="15.5703125" style="380" bestFit="1" customWidth="1"/>
    <col min="9466" max="9466" width="14.85546875" style="380" bestFit="1" customWidth="1"/>
    <col min="9467" max="9716" width="9.140625" style="380"/>
    <col min="9717" max="9717" width="6.140625" style="380" customWidth="1"/>
    <col min="9718" max="9718" width="24.140625" style="380" bestFit="1" customWidth="1"/>
    <col min="9719" max="9719" width="30.42578125" style="380" customWidth="1"/>
    <col min="9720" max="9720" width="13.42578125" style="380" customWidth="1"/>
    <col min="9721" max="9721" width="15.5703125" style="380" bestFit="1" customWidth="1"/>
    <col min="9722" max="9722" width="14.85546875" style="380" bestFit="1" customWidth="1"/>
    <col min="9723" max="9972" width="9.140625" style="380"/>
    <col min="9973" max="9973" width="6.140625" style="380" customWidth="1"/>
    <col min="9974" max="9974" width="24.140625" style="380" bestFit="1" customWidth="1"/>
    <col min="9975" max="9975" width="30.42578125" style="380" customWidth="1"/>
    <col min="9976" max="9976" width="13.42578125" style="380" customWidth="1"/>
    <col min="9977" max="9977" width="15.5703125" style="380" bestFit="1" customWidth="1"/>
    <col min="9978" max="9978" width="14.85546875" style="380" bestFit="1" customWidth="1"/>
    <col min="9979" max="10228" width="9.140625" style="380"/>
    <col min="10229" max="10229" width="6.140625" style="380" customWidth="1"/>
    <col min="10230" max="10230" width="24.140625" style="380" bestFit="1" customWidth="1"/>
    <col min="10231" max="10231" width="30.42578125" style="380" customWidth="1"/>
    <col min="10232" max="10232" width="13.42578125" style="380" customWidth="1"/>
    <col min="10233" max="10233" width="15.5703125" style="380" bestFit="1" customWidth="1"/>
    <col min="10234" max="10234" width="14.85546875" style="380" bestFit="1" customWidth="1"/>
    <col min="10235" max="10484" width="9.140625" style="380"/>
    <col min="10485" max="10485" width="6.140625" style="380" customWidth="1"/>
    <col min="10486" max="10486" width="24.140625" style="380" bestFit="1" customWidth="1"/>
    <col min="10487" max="10487" width="30.42578125" style="380" customWidth="1"/>
    <col min="10488" max="10488" width="13.42578125" style="380" customWidth="1"/>
    <col min="10489" max="10489" width="15.5703125" style="380" bestFit="1" customWidth="1"/>
    <col min="10490" max="10490" width="14.85546875" style="380" bestFit="1" customWidth="1"/>
    <col min="10491" max="10740" width="9.140625" style="380"/>
    <col min="10741" max="10741" width="6.140625" style="380" customWidth="1"/>
    <col min="10742" max="10742" width="24.140625" style="380" bestFit="1" customWidth="1"/>
    <col min="10743" max="10743" width="30.42578125" style="380" customWidth="1"/>
    <col min="10744" max="10744" width="13.42578125" style="380" customWidth="1"/>
    <col min="10745" max="10745" width="15.5703125" style="380" bestFit="1" customWidth="1"/>
    <col min="10746" max="10746" width="14.85546875" style="380" bestFit="1" customWidth="1"/>
    <col min="10747" max="10996" width="9.140625" style="380"/>
    <col min="10997" max="10997" width="6.140625" style="380" customWidth="1"/>
    <col min="10998" max="10998" width="24.140625" style="380" bestFit="1" customWidth="1"/>
    <col min="10999" max="10999" width="30.42578125" style="380" customWidth="1"/>
    <col min="11000" max="11000" width="13.42578125" style="380" customWidth="1"/>
    <col min="11001" max="11001" width="15.5703125" style="380" bestFit="1" customWidth="1"/>
    <col min="11002" max="11002" width="14.85546875" style="380" bestFit="1" customWidth="1"/>
    <col min="11003" max="11252" width="9.140625" style="380"/>
    <col min="11253" max="11253" width="6.140625" style="380" customWidth="1"/>
    <col min="11254" max="11254" width="24.140625" style="380" bestFit="1" customWidth="1"/>
    <col min="11255" max="11255" width="30.42578125" style="380" customWidth="1"/>
    <col min="11256" max="11256" width="13.42578125" style="380" customWidth="1"/>
    <col min="11257" max="11257" width="15.5703125" style="380" bestFit="1" customWidth="1"/>
    <col min="11258" max="11258" width="14.85546875" style="380" bestFit="1" customWidth="1"/>
    <col min="11259" max="11508" width="9.140625" style="380"/>
    <col min="11509" max="11509" width="6.140625" style="380" customWidth="1"/>
    <col min="11510" max="11510" width="24.140625" style="380" bestFit="1" customWidth="1"/>
    <col min="11511" max="11511" width="30.42578125" style="380" customWidth="1"/>
    <col min="11512" max="11512" width="13.42578125" style="380" customWidth="1"/>
    <col min="11513" max="11513" width="15.5703125" style="380" bestFit="1" customWidth="1"/>
    <col min="11514" max="11514" width="14.85546875" style="380" bestFit="1" customWidth="1"/>
    <col min="11515" max="11764" width="9.140625" style="380"/>
    <col min="11765" max="11765" width="6.140625" style="380" customWidth="1"/>
    <col min="11766" max="11766" width="24.140625" style="380" bestFit="1" customWidth="1"/>
    <col min="11767" max="11767" width="30.42578125" style="380" customWidth="1"/>
    <col min="11768" max="11768" width="13.42578125" style="380" customWidth="1"/>
    <col min="11769" max="11769" width="15.5703125" style="380" bestFit="1" customWidth="1"/>
    <col min="11770" max="11770" width="14.85546875" style="380" bestFit="1" customWidth="1"/>
    <col min="11771" max="12020" width="9.140625" style="380"/>
    <col min="12021" max="12021" width="6.140625" style="380" customWidth="1"/>
    <col min="12022" max="12022" width="24.140625" style="380" bestFit="1" customWidth="1"/>
    <col min="12023" max="12023" width="30.42578125" style="380" customWidth="1"/>
    <col min="12024" max="12024" width="13.42578125" style="380" customWidth="1"/>
    <col min="12025" max="12025" width="15.5703125" style="380" bestFit="1" customWidth="1"/>
    <col min="12026" max="12026" width="14.85546875" style="380" bestFit="1" customWidth="1"/>
    <col min="12027" max="12276" width="9.140625" style="380"/>
    <col min="12277" max="12277" width="6.140625" style="380" customWidth="1"/>
    <col min="12278" max="12278" width="24.140625" style="380" bestFit="1" customWidth="1"/>
    <col min="12279" max="12279" width="30.42578125" style="380" customWidth="1"/>
    <col min="12280" max="12280" width="13.42578125" style="380" customWidth="1"/>
    <col min="12281" max="12281" width="15.5703125" style="380" bestFit="1" customWidth="1"/>
    <col min="12282" max="12282" width="14.85546875" style="380" bestFit="1" customWidth="1"/>
    <col min="12283" max="12532" width="9.140625" style="380"/>
    <col min="12533" max="12533" width="6.140625" style="380" customWidth="1"/>
    <col min="12534" max="12534" width="24.140625" style="380" bestFit="1" customWidth="1"/>
    <col min="12535" max="12535" width="30.42578125" style="380" customWidth="1"/>
    <col min="12536" max="12536" width="13.42578125" style="380" customWidth="1"/>
    <col min="12537" max="12537" width="15.5703125" style="380" bestFit="1" customWidth="1"/>
    <col min="12538" max="12538" width="14.85546875" style="380" bestFit="1" customWidth="1"/>
    <col min="12539" max="12788" width="9.140625" style="380"/>
    <col min="12789" max="12789" width="6.140625" style="380" customWidth="1"/>
    <col min="12790" max="12790" width="24.140625" style="380" bestFit="1" customWidth="1"/>
    <col min="12791" max="12791" width="30.42578125" style="380" customWidth="1"/>
    <col min="12792" max="12792" width="13.42578125" style="380" customWidth="1"/>
    <col min="12793" max="12793" width="15.5703125" style="380" bestFit="1" customWidth="1"/>
    <col min="12794" max="12794" width="14.85546875" style="380" bestFit="1" customWidth="1"/>
    <col min="12795" max="13044" width="9.140625" style="380"/>
    <col min="13045" max="13045" width="6.140625" style="380" customWidth="1"/>
    <col min="13046" max="13046" width="24.140625" style="380" bestFit="1" customWidth="1"/>
    <col min="13047" max="13047" width="30.42578125" style="380" customWidth="1"/>
    <col min="13048" max="13048" width="13.42578125" style="380" customWidth="1"/>
    <col min="13049" max="13049" width="15.5703125" style="380" bestFit="1" customWidth="1"/>
    <col min="13050" max="13050" width="14.85546875" style="380" bestFit="1" customWidth="1"/>
    <col min="13051" max="13300" width="9.140625" style="380"/>
    <col min="13301" max="13301" width="6.140625" style="380" customWidth="1"/>
    <col min="13302" max="13302" width="24.140625" style="380" bestFit="1" customWidth="1"/>
    <col min="13303" max="13303" width="30.42578125" style="380" customWidth="1"/>
    <col min="13304" max="13304" width="13.42578125" style="380" customWidth="1"/>
    <col min="13305" max="13305" width="15.5703125" style="380" bestFit="1" customWidth="1"/>
    <col min="13306" max="13306" width="14.85546875" style="380" bestFit="1" customWidth="1"/>
    <col min="13307" max="13556" width="9.140625" style="380"/>
    <col min="13557" max="13557" width="6.140625" style="380" customWidth="1"/>
    <col min="13558" max="13558" width="24.140625" style="380" bestFit="1" customWidth="1"/>
    <col min="13559" max="13559" width="30.42578125" style="380" customWidth="1"/>
    <col min="13560" max="13560" width="13.42578125" style="380" customWidth="1"/>
    <col min="13561" max="13561" width="15.5703125" style="380" bestFit="1" customWidth="1"/>
    <col min="13562" max="13562" width="14.85546875" style="380" bestFit="1" customWidth="1"/>
    <col min="13563" max="13812" width="9.140625" style="380"/>
    <col min="13813" max="13813" width="6.140625" style="380" customWidth="1"/>
    <col min="13814" max="13814" width="24.140625" style="380" bestFit="1" customWidth="1"/>
    <col min="13815" max="13815" width="30.42578125" style="380" customWidth="1"/>
    <col min="13816" max="13816" width="13.42578125" style="380" customWidth="1"/>
    <col min="13817" max="13817" width="15.5703125" style="380" bestFit="1" customWidth="1"/>
    <col min="13818" max="13818" width="14.85546875" style="380" bestFit="1" customWidth="1"/>
    <col min="13819" max="14068" width="9.140625" style="380"/>
    <col min="14069" max="14069" width="6.140625" style="380" customWidth="1"/>
    <col min="14070" max="14070" width="24.140625" style="380" bestFit="1" customWidth="1"/>
    <col min="14071" max="14071" width="30.42578125" style="380" customWidth="1"/>
    <col min="14072" max="14072" width="13.42578125" style="380" customWidth="1"/>
    <col min="14073" max="14073" width="15.5703125" style="380" bestFit="1" customWidth="1"/>
    <col min="14074" max="14074" width="14.85546875" style="380" bestFit="1" customWidth="1"/>
    <col min="14075" max="14324" width="9.140625" style="380"/>
    <col min="14325" max="14325" width="6.140625" style="380" customWidth="1"/>
    <col min="14326" max="14326" width="24.140625" style="380" bestFit="1" customWidth="1"/>
    <col min="14327" max="14327" width="30.42578125" style="380" customWidth="1"/>
    <col min="14328" max="14328" width="13.42578125" style="380" customWidth="1"/>
    <col min="14329" max="14329" width="15.5703125" style="380" bestFit="1" customWidth="1"/>
    <col min="14330" max="14330" width="14.85546875" style="380" bestFit="1" customWidth="1"/>
    <col min="14331" max="14580" width="9.140625" style="380"/>
    <col min="14581" max="14581" width="6.140625" style="380" customWidth="1"/>
    <col min="14582" max="14582" width="24.140625" style="380" bestFit="1" customWidth="1"/>
    <col min="14583" max="14583" width="30.42578125" style="380" customWidth="1"/>
    <col min="14584" max="14584" width="13.42578125" style="380" customWidth="1"/>
    <col min="14585" max="14585" width="15.5703125" style="380" bestFit="1" customWidth="1"/>
    <col min="14586" max="14586" width="14.85546875" style="380" bestFit="1" customWidth="1"/>
    <col min="14587" max="14836" width="9.140625" style="380"/>
    <col min="14837" max="14837" width="6.140625" style="380" customWidth="1"/>
    <col min="14838" max="14838" width="24.140625" style="380" bestFit="1" customWidth="1"/>
    <col min="14839" max="14839" width="30.42578125" style="380" customWidth="1"/>
    <col min="14840" max="14840" width="13.42578125" style="380" customWidth="1"/>
    <col min="14841" max="14841" width="15.5703125" style="380" bestFit="1" customWidth="1"/>
    <col min="14842" max="14842" width="14.85546875" style="380" bestFit="1" customWidth="1"/>
    <col min="14843" max="15092" width="9.140625" style="380"/>
    <col min="15093" max="15093" width="6.140625" style="380" customWidth="1"/>
    <col min="15094" max="15094" width="24.140625" style="380" bestFit="1" customWidth="1"/>
    <col min="15095" max="15095" width="30.42578125" style="380" customWidth="1"/>
    <col min="15096" max="15096" width="13.42578125" style="380" customWidth="1"/>
    <col min="15097" max="15097" width="15.5703125" style="380" bestFit="1" customWidth="1"/>
    <col min="15098" max="15098" width="14.85546875" style="380" bestFit="1" customWidth="1"/>
    <col min="15099" max="15348" width="9.140625" style="380"/>
    <col min="15349" max="15349" width="6.140625" style="380" customWidth="1"/>
    <col min="15350" max="15350" width="24.140625" style="380" bestFit="1" customWidth="1"/>
    <col min="15351" max="15351" width="30.42578125" style="380" customWidth="1"/>
    <col min="15352" max="15352" width="13.42578125" style="380" customWidth="1"/>
    <col min="15353" max="15353" width="15.5703125" style="380" bestFit="1" customWidth="1"/>
    <col min="15354" max="15354" width="14.85546875" style="380" bestFit="1" customWidth="1"/>
    <col min="15355" max="15604" width="9.140625" style="380"/>
    <col min="15605" max="15605" width="6.140625" style="380" customWidth="1"/>
    <col min="15606" max="15606" width="24.140625" style="380" bestFit="1" customWidth="1"/>
    <col min="15607" max="15607" width="30.42578125" style="380" customWidth="1"/>
    <col min="15608" max="15608" width="13.42578125" style="380" customWidth="1"/>
    <col min="15609" max="15609" width="15.5703125" style="380" bestFit="1" customWidth="1"/>
    <col min="15610" max="15610" width="14.85546875" style="380" bestFit="1" customWidth="1"/>
    <col min="15611" max="15860" width="9.140625" style="380"/>
    <col min="15861" max="15861" width="6.140625" style="380" customWidth="1"/>
    <col min="15862" max="15862" width="24.140625" style="380" bestFit="1" customWidth="1"/>
    <col min="15863" max="15863" width="30.42578125" style="380" customWidth="1"/>
    <col min="15864" max="15864" width="13.42578125" style="380" customWidth="1"/>
    <col min="15865" max="15865" width="15.5703125" style="380" bestFit="1" customWidth="1"/>
    <col min="15866" max="15866" width="14.85546875" style="380" bestFit="1" customWidth="1"/>
    <col min="15867" max="16116" width="9.140625" style="380"/>
    <col min="16117" max="16117" width="6.140625" style="380" customWidth="1"/>
    <col min="16118" max="16118" width="24.140625" style="380" bestFit="1" customWidth="1"/>
    <col min="16119" max="16119" width="30.42578125" style="380" customWidth="1"/>
    <col min="16120" max="16120" width="13.42578125" style="380" customWidth="1"/>
    <col min="16121" max="16121" width="15.5703125" style="380" bestFit="1" customWidth="1"/>
    <col min="16122" max="16122" width="14.85546875" style="380" bestFit="1" customWidth="1"/>
    <col min="16123" max="16384" width="9.140625" style="380"/>
  </cols>
  <sheetData>
    <row r="1" spans="1:12" ht="51.75" customHeight="1">
      <c r="A1" s="441" t="s">
        <v>477</v>
      </c>
      <c r="B1" s="440"/>
      <c r="C1" s="440"/>
      <c r="D1" s="440"/>
      <c r="E1" s="440"/>
      <c r="F1" s="440"/>
      <c r="G1" s="440"/>
      <c r="H1" s="442"/>
    </row>
    <row r="2" spans="1:12" ht="51.75" customHeight="1">
      <c r="A2" s="379"/>
      <c r="B2" s="317"/>
      <c r="C2" s="317"/>
      <c r="D2" s="317"/>
      <c r="E2" s="317"/>
      <c r="F2" s="317"/>
      <c r="G2" s="431" t="s">
        <v>324</v>
      </c>
      <c r="H2" s="431"/>
      <c r="I2" s="431" t="s">
        <v>327</v>
      </c>
      <c r="J2" s="431"/>
      <c r="K2" s="431" t="s">
        <v>325</v>
      </c>
      <c r="L2" s="431"/>
    </row>
    <row r="3" spans="1:12" ht="15.75">
      <c r="A3" s="381" t="s">
        <v>478</v>
      </c>
      <c r="B3" s="382" t="s">
        <v>479</v>
      </c>
      <c r="C3" s="382" t="s">
        <v>480</v>
      </c>
      <c r="D3" s="381" t="s">
        <v>481</v>
      </c>
      <c r="E3" s="381" t="s">
        <v>482</v>
      </c>
      <c r="F3" s="381" t="s">
        <v>483</v>
      </c>
      <c r="G3" s="308" t="s">
        <v>54</v>
      </c>
      <c r="H3" s="309" t="s">
        <v>5</v>
      </c>
      <c r="I3" s="308" t="s">
        <v>54</v>
      </c>
      <c r="J3" s="309" t="s">
        <v>5</v>
      </c>
      <c r="K3" s="308" t="s">
        <v>54</v>
      </c>
      <c r="L3" s="309" t="s">
        <v>5</v>
      </c>
    </row>
    <row r="4" spans="1:12" ht="60">
      <c r="A4" s="383">
        <v>1</v>
      </c>
      <c r="B4" s="383" t="s">
        <v>484</v>
      </c>
      <c r="C4" s="384" t="s">
        <v>485</v>
      </c>
      <c r="D4" s="385" t="s">
        <v>486</v>
      </c>
      <c r="E4" s="383" t="s">
        <v>487</v>
      </c>
      <c r="F4" s="383">
        <v>3</v>
      </c>
      <c r="G4" s="386">
        <v>2750</v>
      </c>
      <c r="H4" s="387">
        <f>$F4*G4</f>
        <v>8250</v>
      </c>
      <c r="I4" s="386">
        <v>3500</v>
      </c>
      <c r="J4" s="387">
        <f>$F4*I4</f>
        <v>10500</v>
      </c>
      <c r="K4" s="386">
        <v>4200</v>
      </c>
      <c r="L4" s="387">
        <f>$F4*K4</f>
        <v>12600</v>
      </c>
    </row>
    <row r="5" spans="1:12" ht="36">
      <c r="A5" s="383">
        <v>2</v>
      </c>
      <c r="B5" s="383" t="s">
        <v>488</v>
      </c>
      <c r="C5" s="384" t="s">
        <v>489</v>
      </c>
      <c r="D5" s="384" t="s">
        <v>490</v>
      </c>
      <c r="E5" s="383" t="s">
        <v>487</v>
      </c>
      <c r="F5" s="383">
        <v>0</v>
      </c>
      <c r="G5" s="386"/>
      <c r="H5" s="387">
        <f t="shared" ref="H5:J23" si="0">$F5*G5</f>
        <v>0</v>
      </c>
      <c r="I5" s="386"/>
      <c r="J5" s="387">
        <f t="shared" si="0"/>
        <v>0</v>
      </c>
      <c r="K5" s="386">
        <v>4500</v>
      </c>
      <c r="L5" s="387">
        <f t="shared" ref="L5" si="1">$F5*K5</f>
        <v>0</v>
      </c>
    </row>
    <row r="6" spans="1:12" ht="119.25" customHeight="1">
      <c r="A6" s="383">
        <v>3</v>
      </c>
      <c r="B6" s="383" t="s">
        <v>491</v>
      </c>
      <c r="C6" s="384" t="s">
        <v>492</v>
      </c>
      <c r="D6" s="385" t="s">
        <v>493</v>
      </c>
      <c r="E6" s="383" t="s">
        <v>487</v>
      </c>
      <c r="F6" s="383">
        <v>1</v>
      </c>
      <c r="G6" s="386">
        <v>5500</v>
      </c>
      <c r="H6" s="387">
        <f t="shared" si="0"/>
        <v>5500</v>
      </c>
      <c r="I6" s="386">
        <v>18500</v>
      </c>
      <c r="J6" s="387">
        <f t="shared" si="0"/>
        <v>18500</v>
      </c>
      <c r="K6" s="386">
        <v>12500</v>
      </c>
      <c r="L6" s="387">
        <f t="shared" ref="L6" si="2">$F6*K6</f>
        <v>12500</v>
      </c>
    </row>
    <row r="7" spans="1:12" ht="123.75" customHeight="1">
      <c r="A7" s="383">
        <v>4</v>
      </c>
      <c r="B7" s="383" t="s">
        <v>491</v>
      </c>
      <c r="C7" s="384" t="s">
        <v>494</v>
      </c>
      <c r="D7" s="385" t="s">
        <v>495</v>
      </c>
      <c r="E7" s="383" t="s">
        <v>487</v>
      </c>
      <c r="F7" s="383">
        <v>0</v>
      </c>
      <c r="G7" s="386"/>
      <c r="H7" s="387">
        <f t="shared" si="0"/>
        <v>0</v>
      </c>
      <c r="I7" s="386"/>
      <c r="J7" s="387">
        <f t="shared" si="0"/>
        <v>0</v>
      </c>
      <c r="K7" s="386">
        <v>18000</v>
      </c>
      <c r="L7" s="387">
        <f t="shared" ref="L7" si="3">$F7*K7</f>
        <v>0</v>
      </c>
    </row>
    <row r="8" spans="1:12" ht="117" customHeight="1">
      <c r="A8" s="383">
        <v>5</v>
      </c>
      <c r="B8" s="383" t="s">
        <v>491</v>
      </c>
      <c r="C8" s="384" t="s">
        <v>496</v>
      </c>
      <c r="D8" s="385" t="s">
        <v>497</v>
      </c>
      <c r="E8" s="383" t="s">
        <v>487</v>
      </c>
      <c r="F8" s="383">
        <v>0</v>
      </c>
      <c r="G8" s="386"/>
      <c r="H8" s="387">
        <f t="shared" si="0"/>
        <v>0</v>
      </c>
      <c r="I8" s="386"/>
      <c r="J8" s="387">
        <f t="shared" si="0"/>
        <v>0</v>
      </c>
      <c r="K8" s="386">
        <v>25000</v>
      </c>
      <c r="L8" s="387">
        <f t="shared" ref="L8" si="4">$F8*K8</f>
        <v>0</v>
      </c>
    </row>
    <row r="9" spans="1:12" ht="117.75" customHeight="1">
      <c r="A9" s="383">
        <v>6</v>
      </c>
      <c r="B9" s="383" t="s">
        <v>491</v>
      </c>
      <c r="C9" s="384" t="s">
        <v>498</v>
      </c>
      <c r="D9" s="385" t="s">
        <v>499</v>
      </c>
      <c r="E9" s="383" t="s">
        <v>487</v>
      </c>
      <c r="F9" s="383">
        <v>0</v>
      </c>
      <c r="G9" s="386"/>
      <c r="H9" s="387">
        <f t="shared" si="0"/>
        <v>0</v>
      </c>
      <c r="I9" s="386"/>
      <c r="J9" s="387">
        <f t="shared" si="0"/>
        <v>0</v>
      </c>
      <c r="K9" s="386">
        <v>30000</v>
      </c>
      <c r="L9" s="387">
        <f t="shared" ref="L9" si="5">$F9*K9</f>
        <v>0</v>
      </c>
    </row>
    <row r="10" spans="1:12" ht="84" customHeight="1">
      <c r="A10" s="383">
        <f t="shared" ref="A10:A23" si="6">A9+1</f>
        <v>7</v>
      </c>
      <c r="B10" s="385" t="s">
        <v>500</v>
      </c>
      <c r="C10" s="384" t="s">
        <v>501</v>
      </c>
      <c r="D10" s="385" t="s">
        <v>502</v>
      </c>
      <c r="E10" s="383"/>
      <c r="F10" s="383">
        <v>2</v>
      </c>
      <c r="G10" s="386">
        <v>1485</v>
      </c>
      <c r="H10" s="387">
        <f t="shared" si="0"/>
        <v>2970</v>
      </c>
      <c r="I10" s="386">
        <v>850</v>
      </c>
      <c r="J10" s="387">
        <f t="shared" si="0"/>
        <v>1700</v>
      </c>
      <c r="K10" s="386">
        <v>650</v>
      </c>
      <c r="L10" s="387">
        <f t="shared" ref="L10" si="7">$F10*K10</f>
        <v>1300</v>
      </c>
    </row>
    <row r="11" spans="1:12">
      <c r="A11" s="383">
        <f t="shared" si="6"/>
        <v>8</v>
      </c>
      <c r="B11" s="388" t="s">
        <v>503</v>
      </c>
      <c r="C11" s="384" t="s">
        <v>504</v>
      </c>
      <c r="D11" s="384" t="s">
        <v>505</v>
      </c>
      <c r="E11" s="389" t="s">
        <v>506</v>
      </c>
      <c r="F11" s="389">
        <v>0</v>
      </c>
      <c r="G11" s="386"/>
      <c r="H11" s="387">
        <f t="shared" si="0"/>
        <v>0</v>
      </c>
      <c r="I11" s="386"/>
      <c r="J11" s="387">
        <f t="shared" si="0"/>
        <v>0</v>
      </c>
      <c r="K11" s="386">
        <v>5000</v>
      </c>
      <c r="L11" s="387">
        <f t="shared" ref="L11" si="8">$F11*K11</f>
        <v>0</v>
      </c>
    </row>
    <row r="12" spans="1:12">
      <c r="A12" s="383">
        <f t="shared" si="6"/>
        <v>9</v>
      </c>
      <c r="B12" s="388" t="s">
        <v>503</v>
      </c>
      <c r="C12" s="384" t="s">
        <v>507</v>
      </c>
      <c r="D12" s="384" t="s">
        <v>505</v>
      </c>
      <c r="E12" s="389" t="s">
        <v>506</v>
      </c>
      <c r="F12" s="383">
        <v>1</v>
      </c>
      <c r="G12" s="386">
        <v>11000</v>
      </c>
      <c r="H12" s="387">
        <f t="shared" si="0"/>
        <v>11000</v>
      </c>
      <c r="I12" s="386">
        <v>4500</v>
      </c>
      <c r="J12" s="387">
        <f t="shared" si="0"/>
        <v>4500</v>
      </c>
      <c r="K12" s="386">
        <v>6500</v>
      </c>
      <c r="L12" s="387">
        <f t="shared" ref="L12" si="9">$F12*K12</f>
        <v>6500</v>
      </c>
    </row>
    <row r="13" spans="1:12">
      <c r="A13" s="383">
        <f t="shared" si="6"/>
        <v>10</v>
      </c>
      <c r="B13" s="390" t="s">
        <v>508</v>
      </c>
      <c r="C13" s="384" t="s">
        <v>509</v>
      </c>
      <c r="D13" s="389" t="s">
        <v>510</v>
      </c>
      <c r="E13" s="384" t="s">
        <v>511</v>
      </c>
      <c r="F13" s="383">
        <v>1</v>
      </c>
      <c r="G13" s="386">
        <v>12000</v>
      </c>
      <c r="H13" s="387">
        <f t="shared" si="0"/>
        <v>12000</v>
      </c>
      <c r="I13" s="386">
        <v>9800</v>
      </c>
      <c r="J13" s="387">
        <f t="shared" si="0"/>
        <v>9800</v>
      </c>
      <c r="K13" s="386">
        <v>12000</v>
      </c>
      <c r="L13" s="387">
        <f t="shared" ref="L13" si="10">$F13*K13</f>
        <v>12000</v>
      </c>
    </row>
    <row r="14" spans="1:12">
      <c r="A14" s="383">
        <f t="shared" si="6"/>
        <v>11</v>
      </c>
      <c r="B14" s="390" t="s">
        <v>512</v>
      </c>
      <c r="C14" s="385"/>
      <c r="D14" s="384"/>
      <c r="E14" s="384"/>
      <c r="F14" s="385" t="s">
        <v>513</v>
      </c>
      <c r="G14" s="386"/>
      <c r="H14" s="387"/>
      <c r="I14" s="386"/>
      <c r="J14" s="387"/>
      <c r="K14" s="386"/>
      <c r="L14" s="387"/>
    </row>
    <row r="15" spans="1:12">
      <c r="A15" s="383">
        <f t="shared" si="6"/>
        <v>12</v>
      </c>
      <c r="B15" s="390" t="s">
        <v>514</v>
      </c>
      <c r="C15" s="385"/>
      <c r="D15" s="384"/>
      <c r="E15" s="384"/>
      <c r="F15" s="385" t="s">
        <v>513</v>
      </c>
      <c r="G15" s="386"/>
      <c r="H15" s="387"/>
      <c r="I15" s="386"/>
      <c r="J15" s="387"/>
      <c r="K15" s="386"/>
      <c r="L15" s="387"/>
    </row>
    <row r="16" spans="1:12" ht="24">
      <c r="A16" s="383">
        <f>A15+1</f>
        <v>13</v>
      </c>
      <c r="B16" s="383" t="s">
        <v>515</v>
      </c>
      <c r="C16" s="385" t="s">
        <v>516</v>
      </c>
      <c r="D16" s="389"/>
      <c r="E16" s="384" t="s">
        <v>517</v>
      </c>
      <c r="F16" s="385">
        <v>1</v>
      </c>
      <c r="G16" s="386">
        <v>2250</v>
      </c>
      <c r="H16" s="387">
        <f t="shared" si="0"/>
        <v>2250</v>
      </c>
      <c r="I16" s="386">
        <v>1500</v>
      </c>
      <c r="J16" s="387">
        <f t="shared" si="0"/>
        <v>1500</v>
      </c>
      <c r="K16" s="386">
        <v>2000</v>
      </c>
      <c r="L16" s="387">
        <f t="shared" ref="L16" si="11">$F16*K16</f>
        <v>2000</v>
      </c>
    </row>
    <row r="17" spans="1:12" ht="24">
      <c r="A17" s="383">
        <f t="shared" si="6"/>
        <v>14</v>
      </c>
      <c r="B17" s="383" t="s">
        <v>515</v>
      </c>
      <c r="C17" s="385" t="s">
        <v>518</v>
      </c>
      <c r="D17" s="389"/>
      <c r="E17" s="384" t="s">
        <v>517</v>
      </c>
      <c r="F17" s="385">
        <v>0</v>
      </c>
      <c r="G17" s="386"/>
      <c r="H17" s="387">
        <f t="shared" si="0"/>
        <v>0</v>
      </c>
      <c r="I17" s="386"/>
      <c r="J17" s="387">
        <f t="shared" si="0"/>
        <v>0</v>
      </c>
      <c r="K17" s="386">
        <v>3000</v>
      </c>
      <c r="L17" s="387">
        <f t="shared" ref="L17" si="12">$F17*K17</f>
        <v>0</v>
      </c>
    </row>
    <row r="18" spans="1:12">
      <c r="A18" s="383">
        <f t="shared" si="6"/>
        <v>15</v>
      </c>
      <c r="B18" s="390" t="s">
        <v>519</v>
      </c>
      <c r="C18" s="385" t="s">
        <v>520</v>
      </c>
      <c r="D18" s="384"/>
      <c r="E18" s="384" t="s">
        <v>521</v>
      </c>
      <c r="F18" s="385">
        <v>1</v>
      </c>
      <c r="G18" s="386">
        <v>2250</v>
      </c>
      <c r="H18" s="387">
        <f t="shared" si="0"/>
        <v>2250</v>
      </c>
      <c r="I18" s="386">
        <v>1200</v>
      </c>
      <c r="J18" s="387">
        <f t="shared" si="0"/>
        <v>1200</v>
      </c>
      <c r="K18" s="386">
        <v>2500</v>
      </c>
      <c r="L18" s="387">
        <f t="shared" ref="L18" si="13">$F18*K18</f>
        <v>2500</v>
      </c>
    </row>
    <row r="19" spans="1:12">
      <c r="A19" s="383">
        <f t="shared" si="6"/>
        <v>16</v>
      </c>
      <c r="B19" s="391" t="s">
        <v>522</v>
      </c>
      <c r="C19" s="392" t="s">
        <v>523</v>
      </c>
      <c r="D19" s="392"/>
      <c r="E19" s="391" t="s">
        <v>487</v>
      </c>
      <c r="F19" s="393">
        <v>1</v>
      </c>
      <c r="G19" s="386">
        <v>8000</v>
      </c>
      <c r="H19" s="387">
        <f t="shared" si="0"/>
        <v>8000</v>
      </c>
      <c r="I19" s="386">
        <v>850</v>
      </c>
      <c r="J19" s="387">
        <f t="shared" si="0"/>
        <v>850</v>
      </c>
      <c r="K19" s="386">
        <v>10000</v>
      </c>
      <c r="L19" s="387">
        <f t="shared" ref="L19" si="14">$F19*K19</f>
        <v>10000</v>
      </c>
    </row>
    <row r="20" spans="1:12">
      <c r="A20" s="383">
        <f t="shared" si="6"/>
        <v>17</v>
      </c>
      <c r="B20" s="391" t="s">
        <v>524</v>
      </c>
      <c r="C20" s="392" t="s">
        <v>525</v>
      </c>
      <c r="D20" s="392" t="s">
        <v>526</v>
      </c>
      <c r="E20" s="392" t="s">
        <v>527</v>
      </c>
      <c r="F20" s="392">
        <v>0</v>
      </c>
      <c r="G20" s="386"/>
      <c r="H20" s="387">
        <f t="shared" si="0"/>
        <v>0</v>
      </c>
      <c r="I20" s="386"/>
      <c r="J20" s="387">
        <f t="shared" si="0"/>
        <v>0</v>
      </c>
      <c r="K20" s="386">
        <v>32000</v>
      </c>
      <c r="L20" s="387">
        <f t="shared" ref="L20" si="15">$F20*K20</f>
        <v>0</v>
      </c>
    </row>
    <row r="21" spans="1:12">
      <c r="A21" s="383">
        <f t="shared" si="6"/>
        <v>18</v>
      </c>
      <c r="B21" s="391" t="s">
        <v>524</v>
      </c>
      <c r="C21" s="392" t="s">
        <v>528</v>
      </c>
      <c r="D21" s="392" t="s">
        <v>529</v>
      </c>
      <c r="E21" s="392" t="s">
        <v>527</v>
      </c>
      <c r="F21" s="392">
        <v>0</v>
      </c>
      <c r="G21" s="386"/>
      <c r="H21" s="387">
        <f t="shared" si="0"/>
        <v>0</v>
      </c>
      <c r="I21" s="386"/>
      <c r="J21" s="387">
        <f t="shared" si="0"/>
        <v>0</v>
      </c>
      <c r="K21" s="386">
        <v>28000</v>
      </c>
      <c r="L21" s="387">
        <f t="shared" ref="L21" si="16">$F21*K21</f>
        <v>0</v>
      </c>
    </row>
    <row r="22" spans="1:12">
      <c r="A22" s="383">
        <f t="shared" si="6"/>
        <v>19</v>
      </c>
      <c r="B22" s="391" t="s">
        <v>524</v>
      </c>
      <c r="C22" s="392" t="s">
        <v>528</v>
      </c>
      <c r="D22" s="392" t="s">
        <v>530</v>
      </c>
      <c r="E22" s="392" t="s">
        <v>527</v>
      </c>
      <c r="F22" s="392">
        <v>0</v>
      </c>
      <c r="G22" s="386"/>
      <c r="H22" s="387">
        <f t="shared" si="0"/>
        <v>0</v>
      </c>
      <c r="I22" s="386"/>
      <c r="J22" s="387">
        <f t="shared" si="0"/>
        <v>0</v>
      </c>
      <c r="K22" s="386">
        <v>32000</v>
      </c>
      <c r="L22" s="387">
        <f t="shared" ref="L22" si="17">$F22*K22</f>
        <v>0</v>
      </c>
    </row>
    <row r="23" spans="1:12">
      <c r="A23" s="383">
        <f t="shared" si="6"/>
        <v>20</v>
      </c>
      <c r="B23" s="391" t="s">
        <v>531</v>
      </c>
      <c r="C23" s="392" t="s">
        <v>523</v>
      </c>
      <c r="D23" s="392"/>
      <c r="E23" s="392" t="s">
        <v>527</v>
      </c>
      <c r="F23" s="392">
        <v>0</v>
      </c>
      <c r="G23" s="386"/>
      <c r="H23" s="387">
        <f t="shared" si="0"/>
        <v>0</v>
      </c>
      <c r="I23" s="386"/>
      <c r="J23" s="387">
        <f t="shared" si="0"/>
        <v>0</v>
      </c>
      <c r="K23" s="386">
        <v>50000</v>
      </c>
      <c r="L23" s="387">
        <f t="shared" ref="L23" si="18">$F23*K23</f>
        <v>0</v>
      </c>
    </row>
    <row r="24" spans="1:12" ht="15">
      <c r="A24" s="443" t="s">
        <v>532</v>
      </c>
      <c r="B24" s="443"/>
      <c r="C24" s="443"/>
      <c r="D24" s="443"/>
      <c r="E24" s="443"/>
      <c r="F24" s="394"/>
      <c r="G24" s="395"/>
      <c r="H24" s="396">
        <f>SUM(H4:H23)</f>
        <v>52220</v>
      </c>
      <c r="I24" s="395"/>
      <c r="J24" s="396">
        <f>SUM(J4:J23)</f>
        <v>48550</v>
      </c>
      <c r="K24" s="395"/>
      <c r="L24" s="396">
        <f>SUM(L4:L23)</f>
        <v>59400</v>
      </c>
    </row>
  </sheetData>
  <mergeCells count="5">
    <mergeCell ref="A1:H1"/>
    <mergeCell ref="A24:E24"/>
    <mergeCell ref="G2:H2"/>
    <mergeCell ref="I2:J2"/>
    <mergeCell ref="K2:L2"/>
  </mergeCells>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C11" sqref="C11"/>
    </sheetView>
  </sheetViews>
  <sheetFormatPr defaultColWidth="8.85546875" defaultRowHeight="15"/>
  <cols>
    <col min="1" max="1" width="9.140625" style="180" customWidth="1"/>
    <col min="2" max="2" width="75.5703125" style="160" customWidth="1"/>
    <col min="3" max="3" width="70.140625" style="160" customWidth="1"/>
    <col min="4" max="4" width="8.85546875" style="160"/>
    <col min="5" max="5" width="9.42578125" style="160" customWidth="1"/>
    <col min="6" max="256" width="8.85546875" style="160"/>
    <col min="257" max="257" width="9.140625" style="160" customWidth="1"/>
    <col min="258" max="258" width="75.5703125" style="160" customWidth="1"/>
    <col min="259" max="259" width="70.140625" style="160" customWidth="1"/>
    <col min="260" max="260" width="8.85546875" style="160"/>
    <col min="261" max="261" width="9.42578125" style="160" customWidth="1"/>
    <col min="262" max="512" width="8.85546875" style="160"/>
    <col min="513" max="513" width="9.140625" style="160" customWidth="1"/>
    <col min="514" max="514" width="75.5703125" style="160" customWidth="1"/>
    <col min="515" max="515" width="70.140625" style="160" customWidth="1"/>
    <col min="516" max="516" width="8.85546875" style="160"/>
    <col min="517" max="517" width="9.42578125" style="160" customWidth="1"/>
    <col min="518" max="768" width="8.85546875" style="160"/>
    <col min="769" max="769" width="9.140625" style="160" customWidth="1"/>
    <col min="770" max="770" width="75.5703125" style="160" customWidth="1"/>
    <col min="771" max="771" width="70.140625" style="160" customWidth="1"/>
    <col min="772" max="772" width="8.85546875" style="160"/>
    <col min="773" max="773" width="9.42578125" style="160" customWidth="1"/>
    <col min="774" max="1024" width="8.85546875" style="160"/>
    <col min="1025" max="1025" width="9.140625" style="160" customWidth="1"/>
    <col min="1026" max="1026" width="75.5703125" style="160" customWidth="1"/>
    <col min="1027" max="1027" width="70.140625" style="160" customWidth="1"/>
    <col min="1028" max="1028" width="8.85546875" style="160"/>
    <col min="1029" max="1029" width="9.42578125" style="160" customWidth="1"/>
    <col min="1030" max="1280" width="8.85546875" style="160"/>
    <col min="1281" max="1281" width="9.140625" style="160" customWidth="1"/>
    <col min="1282" max="1282" width="75.5703125" style="160" customWidth="1"/>
    <col min="1283" max="1283" width="70.140625" style="160" customWidth="1"/>
    <col min="1284" max="1284" width="8.85546875" style="160"/>
    <col min="1285" max="1285" width="9.42578125" style="160" customWidth="1"/>
    <col min="1286" max="1536" width="8.85546875" style="160"/>
    <col min="1537" max="1537" width="9.140625" style="160" customWidth="1"/>
    <col min="1538" max="1538" width="75.5703125" style="160" customWidth="1"/>
    <col min="1539" max="1539" width="70.140625" style="160" customWidth="1"/>
    <col min="1540" max="1540" width="8.85546875" style="160"/>
    <col min="1541" max="1541" width="9.42578125" style="160" customWidth="1"/>
    <col min="1542" max="1792" width="8.85546875" style="160"/>
    <col min="1793" max="1793" width="9.140625" style="160" customWidth="1"/>
    <col min="1794" max="1794" width="75.5703125" style="160" customWidth="1"/>
    <col min="1795" max="1795" width="70.140625" style="160" customWidth="1"/>
    <col min="1796" max="1796" width="8.85546875" style="160"/>
    <col min="1797" max="1797" width="9.42578125" style="160" customWidth="1"/>
    <col min="1798" max="2048" width="8.85546875" style="160"/>
    <col min="2049" max="2049" width="9.140625" style="160" customWidth="1"/>
    <col min="2050" max="2050" width="75.5703125" style="160" customWidth="1"/>
    <col min="2051" max="2051" width="70.140625" style="160" customWidth="1"/>
    <col min="2052" max="2052" width="8.85546875" style="160"/>
    <col min="2053" max="2053" width="9.42578125" style="160" customWidth="1"/>
    <col min="2054" max="2304" width="8.85546875" style="160"/>
    <col min="2305" max="2305" width="9.140625" style="160" customWidth="1"/>
    <col min="2306" max="2306" width="75.5703125" style="160" customWidth="1"/>
    <col min="2307" max="2307" width="70.140625" style="160" customWidth="1"/>
    <col min="2308" max="2308" width="8.85546875" style="160"/>
    <col min="2309" max="2309" width="9.42578125" style="160" customWidth="1"/>
    <col min="2310" max="2560" width="8.85546875" style="160"/>
    <col min="2561" max="2561" width="9.140625" style="160" customWidth="1"/>
    <col min="2562" max="2562" width="75.5703125" style="160" customWidth="1"/>
    <col min="2563" max="2563" width="70.140625" style="160" customWidth="1"/>
    <col min="2564" max="2564" width="8.85546875" style="160"/>
    <col min="2565" max="2565" width="9.42578125" style="160" customWidth="1"/>
    <col min="2566" max="2816" width="8.85546875" style="160"/>
    <col min="2817" max="2817" width="9.140625" style="160" customWidth="1"/>
    <col min="2818" max="2818" width="75.5703125" style="160" customWidth="1"/>
    <col min="2819" max="2819" width="70.140625" style="160" customWidth="1"/>
    <col min="2820" max="2820" width="8.85546875" style="160"/>
    <col min="2821" max="2821" width="9.42578125" style="160" customWidth="1"/>
    <col min="2822" max="3072" width="8.85546875" style="160"/>
    <col min="3073" max="3073" width="9.140625" style="160" customWidth="1"/>
    <col min="3074" max="3074" width="75.5703125" style="160" customWidth="1"/>
    <col min="3075" max="3075" width="70.140625" style="160" customWidth="1"/>
    <col min="3076" max="3076" width="8.85546875" style="160"/>
    <col min="3077" max="3077" width="9.42578125" style="160" customWidth="1"/>
    <col min="3078" max="3328" width="8.85546875" style="160"/>
    <col min="3329" max="3329" width="9.140625" style="160" customWidth="1"/>
    <col min="3330" max="3330" width="75.5703125" style="160" customWidth="1"/>
    <col min="3331" max="3331" width="70.140625" style="160" customWidth="1"/>
    <col min="3332" max="3332" width="8.85546875" style="160"/>
    <col min="3333" max="3333" width="9.42578125" style="160" customWidth="1"/>
    <col min="3334" max="3584" width="8.85546875" style="160"/>
    <col min="3585" max="3585" width="9.140625" style="160" customWidth="1"/>
    <col min="3586" max="3586" width="75.5703125" style="160" customWidth="1"/>
    <col min="3587" max="3587" width="70.140625" style="160" customWidth="1"/>
    <col min="3588" max="3588" width="8.85546875" style="160"/>
    <col min="3589" max="3589" width="9.42578125" style="160" customWidth="1"/>
    <col min="3590" max="3840" width="8.85546875" style="160"/>
    <col min="3841" max="3841" width="9.140625" style="160" customWidth="1"/>
    <col min="3842" max="3842" width="75.5703125" style="160" customWidth="1"/>
    <col min="3843" max="3843" width="70.140625" style="160" customWidth="1"/>
    <col min="3844" max="3844" width="8.85546875" style="160"/>
    <col min="3845" max="3845" width="9.42578125" style="160" customWidth="1"/>
    <col min="3846" max="4096" width="8.85546875" style="160"/>
    <col min="4097" max="4097" width="9.140625" style="160" customWidth="1"/>
    <col min="4098" max="4098" width="75.5703125" style="160" customWidth="1"/>
    <col min="4099" max="4099" width="70.140625" style="160" customWidth="1"/>
    <col min="4100" max="4100" width="8.85546875" style="160"/>
    <col min="4101" max="4101" width="9.42578125" style="160" customWidth="1"/>
    <col min="4102" max="4352" width="8.85546875" style="160"/>
    <col min="4353" max="4353" width="9.140625" style="160" customWidth="1"/>
    <col min="4354" max="4354" width="75.5703125" style="160" customWidth="1"/>
    <col min="4355" max="4355" width="70.140625" style="160" customWidth="1"/>
    <col min="4356" max="4356" width="8.85546875" style="160"/>
    <col min="4357" max="4357" width="9.42578125" style="160" customWidth="1"/>
    <col min="4358" max="4608" width="8.85546875" style="160"/>
    <col min="4609" max="4609" width="9.140625" style="160" customWidth="1"/>
    <col min="4610" max="4610" width="75.5703125" style="160" customWidth="1"/>
    <col min="4611" max="4611" width="70.140625" style="160" customWidth="1"/>
    <col min="4612" max="4612" width="8.85546875" style="160"/>
    <col min="4613" max="4613" width="9.42578125" style="160" customWidth="1"/>
    <col min="4614" max="4864" width="8.85546875" style="160"/>
    <col min="4865" max="4865" width="9.140625" style="160" customWidth="1"/>
    <col min="4866" max="4866" width="75.5703125" style="160" customWidth="1"/>
    <col min="4867" max="4867" width="70.140625" style="160" customWidth="1"/>
    <col min="4868" max="4868" width="8.85546875" style="160"/>
    <col min="4869" max="4869" width="9.42578125" style="160" customWidth="1"/>
    <col min="4870" max="5120" width="8.85546875" style="160"/>
    <col min="5121" max="5121" width="9.140625" style="160" customWidth="1"/>
    <col min="5122" max="5122" width="75.5703125" style="160" customWidth="1"/>
    <col min="5123" max="5123" width="70.140625" style="160" customWidth="1"/>
    <col min="5124" max="5124" width="8.85546875" style="160"/>
    <col min="5125" max="5125" width="9.42578125" style="160" customWidth="1"/>
    <col min="5126" max="5376" width="8.85546875" style="160"/>
    <col min="5377" max="5377" width="9.140625" style="160" customWidth="1"/>
    <col min="5378" max="5378" width="75.5703125" style="160" customWidth="1"/>
    <col min="5379" max="5379" width="70.140625" style="160" customWidth="1"/>
    <col min="5380" max="5380" width="8.85546875" style="160"/>
    <col min="5381" max="5381" width="9.42578125" style="160" customWidth="1"/>
    <col min="5382" max="5632" width="8.85546875" style="160"/>
    <col min="5633" max="5633" width="9.140625" style="160" customWidth="1"/>
    <col min="5634" max="5634" width="75.5703125" style="160" customWidth="1"/>
    <col min="5635" max="5635" width="70.140625" style="160" customWidth="1"/>
    <col min="5636" max="5636" width="8.85546875" style="160"/>
    <col min="5637" max="5637" width="9.42578125" style="160" customWidth="1"/>
    <col min="5638" max="5888" width="8.85546875" style="160"/>
    <col min="5889" max="5889" width="9.140625" style="160" customWidth="1"/>
    <col min="5890" max="5890" width="75.5703125" style="160" customWidth="1"/>
    <col min="5891" max="5891" width="70.140625" style="160" customWidth="1"/>
    <col min="5892" max="5892" width="8.85546875" style="160"/>
    <col min="5893" max="5893" width="9.42578125" style="160" customWidth="1"/>
    <col min="5894" max="6144" width="8.85546875" style="160"/>
    <col min="6145" max="6145" width="9.140625" style="160" customWidth="1"/>
    <col min="6146" max="6146" width="75.5703125" style="160" customWidth="1"/>
    <col min="6147" max="6147" width="70.140625" style="160" customWidth="1"/>
    <col min="6148" max="6148" width="8.85546875" style="160"/>
    <col min="6149" max="6149" width="9.42578125" style="160" customWidth="1"/>
    <col min="6150" max="6400" width="8.85546875" style="160"/>
    <col min="6401" max="6401" width="9.140625" style="160" customWidth="1"/>
    <col min="6402" max="6402" width="75.5703125" style="160" customWidth="1"/>
    <col min="6403" max="6403" width="70.140625" style="160" customWidth="1"/>
    <col min="6404" max="6404" width="8.85546875" style="160"/>
    <col min="6405" max="6405" width="9.42578125" style="160" customWidth="1"/>
    <col min="6406" max="6656" width="8.85546875" style="160"/>
    <col min="6657" max="6657" width="9.140625" style="160" customWidth="1"/>
    <col min="6658" max="6658" width="75.5703125" style="160" customWidth="1"/>
    <col min="6659" max="6659" width="70.140625" style="160" customWidth="1"/>
    <col min="6660" max="6660" width="8.85546875" style="160"/>
    <col min="6661" max="6661" width="9.42578125" style="160" customWidth="1"/>
    <col min="6662" max="6912" width="8.85546875" style="160"/>
    <col min="6913" max="6913" width="9.140625" style="160" customWidth="1"/>
    <col min="6914" max="6914" width="75.5703125" style="160" customWidth="1"/>
    <col min="6915" max="6915" width="70.140625" style="160" customWidth="1"/>
    <col min="6916" max="6916" width="8.85546875" style="160"/>
    <col min="6917" max="6917" width="9.42578125" style="160" customWidth="1"/>
    <col min="6918" max="7168" width="8.85546875" style="160"/>
    <col min="7169" max="7169" width="9.140625" style="160" customWidth="1"/>
    <col min="7170" max="7170" width="75.5703125" style="160" customWidth="1"/>
    <col min="7171" max="7171" width="70.140625" style="160" customWidth="1"/>
    <col min="7172" max="7172" width="8.85546875" style="160"/>
    <col min="7173" max="7173" width="9.42578125" style="160" customWidth="1"/>
    <col min="7174" max="7424" width="8.85546875" style="160"/>
    <col min="7425" max="7425" width="9.140625" style="160" customWidth="1"/>
    <col min="7426" max="7426" width="75.5703125" style="160" customWidth="1"/>
    <col min="7427" max="7427" width="70.140625" style="160" customWidth="1"/>
    <col min="7428" max="7428" width="8.85546875" style="160"/>
    <col min="7429" max="7429" width="9.42578125" style="160" customWidth="1"/>
    <col min="7430" max="7680" width="8.85546875" style="160"/>
    <col min="7681" max="7681" width="9.140625" style="160" customWidth="1"/>
    <col min="7682" max="7682" width="75.5703125" style="160" customWidth="1"/>
    <col min="7683" max="7683" width="70.140625" style="160" customWidth="1"/>
    <col min="7684" max="7684" width="8.85546875" style="160"/>
    <col min="7685" max="7685" width="9.42578125" style="160" customWidth="1"/>
    <col min="7686" max="7936" width="8.85546875" style="160"/>
    <col min="7937" max="7937" width="9.140625" style="160" customWidth="1"/>
    <col min="7938" max="7938" width="75.5703125" style="160" customWidth="1"/>
    <col min="7939" max="7939" width="70.140625" style="160" customWidth="1"/>
    <col min="7940" max="7940" width="8.85546875" style="160"/>
    <col min="7941" max="7941" width="9.42578125" style="160" customWidth="1"/>
    <col min="7942" max="8192" width="8.85546875" style="160"/>
    <col min="8193" max="8193" width="9.140625" style="160" customWidth="1"/>
    <col min="8194" max="8194" width="75.5703125" style="160" customWidth="1"/>
    <col min="8195" max="8195" width="70.140625" style="160" customWidth="1"/>
    <col min="8196" max="8196" width="8.85546875" style="160"/>
    <col min="8197" max="8197" width="9.42578125" style="160" customWidth="1"/>
    <col min="8198" max="8448" width="8.85546875" style="160"/>
    <col min="8449" max="8449" width="9.140625" style="160" customWidth="1"/>
    <col min="8450" max="8450" width="75.5703125" style="160" customWidth="1"/>
    <col min="8451" max="8451" width="70.140625" style="160" customWidth="1"/>
    <col min="8452" max="8452" width="8.85546875" style="160"/>
    <col min="8453" max="8453" width="9.42578125" style="160" customWidth="1"/>
    <col min="8454" max="8704" width="8.85546875" style="160"/>
    <col min="8705" max="8705" width="9.140625" style="160" customWidth="1"/>
    <col min="8706" max="8706" width="75.5703125" style="160" customWidth="1"/>
    <col min="8707" max="8707" width="70.140625" style="160" customWidth="1"/>
    <col min="8708" max="8708" width="8.85546875" style="160"/>
    <col min="8709" max="8709" width="9.42578125" style="160" customWidth="1"/>
    <col min="8710" max="8960" width="8.85546875" style="160"/>
    <col min="8961" max="8961" width="9.140625" style="160" customWidth="1"/>
    <col min="8962" max="8962" width="75.5703125" style="160" customWidth="1"/>
    <col min="8963" max="8963" width="70.140625" style="160" customWidth="1"/>
    <col min="8964" max="8964" width="8.85546875" style="160"/>
    <col min="8965" max="8965" width="9.42578125" style="160" customWidth="1"/>
    <col min="8966" max="9216" width="8.85546875" style="160"/>
    <col min="9217" max="9217" width="9.140625" style="160" customWidth="1"/>
    <col min="9218" max="9218" width="75.5703125" style="160" customWidth="1"/>
    <col min="9219" max="9219" width="70.140625" style="160" customWidth="1"/>
    <col min="9220" max="9220" width="8.85546875" style="160"/>
    <col min="9221" max="9221" width="9.42578125" style="160" customWidth="1"/>
    <col min="9222" max="9472" width="8.85546875" style="160"/>
    <col min="9473" max="9473" width="9.140625" style="160" customWidth="1"/>
    <col min="9474" max="9474" width="75.5703125" style="160" customWidth="1"/>
    <col min="9475" max="9475" width="70.140625" style="160" customWidth="1"/>
    <col min="9476" max="9476" width="8.85546875" style="160"/>
    <col min="9477" max="9477" width="9.42578125" style="160" customWidth="1"/>
    <col min="9478" max="9728" width="8.85546875" style="160"/>
    <col min="9729" max="9729" width="9.140625" style="160" customWidth="1"/>
    <col min="9730" max="9730" width="75.5703125" style="160" customWidth="1"/>
    <col min="9731" max="9731" width="70.140625" style="160" customWidth="1"/>
    <col min="9732" max="9732" width="8.85546875" style="160"/>
    <col min="9733" max="9733" width="9.42578125" style="160" customWidth="1"/>
    <col min="9734" max="9984" width="8.85546875" style="160"/>
    <col min="9985" max="9985" width="9.140625" style="160" customWidth="1"/>
    <col min="9986" max="9986" width="75.5703125" style="160" customWidth="1"/>
    <col min="9987" max="9987" width="70.140625" style="160" customWidth="1"/>
    <col min="9988" max="9988" width="8.85546875" style="160"/>
    <col min="9989" max="9989" width="9.42578125" style="160" customWidth="1"/>
    <col min="9990" max="10240" width="8.85546875" style="160"/>
    <col min="10241" max="10241" width="9.140625" style="160" customWidth="1"/>
    <col min="10242" max="10242" width="75.5703125" style="160" customWidth="1"/>
    <col min="10243" max="10243" width="70.140625" style="160" customWidth="1"/>
    <col min="10244" max="10244" width="8.85546875" style="160"/>
    <col min="10245" max="10245" width="9.42578125" style="160" customWidth="1"/>
    <col min="10246" max="10496" width="8.85546875" style="160"/>
    <col min="10497" max="10497" width="9.140625" style="160" customWidth="1"/>
    <col min="10498" max="10498" width="75.5703125" style="160" customWidth="1"/>
    <col min="10499" max="10499" width="70.140625" style="160" customWidth="1"/>
    <col min="10500" max="10500" width="8.85546875" style="160"/>
    <col min="10501" max="10501" width="9.42578125" style="160" customWidth="1"/>
    <col min="10502" max="10752" width="8.85546875" style="160"/>
    <col min="10753" max="10753" width="9.140625" style="160" customWidth="1"/>
    <col min="10754" max="10754" width="75.5703125" style="160" customWidth="1"/>
    <col min="10755" max="10755" width="70.140625" style="160" customWidth="1"/>
    <col min="10756" max="10756" width="8.85546875" style="160"/>
    <col min="10757" max="10757" width="9.42578125" style="160" customWidth="1"/>
    <col min="10758" max="11008" width="8.85546875" style="160"/>
    <col min="11009" max="11009" width="9.140625" style="160" customWidth="1"/>
    <col min="11010" max="11010" width="75.5703125" style="160" customWidth="1"/>
    <col min="11011" max="11011" width="70.140625" style="160" customWidth="1"/>
    <col min="11012" max="11012" width="8.85546875" style="160"/>
    <col min="11013" max="11013" width="9.42578125" style="160" customWidth="1"/>
    <col min="11014" max="11264" width="8.85546875" style="160"/>
    <col min="11265" max="11265" width="9.140625" style="160" customWidth="1"/>
    <col min="11266" max="11266" width="75.5703125" style="160" customWidth="1"/>
    <col min="11267" max="11267" width="70.140625" style="160" customWidth="1"/>
    <col min="11268" max="11268" width="8.85546875" style="160"/>
    <col min="11269" max="11269" width="9.42578125" style="160" customWidth="1"/>
    <col min="11270" max="11520" width="8.85546875" style="160"/>
    <col min="11521" max="11521" width="9.140625" style="160" customWidth="1"/>
    <col min="11522" max="11522" width="75.5703125" style="160" customWidth="1"/>
    <col min="11523" max="11523" width="70.140625" style="160" customWidth="1"/>
    <col min="11524" max="11524" width="8.85546875" style="160"/>
    <col min="11525" max="11525" width="9.42578125" style="160" customWidth="1"/>
    <col min="11526" max="11776" width="8.85546875" style="160"/>
    <col min="11777" max="11777" width="9.140625" style="160" customWidth="1"/>
    <col min="11778" max="11778" width="75.5703125" style="160" customWidth="1"/>
    <col min="11779" max="11779" width="70.140625" style="160" customWidth="1"/>
    <col min="11780" max="11780" width="8.85546875" style="160"/>
    <col min="11781" max="11781" width="9.42578125" style="160" customWidth="1"/>
    <col min="11782" max="12032" width="8.85546875" style="160"/>
    <col min="12033" max="12033" width="9.140625" style="160" customWidth="1"/>
    <col min="12034" max="12034" width="75.5703125" style="160" customWidth="1"/>
    <col min="12035" max="12035" width="70.140625" style="160" customWidth="1"/>
    <col min="12036" max="12036" width="8.85546875" style="160"/>
    <col min="12037" max="12037" width="9.42578125" style="160" customWidth="1"/>
    <col min="12038" max="12288" width="8.85546875" style="160"/>
    <col min="12289" max="12289" width="9.140625" style="160" customWidth="1"/>
    <col min="12290" max="12290" width="75.5703125" style="160" customWidth="1"/>
    <col min="12291" max="12291" width="70.140625" style="160" customWidth="1"/>
    <col min="12292" max="12292" width="8.85546875" style="160"/>
    <col min="12293" max="12293" width="9.42578125" style="160" customWidth="1"/>
    <col min="12294" max="12544" width="8.85546875" style="160"/>
    <col min="12545" max="12545" width="9.140625" style="160" customWidth="1"/>
    <col min="12546" max="12546" width="75.5703125" style="160" customWidth="1"/>
    <col min="12547" max="12547" width="70.140625" style="160" customWidth="1"/>
    <col min="12548" max="12548" width="8.85546875" style="160"/>
    <col min="12549" max="12549" width="9.42578125" style="160" customWidth="1"/>
    <col min="12550" max="12800" width="8.85546875" style="160"/>
    <col min="12801" max="12801" width="9.140625" style="160" customWidth="1"/>
    <col min="12802" max="12802" width="75.5703125" style="160" customWidth="1"/>
    <col min="12803" max="12803" width="70.140625" style="160" customWidth="1"/>
    <col min="12804" max="12804" width="8.85546875" style="160"/>
    <col min="12805" max="12805" width="9.42578125" style="160" customWidth="1"/>
    <col min="12806" max="13056" width="8.85546875" style="160"/>
    <col min="13057" max="13057" width="9.140625" style="160" customWidth="1"/>
    <col min="13058" max="13058" width="75.5703125" style="160" customWidth="1"/>
    <col min="13059" max="13059" width="70.140625" style="160" customWidth="1"/>
    <col min="13060" max="13060" width="8.85546875" style="160"/>
    <col min="13061" max="13061" width="9.42578125" style="160" customWidth="1"/>
    <col min="13062" max="13312" width="8.85546875" style="160"/>
    <col min="13313" max="13313" width="9.140625" style="160" customWidth="1"/>
    <col min="13314" max="13314" width="75.5703125" style="160" customWidth="1"/>
    <col min="13315" max="13315" width="70.140625" style="160" customWidth="1"/>
    <col min="13316" max="13316" width="8.85546875" style="160"/>
    <col min="13317" max="13317" width="9.42578125" style="160" customWidth="1"/>
    <col min="13318" max="13568" width="8.85546875" style="160"/>
    <col min="13569" max="13569" width="9.140625" style="160" customWidth="1"/>
    <col min="13570" max="13570" width="75.5703125" style="160" customWidth="1"/>
    <col min="13571" max="13571" width="70.140625" style="160" customWidth="1"/>
    <col min="13572" max="13572" width="8.85546875" style="160"/>
    <col min="13573" max="13573" width="9.42578125" style="160" customWidth="1"/>
    <col min="13574" max="13824" width="8.85546875" style="160"/>
    <col min="13825" max="13825" width="9.140625" style="160" customWidth="1"/>
    <col min="13826" max="13826" width="75.5703125" style="160" customWidth="1"/>
    <col min="13827" max="13827" width="70.140625" style="160" customWidth="1"/>
    <col min="13828" max="13828" width="8.85546875" style="160"/>
    <col min="13829" max="13829" width="9.42578125" style="160" customWidth="1"/>
    <col min="13830" max="14080" width="8.85546875" style="160"/>
    <col min="14081" max="14081" width="9.140625" style="160" customWidth="1"/>
    <col min="14082" max="14082" width="75.5703125" style="160" customWidth="1"/>
    <col min="14083" max="14083" width="70.140625" style="160" customWidth="1"/>
    <col min="14084" max="14084" width="8.85546875" style="160"/>
    <col min="14085" max="14085" width="9.42578125" style="160" customWidth="1"/>
    <col min="14086" max="14336" width="8.85546875" style="160"/>
    <col min="14337" max="14337" width="9.140625" style="160" customWidth="1"/>
    <col min="14338" max="14338" width="75.5703125" style="160" customWidth="1"/>
    <col min="14339" max="14339" width="70.140625" style="160" customWidth="1"/>
    <col min="14340" max="14340" width="8.85546875" style="160"/>
    <col min="14341" max="14341" width="9.42578125" style="160" customWidth="1"/>
    <col min="14342" max="14592" width="8.85546875" style="160"/>
    <col min="14593" max="14593" width="9.140625" style="160" customWidth="1"/>
    <col min="14594" max="14594" width="75.5703125" style="160" customWidth="1"/>
    <col min="14595" max="14595" width="70.140625" style="160" customWidth="1"/>
    <col min="14596" max="14596" width="8.85546875" style="160"/>
    <col min="14597" max="14597" width="9.42578125" style="160" customWidth="1"/>
    <col min="14598" max="14848" width="8.85546875" style="160"/>
    <col min="14849" max="14849" width="9.140625" style="160" customWidth="1"/>
    <col min="14850" max="14850" width="75.5703125" style="160" customWidth="1"/>
    <col min="14851" max="14851" width="70.140625" style="160" customWidth="1"/>
    <col min="14852" max="14852" width="8.85546875" style="160"/>
    <col min="14853" max="14853" width="9.42578125" style="160" customWidth="1"/>
    <col min="14854" max="15104" width="8.85546875" style="160"/>
    <col min="15105" max="15105" width="9.140625" style="160" customWidth="1"/>
    <col min="15106" max="15106" width="75.5703125" style="160" customWidth="1"/>
    <col min="15107" max="15107" width="70.140625" style="160" customWidth="1"/>
    <col min="15108" max="15108" width="8.85546875" style="160"/>
    <col min="15109" max="15109" width="9.42578125" style="160" customWidth="1"/>
    <col min="15110" max="15360" width="8.85546875" style="160"/>
    <col min="15361" max="15361" width="9.140625" style="160" customWidth="1"/>
    <col min="15362" max="15362" width="75.5703125" style="160" customWidth="1"/>
    <col min="15363" max="15363" width="70.140625" style="160" customWidth="1"/>
    <col min="15364" max="15364" width="8.85546875" style="160"/>
    <col min="15365" max="15365" width="9.42578125" style="160" customWidth="1"/>
    <col min="15366" max="15616" width="8.85546875" style="160"/>
    <col min="15617" max="15617" width="9.140625" style="160" customWidth="1"/>
    <col min="15618" max="15618" width="75.5703125" style="160" customWidth="1"/>
    <col min="15619" max="15619" width="70.140625" style="160" customWidth="1"/>
    <col min="15620" max="15620" width="8.85546875" style="160"/>
    <col min="15621" max="15621" width="9.42578125" style="160" customWidth="1"/>
    <col min="15622" max="15872" width="8.85546875" style="160"/>
    <col min="15873" max="15873" width="9.140625" style="160" customWidth="1"/>
    <col min="15874" max="15874" width="75.5703125" style="160" customWidth="1"/>
    <col min="15875" max="15875" width="70.140625" style="160" customWidth="1"/>
    <col min="15876" max="15876" width="8.85546875" style="160"/>
    <col min="15877" max="15877" width="9.42578125" style="160" customWidth="1"/>
    <col min="15878" max="16128" width="8.85546875" style="160"/>
    <col min="16129" max="16129" width="9.140625" style="160" customWidth="1"/>
    <col min="16130" max="16130" width="75.5703125" style="160" customWidth="1"/>
    <col min="16131" max="16131" width="70.140625" style="160" customWidth="1"/>
    <col min="16132" max="16132" width="8.85546875" style="160"/>
    <col min="16133" max="16133" width="9.42578125" style="160" customWidth="1"/>
    <col min="16134" max="16384" width="8.85546875" style="160"/>
  </cols>
  <sheetData>
    <row r="1" spans="1:3" ht="15" customHeight="1" thickBot="1">
      <c r="A1" s="444" t="s">
        <v>127</v>
      </c>
      <c r="B1" s="444"/>
      <c r="C1" s="444"/>
    </row>
    <row r="2" spans="1:3" ht="15.75" customHeight="1" thickBot="1">
      <c r="A2" s="444"/>
      <c r="B2" s="444"/>
      <c r="C2" s="444"/>
    </row>
    <row r="3" spans="1:3" ht="16.5" customHeight="1" thickBot="1">
      <c r="A3" s="444"/>
      <c r="B3" s="444"/>
      <c r="C3" s="444"/>
    </row>
    <row r="4" spans="1:3" ht="16.5" customHeight="1" thickBot="1">
      <c r="A4" s="161" t="s">
        <v>128</v>
      </c>
      <c r="B4" s="162"/>
      <c r="C4" s="163"/>
    </row>
    <row r="5" spans="1:3" ht="16.5" customHeight="1" thickBot="1">
      <c r="A5" s="161">
        <v>1</v>
      </c>
      <c r="B5" s="164" t="s">
        <v>129</v>
      </c>
      <c r="C5" s="163"/>
    </row>
    <row r="6" spans="1:3" ht="15.75" customHeight="1" thickBot="1">
      <c r="A6" s="161">
        <v>2</v>
      </c>
      <c r="B6" s="164" t="s">
        <v>130</v>
      </c>
      <c r="C6" s="163"/>
    </row>
    <row r="7" spans="1:3" ht="16.5" customHeight="1" thickBot="1">
      <c r="A7" s="161">
        <v>3</v>
      </c>
      <c r="B7" s="164" t="s">
        <v>131</v>
      </c>
      <c r="C7" s="163"/>
    </row>
    <row r="8" spans="1:3" ht="18" customHeight="1" thickBot="1">
      <c r="A8" s="161">
        <v>4</v>
      </c>
      <c r="B8" s="164" t="s">
        <v>132</v>
      </c>
      <c r="C8" s="163"/>
    </row>
    <row r="9" spans="1:3" ht="48.75" customHeight="1" thickBot="1">
      <c r="A9" s="161">
        <v>5</v>
      </c>
      <c r="B9" s="164" t="s">
        <v>133</v>
      </c>
      <c r="C9" s="163"/>
    </row>
    <row r="10" spans="1:3" ht="15.75" thickBot="1">
      <c r="A10" s="165" t="s">
        <v>134</v>
      </c>
      <c r="B10" s="166" t="s">
        <v>135</v>
      </c>
      <c r="C10" s="167" t="s">
        <v>136</v>
      </c>
    </row>
    <row r="11" spans="1:3">
      <c r="A11" s="168">
        <v>1</v>
      </c>
      <c r="B11" s="169" t="s">
        <v>137</v>
      </c>
      <c r="C11" s="170" t="s">
        <v>138</v>
      </c>
    </row>
    <row r="12" spans="1:3">
      <c r="A12" s="168">
        <v>2</v>
      </c>
      <c r="B12" s="169" t="s">
        <v>139</v>
      </c>
      <c r="C12" s="170" t="s">
        <v>140</v>
      </c>
    </row>
    <row r="13" spans="1:3">
      <c r="A13" s="168">
        <v>3</v>
      </c>
      <c r="B13" s="169" t="s">
        <v>141</v>
      </c>
      <c r="C13" s="170" t="s">
        <v>142</v>
      </c>
    </row>
    <row r="14" spans="1:3" ht="16.5" customHeight="1">
      <c r="A14" s="168">
        <v>4</v>
      </c>
      <c r="B14" s="169" t="s">
        <v>143</v>
      </c>
      <c r="C14" s="170" t="s">
        <v>144</v>
      </c>
    </row>
    <row r="15" spans="1:3">
      <c r="A15" s="168">
        <v>5</v>
      </c>
      <c r="B15" s="169" t="s">
        <v>145</v>
      </c>
      <c r="C15" s="170" t="s">
        <v>146</v>
      </c>
    </row>
    <row r="16" spans="1:3">
      <c r="A16" s="168">
        <v>6</v>
      </c>
      <c r="B16" s="169" t="s">
        <v>147</v>
      </c>
      <c r="C16" s="170" t="s">
        <v>148</v>
      </c>
    </row>
    <row r="17" spans="1:3">
      <c r="A17" s="168">
        <v>7</v>
      </c>
      <c r="B17" s="169" t="s">
        <v>149</v>
      </c>
      <c r="C17" s="170" t="s">
        <v>150</v>
      </c>
    </row>
    <row r="18" spans="1:3">
      <c r="A18" s="168">
        <v>8</v>
      </c>
      <c r="B18" s="169" t="s">
        <v>151</v>
      </c>
      <c r="C18" s="170" t="s">
        <v>152</v>
      </c>
    </row>
    <row r="19" spans="1:3">
      <c r="A19" s="168">
        <v>9</v>
      </c>
      <c r="B19" s="169" t="s">
        <v>153</v>
      </c>
      <c r="C19" s="170" t="s">
        <v>154</v>
      </c>
    </row>
    <row r="20" spans="1:3">
      <c r="A20" s="168">
        <v>10</v>
      </c>
      <c r="B20" s="169" t="s">
        <v>155</v>
      </c>
      <c r="C20" s="170" t="s">
        <v>156</v>
      </c>
    </row>
    <row r="21" spans="1:3">
      <c r="A21" s="168">
        <v>11</v>
      </c>
      <c r="B21" s="169" t="s">
        <v>157</v>
      </c>
      <c r="C21" s="170" t="s">
        <v>158</v>
      </c>
    </row>
    <row r="22" spans="1:3">
      <c r="A22" s="168">
        <v>12</v>
      </c>
      <c r="B22" s="169" t="s">
        <v>159</v>
      </c>
      <c r="C22" s="170" t="s">
        <v>160</v>
      </c>
    </row>
    <row r="23" spans="1:3">
      <c r="A23" s="168">
        <v>13</v>
      </c>
      <c r="B23" s="169" t="s">
        <v>161</v>
      </c>
      <c r="C23" s="170" t="s">
        <v>162</v>
      </c>
    </row>
    <row r="24" spans="1:3">
      <c r="A24" s="168">
        <v>14</v>
      </c>
      <c r="B24" s="169" t="s">
        <v>163</v>
      </c>
      <c r="C24" s="170" t="s">
        <v>164</v>
      </c>
    </row>
    <row r="25" spans="1:3">
      <c r="A25" s="168">
        <v>15</v>
      </c>
      <c r="B25" s="169" t="s">
        <v>165</v>
      </c>
      <c r="C25" s="170" t="s">
        <v>166</v>
      </c>
    </row>
    <row r="26" spans="1:3">
      <c r="A26" s="168">
        <v>16</v>
      </c>
      <c r="B26" s="169" t="s">
        <v>167</v>
      </c>
      <c r="C26" s="170" t="s">
        <v>144</v>
      </c>
    </row>
    <row r="27" spans="1:3">
      <c r="A27" s="168">
        <v>17</v>
      </c>
      <c r="B27" s="169" t="s">
        <v>168</v>
      </c>
      <c r="C27" s="170" t="s">
        <v>169</v>
      </c>
    </row>
    <row r="28" spans="1:3">
      <c r="A28" s="168">
        <v>18</v>
      </c>
      <c r="B28" s="169" t="s">
        <v>170</v>
      </c>
      <c r="C28" s="170" t="s">
        <v>144</v>
      </c>
    </row>
    <row r="29" spans="1:3">
      <c r="A29" s="168">
        <v>19</v>
      </c>
      <c r="B29" s="169" t="s">
        <v>171</v>
      </c>
      <c r="C29" s="170" t="s">
        <v>172</v>
      </c>
    </row>
    <row r="30" spans="1:3">
      <c r="A30" s="168">
        <v>20</v>
      </c>
      <c r="B30" s="169" t="s">
        <v>173</v>
      </c>
      <c r="C30" s="170" t="s">
        <v>174</v>
      </c>
    </row>
    <row r="31" spans="1:3">
      <c r="A31" s="168">
        <v>21</v>
      </c>
      <c r="B31" s="169" t="s">
        <v>175</v>
      </c>
      <c r="C31" s="170" t="s">
        <v>176</v>
      </c>
    </row>
    <row r="32" spans="1:3">
      <c r="A32" s="168">
        <v>22</v>
      </c>
      <c r="B32" s="169" t="s">
        <v>177</v>
      </c>
      <c r="C32" s="170" t="s">
        <v>178</v>
      </c>
    </row>
    <row r="33" spans="1:3">
      <c r="A33" s="168">
        <v>23</v>
      </c>
      <c r="B33" s="169" t="s">
        <v>179</v>
      </c>
      <c r="C33" s="170" t="s">
        <v>180</v>
      </c>
    </row>
    <row r="34" spans="1:3">
      <c r="A34" s="168">
        <v>24</v>
      </c>
      <c r="B34" s="169" t="s">
        <v>181</v>
      </c>
      <c r="C34" s="170" t="s">
        <v>182</v>
      </c>
    </row>
    <row r="35" spans="1:3">
      <c r="A35" s="168">
        <v>25</v>
      </c>
      <c r="B35" s="169" t="s">
        <v>183</v>
      </c>
      <c r="C35" s="170" t="s">
        <v>184</v>
      </c>
    </row>
    <row r="36" spans="1:3">
      <c r="A36" s="168">
        <v>26</v>
      </c>
      <c r="B36" s="169" t="s">
        <v>185</v>
      </c>
      <c r="C36" s="170" t="s">
        <v>186</v>
      </c>
    </row>
    <row r="37" spans="1:3">
      <c r="A37" s="168">
        <v>27</v>
      </c>
      <c r="B37" s="169" t="s">
        <v>187</v>
      </c>
      <c r="C37" s="170" t="s">
        <v>188</v>
      </c>
    </row>
    <row r="38" spans="1:3">
      <c r="A38" s="168">
        <v>28</v>
      </c>
      <c r="B38" s="169" t="s">
        <v>189</v>
      </c>
      <c r="C38" s="170" t="s">
        <v>190</v>
      </c>
    </row>
    <row r="39" spans="1:3">
      <c r="A39" s="168">
        <v>29</v>
      </c>
      <c r="B39" s="169" t="s">
        <v>191</v>
      </c>
      <c r="C39" s="170" t="s">
        <v>192</v>
      </c>
    </row>
    <row r="40" spans="1:3">
      <c r="A40" s="168">
        <v>30</v>
      </c>
      <c r="B40" s="169" t="s">
        <v>193</v>
      </c>
      <c r="C40" s="170" t="s">
        <v>194</v>
      </c>
    </row>
    <row r="41" spans="1:3">
      <c r="A41" s="168">
        <v>31</v>
      </c>
      <c r="B41" s="169" t="s">
        <v>195</v>
      </c>
      <c r="C41" s="170" t="s">
        <v>196</v>
      </c>
    </row>
    <row r="42" spans="1:3">
      <c r="A42" s="168">
        <v>32</v>
      </c>
      <c r="B42" s="169" t="s">
        <v>197</v>
      </c>
      <c r="C42" s="170" t="s">
        <v>198</v>
      </c>
    </row>
    <row r="43" spans="1:3">
      <c r="A43" s="168">
        <v>33</v>
      </c>
      <c r="B43" s="169" t="s">
        <v>199</v>
      </c>
      <c r="C43" s="170" t="s">
        <v>200</v>
      </c>
    </row>
    <row r="44" spans="1:3">
      <c r="A44" s="168">
        <v>34</v>
      </c>
      <c r="B44" s="169" t="s">
        <v>201</v>
      </c>
      <c r="C44" s="170" t="s">
        <v>202</v>
      </c>
    </row>
    <row r="45" spans="1:3">
      <c r="A45" s="168">
        <v>35</v>
      </c>
      <c r="B45" s="169" t="s">
        <v>203</v>
      </c>
      <c r="C45" s="170" t="s">
        <v>204</v>
      </c>
    </row>
    <row r="46" spans="1:3" ht="17.25" customHeight="1">
      <c r="A46" s="168">
        <v>36</v>
      </c>
      <c r="B46" s="169" t="s">
        <v>205</v>
      </c>
      <c r="C46" s="170" t="s">
        <v>144</v>
      </c>
    </row>
    <row r="47" spans="1:3">
      <c r="A47" s="168">
        <v>37</v>
      </c>
      <c r="B47" s="169" t="s">
        <v>206</v>
      </c>
      <c r="C47" s="170" t="s">
        <v>207</v>
      </c>
    </row>
    <row r="48" spans="1:3">
      <c r="A48" s="168">
        <v>38</v>
      </c>
      <c r="B48" s="169" t="s">
        <v>208</v>
      </c>
      <c r="C48" s="170" t="s">
        <v>209</v>
      </c>
    </row>
    <row r="49" spans="1:3">
      <c r="A49" s="168">
        <v>39</v>
      </c>
      <c r="B49" s="169" t="s">
        <v>210</v>
      </c>
      <c r="C49" s="170" t="s">
        <v>211</v>
      </c>
    </row>
    <row r="50" spans="1:3">
      <c r="A50" s="168">
        <v>40</v>
      </c>
      <c r="B50" s="169" t="s">
        <v>212</v>
      </c>
      <c r="C50" s="170" t="s">
        <v>213</v>
      </c>
    </row>
    <row r="51" spans="1:3" ht="15" customHeight="1">
      <c r="A51" s="168">
        <v>41</v>
      </c>
      <c r="B51" s="169" t="s">
        <v>214</v>
      </c>
      <c r="C51" s="170" t="s">
        <v>215</v>
      </c>
    </row>
    <row r="52" spans="1:3">
      <c r="A52" s="168">
        <v>42</v>
      </c>
      <c r="B52" s="169" t="s">
        <v>216</v>
      </c>
      <c r="C52" s="170" t="s">
        <v>217</v>
      </c>
    </row>
    <row r="53" spans="1:3">
      <c r="A53" s="168">
        <v>43</v>
      </c>
      <c r="B53" s="169" t="s">
        <v>218</v>
      </c>
      <c r="C53" s="170" t="s">
        <v>219</v>
      </c>
    </row>
    <row r="54" spans="1:3">
      <c r="A54" s="168">
        <v>44</v>
      </c>
      <c r="B54" s="169" t="s">
        <v>220</v>
      </c>
      <c r="C54" s="170" t="s">
        <v>221</v>
      </c>
    </row>
    <row r="55" spans="1:3">
      <c r="A55" s="168">
        <v>45</v>
      </c>
      <c r="B55" s="169" t="s">
        <v>222</v>
      </c>
      <c r="C55" s="170" t="s">
        <v>223</v>
      </c>
    </row>
    <row r="56" spans="1:3">
      <c r="A56" s="168">
        <v>46</v>
      </c>
      <c r="B56" s="169" t="s">
        <v>224</v>
      </c>
      <c r="C56" s="170" t="s">
        <v>225</v>
      </c>
    </row>
    <row r="57" spans="1:3">
      <c r="A57" s="168">
        <v>47</v>
      </c>
      <c r="B57" s="169" t="s">
        <v>226</v>
      </c>
      <c r="C57" s="170" t="s">
        <v>225</v>
      </c>
    </row>
    <row r="58" spans="1:3">
      <c r="A58" s="168">
        <v>48</v>
      </c>
      <c r="B58" s="169" t="s">
        <v>227</v>
      </c>
      <c r="C58" s="170" t="s">
        <v>228</v>
      </c>
    </row>
    <row r="59" spans="1:3" ht="15.75" customHeight="1">
      <c r="A59" s="168">
        <v>49</v>
      </c>
      <c r="B59" s="169" t="s">
        <v>229</v>
      </c>
      <c r="C59" s="170" t="s">
        <v>230</v>
      </c>
    </row>
    <row r="60" spans="1:3" ht="15" customHeight="1">
      <c r="A60" s="168">
        <v>50</v>
      </c>
      <c r="B60" s="169" t="s">
        <v>231</v>
      </c>
      <c r="C60" s="170" t="s">
        <v>142</v>
      </c>
    </row>
    <row r="61" spans="1:3">
      <c r="A61" s="168">
        <v>51</v>
      </c>
      <c r="B61" s="169" t="s">
        <v>232</v>
      </c>
      <c r="C61" s="170" t="s">
        <v>233</v>
      </c>
    </row>
    <row r="62" spans="1:3">
      <c r="A62" s="168">
        <v>52</v>
      </c>
      <c r="B62" s="171" t="s">
        <v>234</v>
      </c>
      <c r="C62" s="172" t="s">
        <v>235</v>
      </c>
    </row>
    <row r="63" spans="1:3">
      <c r="A63" s="168">
        <v>53</v>
      </c>
      <c r="B63" s="173" t="s">
        <v>236</v>
      </c>
      <c r="C63" s="174" t="s">
        <v>237</v>
      </c>
    </row>
    <row r="64" spans="1:3" ht="16.5" customHeight="1">
      <c r="A64" s="168">
        <v>54</v>
      </c>
      <c r="B64" s="173" t="s">
        <v>238</v>
      </c>
      <c r="C64" s="174" t="s">
        <v>239</v>
      </c>
    </row>
    <row r="65" spans="1:3">
      <c r="A65" s="168">
        <v>55</v>
      </c>
      <c r="B65" s="173" t="s">
        <v>240</v>
      </c>
    </row>
    <row r="66" spans="1:3">
      <c r="A66" s="168">
        <v>56</v>
      </c>
      <c r="B66" s="173" t="s">
        <v>241</v>
      </c>
    </row>
    <row r="67" spans="1:3">
      <c r="A67" s="168">
        <v>57</v>
      </c>
      <c r="B67" s="173" t="s">
        <v>242</v>
      </c>
      <c r="C67" s="174" t="s">
        <v>243</v>
      </c>
    </row>
    <row r="68" spans="1:3">
      <c r="A68" s="168">
        <v>58</v>
      </c>
      <c r="B68" s="175" t="s">
        <v>244</v>
      </c>
      <c r="C68" s="174" t="s">
        <v>245</v>
      </c>
    </row>
    <row r="69" spans="1:3">
      <c r="A69" s="168">
        <v>59</v>
      </c>
      <c r="B69" s="173" t="s">
        <v>246</v>
      </c>
      <c r="C69" s="174" t="s">
        <v>247</v>
      </c>
    </row>
    <row r="70" spans="1:3">
      <c r="A70" s="168">
        <v>60</v>
      </c>
      <c r="B70" s="173" t="s">
        <v>248</v>
      </c>
      <c r="C70" s="174" t="s">
        <v>249</v>
      </c>
    </row>
    <row r="71" spans="1:3">
      <c r="A71" s="168">
        <v>61</v>
      </c>
      <c r="B71" s="173" t="s">
        <v>250</v>
      </c>
      <c r="C71" s="174" t="s">
        <v>251</v>
      </c>
    </row>
    <row r="72" spans="1:3">
      <c r="A72" s="168">
        <v>62</v>
      </c>
      <c r="B72" s="173" t="s">
        <v>252</v>
      </c>
      <c r="C72" s="174" t="s">
        <v>253</v>
      </c>
    </row>
    <row r="73" spans="1:3">
      <c r="A73" s="168">
        <v>63</v>
      </c>
      <c r="B73" s="173" t="s">
        <v>254</v>
      </c>
      <c r="C73" s="174" t="s">
        <v>255</v>
      </c>
    </row>
    <row r="74" spans="1:3">
      <c r="A74" s="168">
        <v>64</v>
      </c>
      <c r="B74" s="173" t="s">
        <v>256</v>
      </c>
      <c r="C74" s="174" t="s">
        <v>257</v>
      </c>
    </row>
    <row r="75" spans="1:3">
      <c r="A75" s="168">
        <v>65</v>
      </c>
      <c r="B75" s="176" t="s">
        <v>258</v>
      </c>
      <c r="C75" s="177" t="s">
        <v>259</v>
      </c>
    </row>
    <row r="76" spans="1:3" ht="15.75" thickBot="1">
      <c r="A76" s="168">
        <v>66</v>
      </c>
      <c r="B76" s="178" t="s">
        <v>260</v>
      </c>
      <c r="C76" s="179" t="s">
        <v>261</v>
      </c>
    </row>
    <row r="86" spans="2:2">
      <c r="B86" s="174" t="s">
        <v>239</v>
      </c>
    </row>
    <row r="87" spans="2:2">
      <c r="B87" s="174" t="s">
        <v>262</v>
      </c>
    </row>
  </sheetData>
  <mergeCells count="1">
    <mergeCell ref="A1: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 of Cost</vt:lpstr>
      <vt:lpstr>Civil Interior</vt:lpstr>
      <vt:lpstr>PLUMBING</vt:lpstr>
      <vt:lpstr>ELECTRICAL</vt:lpstr>
      <vt:lpstr>Lighting</vt:lpstr>
      <vt:lpstr>FIRE BOQ</vt:lpstr>
      <vt:lpstr>SPRINKLER</vt:lpstr>
      <vt:lpstr>CCTV Final </vt:lpstr>
      <vt:lpstr>INTERIOR MAKE LIST</vt:lpstr>
      <vt:lpstr>'FIRE BOQ'!Excel_BuiltIn_Print_Area</vt:lpstr>
      <vt:lpstr>'FIRE BOQ'!Print_Area</vt:lpstr>
      <vt:lpstr>Lighting!Print_Area</vt:lpstr>
      <vt:lpstr>PLUMBING!Print_Area</vt:lpstr>
      <vt:lpstr>SPRINKLER!Print_Area</vt:lpstr>
      <vt:lpstr>'Civil Interior'!Print_Titles</vt:lpstr>
      <vt:lpstr>ELECTRICAL!Print_Titles</vt:lpstr>
      <vt:lpstr>'FIRE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Sarvesh Patil</cp:lastModifiedBy>
  <cp:revision>843</cp:revision>
  <cp:lastPrinted>2024-01-25T08:52:11Z</cp:lastPrinted>
  <dcterms:created xsi:type="dcterms:W3CDTF">2017-11-13T07:26:25Z</dcterms:created>
  <dcterms:modified xsi:type="dcterms:W3CDTF">2024-01-25T10:20:39Z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2023-09-21T13:07:21Z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4d272f93-dd64-40cb-bd57-4a4a92da0c9d</vt:lpwstr>
  </property>
  <property fmtid="{D5CDD505-2E9C-101B-9397-08002B2CF9AE}" pid="15" name="MSIP_Label_bffa3880-44e8-458b-8d4d-5acc5ed3d728_ContentBits">
    <vt:lpwstr>0</vt:lpwstr>
  </property>
</Properties>
</file>