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upti Dalvi\OneDrive - Travel food Services\Documents\Lucknow\Cafeccino B-03\"/>
    </mc:Choice>
  </mc:AlternateContent>
  <bookViews>
    <workbookView xWindow="-120" yWindow="-120" windowWidth="20730" windowHeight="11040" tabRatio="735" activeTab="1"/>
  </bookViews>
  <sheets>
    <sheet name="Summary of Cost" sheetId="10" r:id="rId1"/>
    <sheet name="Civil Interior" sheetId="11" r:id="rId2"/>
    <sheet name="PLUMBING" sheetId="12" r:id="rId3"/>
    <sheet name="ELECTRICAL" sheetId="14" r:id="rId4"/>
    <sheet name="Lighting" sheetId="15" r:id="rId5"/>
    <sheet name="FIRE BOQ" sheetId="16" r:id="rId6"/>
    <sheet name="SPRINKLER" sheetId="17" r:id="rId7"/>
    <sheet name="CCTV Final " sheetId="18" r:id="rId8"/>
    <sheet name="INTERIOR MAKE LIST" sheetId="1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a">'[1]WB0203-OLDLOAN'!#REF!</definedName>
    <definedName name="\b">'[1]WB0203-OLDLOAN'!#REF!</definedName>
    <definedName name="\c">'[1]WB0203-OLDLOAN'!#REF!</definedName>
    <definedName name="\d">'[1]WB0203-OLDLOAN'!#REF!</definedName>
    <definedName name="\L" localSheetId="7">#REF!</definedName>
    <definedName name="\l">#REF!</definedName>
    <definedName name="\p">#REF!</definedName>
    <definedName name="_">#N/A</definedName>
    <definedName name="_____PL1">[2]INFO!$B$13</definedName>
    <definedName name="_____UN2">#REF!</definedName>
    <definedName name="_____UN3">#REF!</definedName>
    <definedName name="_____UN4">#REF!</definedName>
    <definedName name="_____UNP1">#REF!</definedName>
    <definedName name="_____UNP2">#REF!</definedName>
    <definedName name="_____UNP4">#REF!</definedName>
    <definedName name="_____UNP6">#REF!</definedName>
    <definedName name="____aac178">#REF!</definedName>
    <definedName name="____hsd3">NA()</definedName>
    <definedName name="____MRS1">NA()</definedName>
    <definedName name="____PL1">[2]INFO!$B$13</definedName>
    <definedName name="____sep05">NA()</definedName>
    <definedName name="____sep3">NA()</definedName>
    <definedName name="____snd1">NA()</definedName>
    <definedName name="____ugt3">NA()</definedName>
    <definedName name="____UN1">#REF!</definedName>
    <definedName name="____UN2">#REF!</definedName>
    <definedName name="____UN3">#REF!</definedName>
    <definedName name="____UN4">#REF!</definedName>
    <definedName name="____UNP1">#REF!</definedName>
    <definedName name="____UNP2">#REF!</definedName>
    <definedName name="____UNP4">#REF!</definedName>
    <definedName name="____UNP6">#REF!</definedName>
    <definedName name="____utl3">NA()</definedName>
    <definedName name="___aac178">#REF!</definedName>
    <definedName name="___B98518">NA()</definedName>
    <definedName name="___dim4">#REF!</definedName>
    <definedName name="___dim4_1">#N/A</definedName>
    <definedName name="___dim4_1_5">#REF!</definedName>
    <definedName name="___dim4_5">#REF!</definedName>
    <definedName name="___hsd3">NA()</definedName>
    <definedName name="___iv100000">NA()</definedName>
    <definedName name="___IV66000">NA()</definedName>
    <definedName name="___iv70000">NA()</definedName>
    <definedName name="___iv99999">NA()</definedName>
    <definedName name="___MRS1">NA()</definedName>
    <definedName name="___PL1">[2]INFO!$B$13</definedName>
    <definedName name="___rm4">#REF!</definedName>
    <definedName name="___rm4_1">#N/A</definedName>
    <definedName name="___rm4_1_5">#REF!</definedName>
    <definedName name="___rm4_5">#REF!</definedName>
    <definedName name="___sep05">NA()</definedName>
    <definedName name="___sep3">NA()</definedName>
    <definedName name="___snd1">NA()</definedName>
    <definedName name="___ugt3">NA()</definedName>
    <definedName name="___UN1">#REF!</definedName>
    <definedName name="___UN2">#REF!</definedName>
    <definedName name="___UN3">#REF!</definedName>
    <definedName name="___UN4">#REF!</definedName>
    <definedName name="___UNP1">#REF!</definedName>
    <definedName name="___UNP2">#REF!</definedName>
    <definedName name="___UNP4">#REF!</definedName>
    <definedName name="___UNP6">#REF!</definedName>
    <definedName name="___utl3">NA()</definedName>
    <definedName name="___xlnm_Print_Area">NA()</definedName>
    <definedName name="__123Graph_X" hidden="1">#REF!</definedName>
    <definedName name="__5">#REF!</definedName>
    <definedName name="__aac178">#REF!</definedName>
    <definedName name="__B98518">NA()</definedName>
    <definedName name="__dim4">#REF!</definedName>
    <definedName name="__dim4_5">#REF!</definedName>
    <definedName name="__hsd3">NA()</definedName>
    <definedName name="__iv100000">NA()</definedName>
    <definedName name="__IV66000">NA()</definedName>
    <definedName name="__iv70000">NA()</definedName>
    <definedName name="__iv99999">NA()</definedName>
    <definedName name="__MRS1">NA()</definedName>
    <definedName name="__PL1">[2]INFO!$B$13</definedName>
    <definedName name="__rm4">#REF!</definedName>
    <definedName name="__rm4_5">#REF!</definedName>
    <definedName name="__sep05">NA()</definedName>
    <definedName name="__sep3">NA()</definedName>
    <definedName name="__snd1">NA()</definedName>
    <definedName name="__ugt3">NA()</definedName>
    <definedName name="__UN1">#REF!</definedName>
    <definedName name="__UN2">#REF!</definedName>
    <definedName name="__UN3">#REF!</definedName>
    <definedName name="__UN4">#REF!</definedName>
    <definedName name="__UNP1">#REF!</definedName>
    <definedName name="__UNP2">#REF!</definedName>
    <definedName name="__UNP4">#REF!</definedName>
    <definedName name="__UNP6">#REF!</definedName>
    <definedName name="__utl3">NA()</definedName>
    <definedName name="__xlnm.Print_Area_1">#REF!</definedName>
    <definedName name="__xlnm.Print_Titles_1">#REF!</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1">NA()</definedName>
    <definedName name="_a2">NA()</definedName>
    <definedName name="_a3">NA()</definedName>
    <definedName name="_aaa5">#N/A</definedName>
    <definedName name="_aaa5_5">#REF!</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l1">#N/A</definedName>
    <definedName name="_bol1_5">#REF!</definedName>
    <definedName name="_BOQ1">"city"&amp;" "&amp;"state"</definedName>
    <definedName name="_con3">NA()</definedName>
    <definedName name="_DIA1">#REF!</definedName>
    <definedName name="_DIA2">#REF!</definedName>
    <definedName name="_dim4">#REF!</definedName>
    <definedName name="_dim4_1">#N/A</definedName>
    <definedName name="_dim4_1_5">#REF!</definedName>
    <definedName name="_dim4_5">#REF!</definedName>
    <definedName name="_Fill">NA()</definedName>
    <definedName name="_xlnm._FilterDatabase" localSheetId="1" hidden="1">'Civil Interior'!$A$4:$K$94</definedName>
    <definedName name="_xlnm._FilterDatabase" localSheetId="3" hidden="1">ELECTRICAL!$A$6:$F$114</definedName>
    <definedName name="_xlnm._FilterDatabase" localSheetId="4" hidden="1">Lighting!$A$3:$WVM$12</definedName>
    <definedName name="_xlnm._FilterDatabase" localSheetId="2" hidden="1">PLUMBING!$A$2:$K$50</definedName>
    <definedName name="_FIT1">NA()</definedName>
    <definedName name="_FIT2">NA()</definedName>
    <definedName name="_HDD1">#N/A</definedName>
    <definedName name="_HDD1_5">#REF!</definedName>
    <definedName name="_hsd3">NA()</definedName>
    <definedName name="_iv100000">NA()</definedName>
    <definedName name="_IV66000">NA()</definedName>
    <definedName name="_iv70000">NA()</definedName>
    <definedName name="_iv99999">NA()</definedName>
    <definedName name="_Key1" localSheetId="7" hidden="1">#REF!</definedName>
    <definedName name="_Key1">NA()</definedName>
    <definedName name="_Key2" hidden="1">#REF!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Mkt112232">#REF!</definedName>
    <definedName name="_mkt125">#REF!</definedName>
    <definedName name="_Mlt111">#REF!</definedName>
    <definedName name="_Mlt122">#REF!</definedName>
    <definedName name="_mlt125">#REF!</definedName>
    <definedName name="_MRS1">NA()</definedName>
    <definedName name="_MS2">NA()</definedName>
    <definedName name="_Order1">255</definedName>
    <definedName name="_Order2">255</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Parse_Out">NA()</definedName>
    <definedName name="_PL1">[2]INFO!$B$13</definedName>
    <definedName name="_q1">"city"&amp;" "&amp;"state"</definedName>
    <definedName name="_qtr02">NA()</definedName>
    <definedName name="_qtr4">NA()</definedName>
    <definedName name="_RAF1">NA()</definedName>
    <definedName name="_Regression_Int">1</definedName>
    <definedName name="_rim4">#N/A</definedName>
    <definedName name="_rim4_5">#REF!</definedName>
    <definedName name="_rm4">#REF!</definedName>
    <definedName name="_rm4_1">#N/A</definedName>
    <definedName name="_rm4_1_5">#REF!</definedName>
    <definedName name="_rm4_5">#REF!</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 localSheetId="7" hidden="1">#REF!</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Toc458400507_2">#N/A</definedName>
    <definedName name="_Toc458400507_2_5">[3]Version!#REF!</definedName>
    <definedName name="_ugt3">NA()</definedName>
    <definedName name="_UN1">#REF!</definedName>
    <definedName name="_UN2">#REF!</definedName>
    <definedName name="_UN3">#REF!</definedName>
    <definedName name="_UN4">#REF!</definedName>
    <definedName name="_UNP1">#REF!</definedName>
    <definedName name="_UNP2">#REF!</definedName>
    <definedName name="_UNP4">#REF!</definedName>
    <definedName name="_UNP6">#REF!</definedName>
    <definedName name="_usd1">[4]AV!$I$73</definedName>
    <definedName name="_utl3">NA()</definedName>
    <definedName name="_wrn1">NA()</definedName>
    <definedName name="_wrn2">NA()</definedName>
    <definedName name="_wrn3">NA()</definedName>
    <definedName name="_ww1">#REF!</definedName>
    <definedName name="a" localSheetId="7" hidden="1">{#N/A,#N/A,FALSE,"Staffnos &amp; cost"}</definedName>
    <definedName name="A" localSheetId="4">'[5]PRECAST lightconc-II'!$J$19</definedName>
    <definedName name="a">NA()</definedName>
    <definedName name="a_1">NA()</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_NOS">NA()</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19504583">NA()</definedName>
    <definedName name="a1m72">NA()</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a" localSheetId="7">#REF!</definedName>
    <definedName name="aa">NA()</definedName>
    <definedName name="aaa" localSheetId="7" hidden="1">{#N/A,#N/A,FALSE,"Staffnos &amp; cost"}</definedName>
    <definedName name="AAA">NA()</definedName>
    <definedName name="aaaa">'[6]Home Delivery'!$A$68</definedName>
    <definedName name="aaaaa">Menumix [7]Feeder!$B$1:$J$380</definedName>
    <definedName name="AAC_Blocks">NA()</definedName>
    <definedName name="aafafaf">#REF!</definedName>
    <definedName name="aafafaf11111111">#REF!</definedName>
    <definedName name="aafafaf1111111111">#REF!</definedName>
    <definedName name="aaffffffff">#REF!</definedName>
    <definedName name="AB">NA()</definedName>
    <definedName name="abc" localSheetId="7">#REF!</definedName>
    <definedName name="abc">NA()</definedName>
    <definedName name="abhi">'[8]Home Delivery'!$A$68</definedName>
    <definedName name="abhu">#REF!</definedName>
    <definedName name="AbsorptionKostenstelle">NA()</definedName>
    <definedName name="ac">"[8]a!#ref!"</definedName>
    <definedName name="acab">#REF!</definedName>
    <definedName name="acab_5">#REF!</definedName>
    <definedName name="acabl">#N/A</definedName>
    <definedName name="acabl_5">#REF!</definedName>
    <definedName name="accab">#REF!</definedName>
    <definedName name="accab_5">#REF!</definedName>
    <definedName name="AccessDatabase" localSheetId="7" hidden="1">"D:\Compensation\comp data 2001.xls"</definedName>
    <definedName name="AccessDatabase" localSheetId="4" hidden="1">"C:\My Documents\VARUN\VARUN1\CHILLERS-RCP.mdb"</definedName>
    <definedName name="AccessDatabase">"D:\VOLTAGE DROP FOR THREE PHASE.mdb"</definedName>
    <definedName name="accruedc">'[2]NOTES '!#REF!</definedName>
    <definedName name="accruedp">'[2]NOTES '!#REF!</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_Cons">'[9]Actual Cons'!$A$5:$AD$150</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#REF!</definedName>
    <definedName name="Actual_9798">#REF!</definedName>
    <definedName name="Actual_9798111111">#REF!</definedName>
    <definedName name="Actual_979812222">#REF!</definedName>
    <definedName name="Actual_9798122222">#REF!</definedName>
    <definedName name="Actual_9798123">#REF!</definedName>
    <definedName name="Actual_979812345">#REF!</definedName>
    <definedName name="Actual_97982111">#REF!</definedName>
    <definedName name="Actual_9798222">#REF!</definedName>
    <definedName name="Actual_97989999999">#REF!</definedName>
    <definedName name="Actual_Cons">#REF!</definedName>
    <definedName name="Actual_Idl_Cost">#REF!</definedName>
    <definedName name="actual1">#REF!</definedName>
    <definedName name="actual1.">#REF!</definedName>
    <definedName name="actual11">#REF!</definedName>
    <definedName name="actual11222">#REF!</definedName>
    <definedName name="actual1213231321">#REF!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tuyal_97981234565">#REF!</definedName>
    <definedName name="Acutal_12324343544">#REF!</definedName>
    <definedName name="acv">#N/A</definedName>
    <definedName name="acv_1">#N/A</definedName>
    <definedName name="acv_1_5">#REF!</definedName>
    <definedName name="acv_5">#REF!</definedName>
    <definedName name="ADC">#REF!</definedName>
    <definedName name="addncy">'[10]SC-E-02-03'!$E$1:$E$65536</definedName>
    <definedName name="adil">NA()</definedName>
    <definedName name="adil1">NA()</definedName>
    <definedName name="Adjustable_Span_ESOSI">NA()</definedName>
    <definedName name="Adjustable_Telescopic_prop">NA()</definedName>
    <definedName name="adminstaff">#REF!</definedName>
    <definedName name="ADMSTAFF">#REF!</definedName>
    <definedName name="advance">NA()</definedName>
    <definedName name="advstaff">NA()</definedName>
    <definedName name="Afa_SoAfaKumBil">NA()</definedName>
    <definedName name="Afa_SoAfaKumKalk">NA()</definedName>
    <definedName name="afafa">#REF!</definedName>
    <definedName name="afafa1223">#REF!</definedName>
    <definedName name="AfaKumBil">NA()</definedName>
    <definedName name="AfaLfdJahrBil">NA()</definedName>
    <definedName name="AfaLfdMonatBil">NA()</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ppliance_discount">#N/A</definedName>
    <definedName name="Appliance_discount_1">#N/A</definedName>
    <definedName name="Appliance_discount_1_5">'[11]Works - Quote Sheet'!#REF!</definedName>
    <definedName name="Appliance_discount_5">'[11]Works - Quote Sheet'!#REF!</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 localSheetId="7">#REF!</definedName>
    <definedName name="AS">NA()</definedName>
    <definedName name="ASD">NA()</definedName>
    <definedName name="asf">#N/A</definedName>
    <definedName name="asf_1">#N/A</definedName>
    <definedName name="asf_1_5">#REF!</definedName>
    <definedName name="asf_5">#REF!</definedName>
    <definedName name="asfakfa">#REF!</definedName>
    <definedName name="ASSUM">#REF!</definedName>
    <definedName name="Atar">[12]Macro!#REF!</definedName>
    <definedName name="Ausbuchung">NA()</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az">NA()</definedName>
    <definedName name="b" localSheetId="7">#REF!</definedName>
    <definedName name="B" localSheetId="4">'[5]PRECAST lightconc-II'!$K$19</definedName>
    <definedName name="B">NA()</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'[5]PRECAST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_nos">NA()</definedName>
    <definedName name="b6fv6fd">#N/A</definedName>
    <definedName name="b6fv6fd_5">#REF!</definedName>
    <definedName name="bal">NA()</definedName>
    <definedName name="Bal_Sheet">"[5]pointno.5!#ref!"</definedName>
    <definedName name="BALANCE">[2]INFO!$B$11</definedName>
    <definedName name="BALANCESHEET">#REF!</definedName>
    <definedName name="Band" localSheetId="4">#N/A</definedName>
    <definedName name="BAND">NA()</definedName>
    <definedName name="Band_5">[13]Labels!$E$3:$E$9</definedName>
    <definedName name="Banglore">Menumix [7]Feeder!$B$1:$J$380</definedName>
    <definedName name="Bank_Name">#REF!</definedName>
    <definedName name="Basement">NA()</definedName>
    <definedName name="Basement_1">NA()</definedName>
    <definedName name="Basement_2">NA()</definedName>
    <definedName name="Basement_3">NA()</definedName>
    <definedName name="Basement_4">NA()</definedName>
    <definedName name="BASIS">#REF!</definedName>
    <definedName name="bat">NA()</definedName>
    <definedName name="BB">NA()</definedName>
    <definedName name="bbbb">Menumix [7]Feeder!$B$1:$J$380</definedName>
    <definedName name="BC">#REF!</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P">#REF!</definedName>
    <definedName name="BES">#REF!</definedName>
    <definedName name="BeschäftigungsabweichungVerdichtTechVerw">NA()</definedName>
    <definedName name="Betriebswirtschaftliche_Betrachtung">NA()</definedName>
    <definedName name="bhai">'[14]Home Delivery'!$B$66</definedName>
    <definedName name="BHIST">NA()</definedName>
    <definedName name="Bid_Curr">"[13]data!$c$14"</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anzielle_Betrachtung">NA()</definedName>
    <definedName name="bill">NA()</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ANK_MODEL">[12]Macro!#REF!</definedName>
    <definedName name="Blank_Model111111">[12]Macro!#REF!</definedName>
    <definedName name="BLDBREAK1">#REF!</definedName>
    <definedName name="BLDBREAK2">#REF!</definedName>
    <definedName name="BLDBREAK3">#REF!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nus_E">NA()</definedName>
    <definedName name="BOQ">"city"&amp;" "&amp;"state"</definedName>
    <definedName name="BORDER">"[14]precalculation!#ref!"</definedName>
    <definedName name="BORDERKostenstelle">NA()</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p">NA()</definedName>
    <definedName name="BRAND">[12]Macro!#REF!</definedName>
    <definedName name="brand1234555">[12]Macro!#REF!</definedName>
    <definedName name="brandkllllll">[12]Macro!#REF!</definedName>
    <definedName name="Breakup">#N/A</definedName>
    <definedName name="Breakup_1">#N/A</definedName>
    <definedName name="Breakup_1_5">#REF!</definedName>
    <definedName name="Breakup_5">#REF!</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ILDING">#REF!</definedName>
    <definedName name="BuiltIn_Print_Area___0">NA()</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utton_1">"VOLTAGE_DROP_FOR_THREE_PHASE_Sheet2_List"</definedName>
    <definedName name="BV">[15]INFO!$B$4</definedName>
    <definedName name="BVA">NA()</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_">'[1]WB0203-OLDLOAN'!#REF!</definedName>
    <definedName name="c_nos">NA()</definedName>
    <definedName name="C_order">NA()</definedName>
    <definedName name="ca">#REF!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'[11]Works - Quote Sheet'!#REF!</definedName>
    <definedName name="Calibration_Rate_5">'[11]Works - Quote Sheet'!#REF!</definedName>
    <definedName name="CALIMP">[16]factors!#REF!</definedName>
    <definedName name="CALIMP_5">[16]factors!#REF!</definedName>
    <definedName name="cant">#N/A</definedName>
    <definedName name="cant_1">#N/A</definedName>
    <definedName name="cant_1_5">'[17]Staff Acco.'!#REF!</definedName>
    <definedName name="cant_10">#N/A</definedName>
    <definedName name="cant_10_3">#N/A</definedName>
    <definedName name="cant_10_3_5">'[17]Staff Acco_'!#REF!</definedName>
    <definedName name="cant_10_5">'[17]Staff Acco_'!#REF!</definedName>
    <definedName name="cant_12">#N/A</definedName>
    <definedName name="cant_12_3">#N/A</definedName>
    <definedName name="cant_12_3_5">'[17]Staff Acco_'!#REF!</definedName>
    <definedName name="cant_12_5">'[17]Staff Acco_'!#REF!</definedName>
    <definedName name="cant_13">#N/A</definedName>
    <definedName name="cant_13_3">#N/A</definedName>
    <definedName name="cant_13_3_5">'[17]Staff Acco_'!#REF!</definedName>
    <definedName name="cant_13_5">'[17]Staff Acco_'!#REF!</definedName>
    <definedName name="cant_14">#N/A</definedName>
    <definedName name="cant_14_3">#N/A</definedName>
    <definedName name="cant_14_3_5">'[17]Staff Acco_'!#REF!</definedName>
    <definedName name="cant_14_5">'[17]Staff Acco_'!#REF!</definedName>
    <definedName name="cant_15">#N/A</definedName>
    <definedName name="cant_15_3">#N/A</definedName>
    <definedName name="cant_15_3_5">'[17]Staff Acco_'!#REF!</definedName>
    <definedName name="cant_15_5">'[17]Staff Acco_'!#REF!</definedName>
    <definedName name="cant_16">#N/A</definedName>
    <definedName name="cant_16_3">#N/A</definedName>
    <definedName name="cant_16_3_5">'[17]Staff Acco_'!#REF!</definedName>
    <definedName name="cant_16_5">'[17]Staff Acco_'!#REF!</definedName>
    <definedName name="cant_17">#N/A</definedName>
    <definedName name="cant_17_3">#N/A</definedName>
    <definedName name="cant_17_3_5">'[17]Staff Acco_'!#REF!</definedName>
    <definedName name="cant_17_5">'[17]Staff Acco_'!#REF!</definedName>
    <definedName name="cant_18">#N/A</definedName>
    <definedName name="cant_18_3">#N/A</definedName>
    <definedName name="cant_18_3_5">'[17]Staff Acco_'!#REF!</definedName>
    <definedName name="cant_18_5">'[17]Staff Acco_'!#REF!</definedName>
    <definedName name="cant_19">#N/A</definedName>
    <definedName name="cant_19_3">#N/A</definedName>
    <definedName name="cant_19_3_5">'[17]Staff Acco_'!#REF!</definedName>
    <definedName name="cant_19_5">'[17]Staff Acco_'!#REF!</definedName>
    <definedName name="cant_20">#N/A</definedName>
    <definedName name="cant_20_3">#N/A</definedName>
    <definedName name="cant_20_3_5">'[17]Staff Acco_'!#REF!</definedName>
    <definedName name="cant_20_5">'[17]Staff Acco_'!#REF!</definedName>
    <definedName name="cant_21">#N/A</definedName>
    <definedName name="cant_21_3">#N/A</definedName>
    <definedName name="cant_21_3_5">'[17]Staff Acco_'!#REF!</definedName>
    <definedName name="cant_21_5">'[17]Staff Acco_'!#REF!</definedName>
    <definedName name="cant_22">#N/A</definedName>
    <definedName name="cant_22_3">#N/A</definedName>
    <definedName name="cant_22_3_5">'[17]Staff Acco_'!#REF!</definedName>
    <definedName name="cant_22_5">'[17]Staff Acco_'!#REF!</definedName>
    <definedName name="cant_23">#N/A</definedName>
    <definedName name="cant_23_3">#N/A</definedName>
    <definedName name="cant_23_3_5">'[17]Staff Acco_'!#REF!</definedName>
    <definedName name="cant_23_5">'[17]Staff Acco_'!#REF!</definedName>
    <definedName name="cant_24">#N/A</definedName>
    <definedName name="cant_24_3">#N/A</definedName>
    <definedName name="cant_24_3_5">'[17]Staff Acco_'!#REF!</definedName>
    <definedName name="cant_24_5">'[17]Staff Acco_'!#REF!</definedName>
    <definedName name="cant_25">#N/A</definedName>
    <definedName name="cant_25_3">#N/A</definedName>
    <definedName name="cant_25_3_5">'[17]Staff Acco_'!#REF!</definedName>
    <definedName name="cant_25_5">'[17]Staff Acco_'!#REF!</definedName>
    <definedName name="cant_26">#N/A</definedName>
    <definedName name="cant_26_3">#N/A</definedName>
    <definedName name="cant_26_3_5">'[17]Staff Acco_'!#REF!</definedName>
    <definedName name="cant_26_5">'[17]Staff Acco_'!#REF!</definedName>
    <definedName name="cant_27">#N/A</definedName>
    <definedName name="cant_27_3">#N/A</definedName>
    <definedName name="cant_27_3_5">'[17]Staff Acco_'!#REF!</definedName>
    <definedName name="cant_27_5">'[17]Staff Acco_'!#REF!</definedName>
    <definedName name="cant_28">#N/A</definedName>
    <definedName name="cant_28_3">#N/A</definedName>
    <definedName name="cant_28_3_5">'[17]Staff Acco_'!#REF!</definedName>
    <definedName name="cant_28_5">'[17]Staff Acco_'!#REF!</definedName>
    <definedName name="cant_3">#N/A</definedName>
    <definedName name="cant_3_5">'[17]Staff Acco_'!#REF!</definedName>
    <definedName name="cant_5">'[17]Staff Acco.'!#REF!</definedName>
    <definedName name="cant_6">#N/A</definedName>
    <definedName name="cant_6_3">#N/A</definedName>
    <definedName name="cant_6_3_5">'[17]Staff Acco_'!#REF!</definedName>
    <definedName name="cant_6_5">'[17]Staff Acco_'!#REF!</definedName>
    <definedName name="cant_7">#N/A</definedName>
    <definedName name="cant_7_3">#N/A</definedName>
    <definedName name="cant_7_3_5">'[17]Staff Acco_'!#REF!</definedName>
    <definedName name="cant_7_5">'[17]Staff Acco_'!#REF!</definedName>
    <definedName name="cant_8">#N/A</definedName>
    <definedName name="cant_8_3">#N/A</definedName>
    <definedName name="cant_8_3_5">'[17]Staff Acco_'!#REF!</definedName>
    <definedName name="cant_8_5">'[17]Staff Acco_'!#REF!</definedName>
    <definedName name="cant_9">#N/A</definedName>
    <definedName name="cant_9_1">#N/A</definedName>
    <definedName name="cant_9_1_1">#N/A</definedName>
    <definedName name="cant_9_1_1_3">#N/A</definedName>
    <definedName name="cant_9_1_1_3_5">'[17]Staff Acco_'!#REF!</definedName>
    <definedName name="cant_9_1_1_5">'[17]Staff Acco_'!#REF!</definedName>
    <definedName name="cant_9_1_3">#N/A</definedName>
    <definedName name="cant_9_1_3_5">'[17]Staff Acco_'!#REF!</definedName>
    <definedName name="cant_9_1_5">'[17]Staff Acco_'!#REF!</definedName>
    <definedName name="cant_9_3">#N/A</definedName>
    <definedName name="cant_9_3_5">'[17]Staff Acco_'!#REF!</definedName>
    <definedName name="cant_9_5">'[17]Staff Acco_'!#REF!</definedName>
    <definedName name="canteen">NA()</definedName>
    <definedName name="capacity">#REF!</definedName>
    <definedName name="capacity1">#REF!</definedName>
    <definedName name="capacity2">#REF!</definedName>
    <definedName name="capacity3">#REF!</definedName>
    <definedName name="capitalc">'[2]NOTES '!$H$61</definedName>
    <definedName name="capitalp">'[15]NOTES '!$D$61</definedName>
    <definedName name="CardReaderInd400">#N/A</definedName>
    <definedName name="CardReaderInd400_1">#N/A</definedName>
    <definedName name="CardReaderInd400_1_5">[18]CCTV_EST1!#REF!</definedName>
    <definedName name="CardReaderInd400_5">[18]CCTV_EST1!#REF!</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rtagena">#REF!</definedName>
    <definedName name="CASH">#REF!</definedName>
    <definedName name="CashFl">#REF!</definedName>
    <definedName name="CASHFLOW">#REF!</definedName>
    <definedName name="cashflow1">#REF!</definedName>
    <definedName name="category">NA()</definedName>
    <definedName name="ccac">[12]Macro!#REF!</definedName>
    <definedName name="ccv" localSheetId="4">#N/A</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eiling_Painting">NA()</definedName>
    <definedName name="Cement">NA()</definedName>
    <definedName name="CF_SC">NA()</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annel_Shoulders">NA()</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HOW">NA()</definedName>
    <definedName name="CI">NA()</definedName>
    <definedName name="CIF">"[23]환율!$d$8"</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ity">NA()</definedName>
    <definedName name="CIVIL_WORKS">NA()</definedName>
    <definedName name="clasif">NA()</definedName>
    <definedName name="clb">'[10]SC-E-02-03'!$D$1:$D$65536</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"'[17]labour rates'!$c$7"</definedName>
    <definedName name="COAD" localSheetId="4">'[19]Civil Works'!$K$7</definedName>
    <definedName name="COAD">"'[18]civil works'!$k$7"</definedName>
    <definedName name="COAD_5">'[19]Civil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ments">#N/A</definedName>
    <definedName name="Comments_5">#REF!</definedName>
    <definedName name="Company">#REF!</definedName>
    <definedName name="Company_5">#REF!</definedName>
    <definedName name="Company_Name_ISC">"[16]calc_isc!$k$4"</definedName>
    <definedName name="Company_Name_SC">"[16]calc_sc!$k$4"</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mponent">NA()</definedName>
    <definedName name="CONCEPT">[12]Macro!#REF!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NA()</definedName>
    <definedName name="conmsf">[20]factors!$J$8</definedName>
    <definedName name="conmsf_5">[20]factors!$J$8</definedName>
    <definedName name="conpmp">NA()</definedName>
    <definedName name="Cons" localSheetId="7">[21]Sheet1!$B$2:$E$184</definedName>
    <definedName name="CONS">NA()</definedName>
    <definedName name="Construction_Period">#REF!</definedName>
    <definedName name="Construction_Period_5">#REF!</definedName>
    <definedName name="consumable">NA()</definedName>
    <definedName name="CONSUMABLES">#REF!</definedName>
    <definedName name="consumption">NA()</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INGENCY">#REF!</definedName>
    <definedName name="CONTINUE">[12]Capacity!#REF!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ok">NA()</definedName>
    <definedName name="COOL">NA()</definedName>
    <definedName name="cord">NA()</definedName>
    <definedName name="Corner_Ange_2_5m">NA()</definedName>
    <definedName name="Corner_Angel">NA()</definedName>
    <definedName name="Corner_Angel_1_5m">NA()</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rporate">#REF!</definedName>
    <definedName name="costing">#N/A</definedName>
    <definedName name="costing_5">#REF!</definedName>
    <definedName name="COSTPROD">#REF!</definedName>
    <definedName name="COSTPROJ">#REF!</definedName>
    <definedName name="cran20">NA()</definedName>
    <definedName name="crane">NA()</definedName>
    <definedName name="creditors">NA()</definedName>
    <definedName name="credotor">NA()</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liabc">'[2]NOTES '!#REF!</definedName>
    <definedName name="curliabp">'[2]NOTES '!#REF!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_out">NA()</definedName>
    <definedName name="Curr_out_ex">NA()</definedName>
    <definedName name="CURR_SCEN">[12]Macro!#REF!</definedName>
    <definedName name="Curr_sum">NA()</definedName>
    <definedName name="Curr_sum_ex">NA()</definedName>
    <definedName name="CURRENCY">[2]INFO!#REF!</definedName>
    <definedName name="Currency_PL">#REF!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cx">NA()</definedName>
    <definedName name="CZ">NA()</definedName>
    <definedName name="D" localSheetId="7">'[1]WB0203-OLDLOAN'!#REF!</definedName>
    <definedName name="D" localSheetId="4">'[5]PRECAST lightconc-II'!$J$20</definedName>
    <definedName name="D">NA()</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'[5]PRECAST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_nos">NA()</definedName>
    <definedName name="da">NA()</definedName>
    <definedName name="data" localSheetId="7">#REF!</definedName>
    <definedName name="Data">NA()</definedName>
    <definedName name="_xlnm.Database">#REF!</definedName>
    <definedName name="Date" localSheetId="4">#REF!</definedName>
    <definedName name="Date">NA()</definedName>
    <definedName name="Date_5">#REF!</definedName>
    <definedName name="db">#REF!</definedName>
    <definedName name="DC">"[23]환율!$d$14"</definedName>
    <definedName name="DCU">#N/A</definedName>
    <definedName name="DCU_1">#N/A</definedName>
    <definedName name="DCU_1_5">'[22]ACS(1)'!#REF!</definedName>
    <definedName name="DCU_5">'[22]ACS(1)'!#REF!</definedName>
    <definedName name="ddd">NA()</definedName>
    <definedName name="DEALTYPE">[12]Macro!#REF!</definedName>
    <definedName name="DEBITED">NA()</definedName>
    <definedName name="DECISION">#N/A</definedName>
    <definedName name="DECISION_5">[23]Sheet2!$B$2:$B$3</definedName>
    <definedName name="DEPRECIATION" localSheetId="7">#REF!</definedName>
    <definedName name="Depreciation">NA()</definedName>
    <definedName name="DEPTH">NA()</definedName>
    <definedName name="depty">'[10]SC-E-02-03'!$F$1:$F$65536</definedName>
    <definedName name="deptyamtpy">'[10]SC-E-02-03'!$C$1:$C$65536</definedName>
    <definedName name="DesignPress">#N/A</definedName>
    <definedName name="DesignPress_1">#N/A</definedName>
    <definedName name="DesignPress_1_5">#REF!</definedName>
    <definedName name="DesignPress_5">#REF!</definedName>
    <definedName name="detail">NA()</definedName>
    <definedName name="detailkalk1">NA()</definedName>
    <definedName name="dfqwfqw">NA()</definedName>
    <definedName name="DIAMETER">#REF!</definedName>
    <definedName name="Diesel">NA()</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IRECT1">"city"&amp;" "&amp;"state"</definedName>
    <definedName name="DIV">NA()</definedName>
    <definedName name="DivTB">NA()</definedName>
    <definedName name="dja">NA()</definedName>
    <definedName name="dk">NA()</definedName>
    <definedName name="DLG_SAMPLE1">[12]Macro!#REF!</definedName>
    <definedName name="DLG_SAMPLE2">[12]Macro!#REF!</definedName>
    <definedName name="DMRC_TOTA">NA()</definedName>
    <definedName name="DMRC_TOTAL">NA()</definedName>
    <definedName name="DO_11">#N/A</definedName>
    <definedName name="DO_11_5">[24]calcul!$C$3</definedName>
    <definedName name="DocumentName">""</definedName>
    <definedName name="DocumentNumber">""</definedName>
    <definedName name="DOOR_Painting">NA()</definedName>
    <definedName name="Double_Clip">NA()</definedName>
    <definedName name="DP">#REF!</definedName>
    <definedName name="DP_5">#REF!</definedName>
    <definedName name="dpr">NA()</definedName>
    <definedName name="DR">NA()</definedName>
    <definedName name="DS">#REF!</definedName>
    <definedName name="DSCR">#REF!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dt">NA()</definedName>
    <definedName name="Dur">"[13]data!$h$18"</definedName>
    <definedName name="dy">NA()</definedName>
    <definedName name="DYES">#REF!</definedName>
    <definedName name="E" localSheetId="4">'[5]PRECAST lightconc-II'!$K$20</definedName>
    <definedName name="E">NA()</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'[5]PRECAST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_nos">NA()</definedName>
    <definedName name="earthwork">NA()</definedName>
    <definedName name="earthwork_utility">NA()</definedName>
    <definedName name="edf">#N/A</definedName>
    <definedName name="edf_5">#REF!</definedName>
    <definedName name="ee" localSheetId="7">#REF!</definedName>
    <definedName name="EE">NA()</definedName>
    <definedName name="efip">[12]Macro!#REF!</definedName>
    <definedName name="EG_PROJ">[12]Macro!#REF!</definedName>
    <definedName name="EGP">3.8204629</definedName>
    <definedName name="egt301d">#N/A</definedName>
    <definedName name="egt301d_5">#REF!</definedName>
    <definedName name="egt330d">#N/A</definedName>
    <definedName name="egt330d_5">#REF!</definedName>
    <definedName name="eightyseven">[25]Recipe!#REF!</definedName>
    <definedName name="Ele" localSheetId="4">"$#REF!.$G$68"</definedName>
    <definedName name="ELE">NA()</definedName>
    <definedName name="electrical">#REF!</definedName>
    <definedName name="EMI">NA()</definedName>
    <definedName name="EMI_1">NA()</definedName>
    <definedName name="EMI_2">NA()</definedName>
    <definedName name="EMI_3">NA()</definedName>
    <definedName name="EMI_4">NA()</definedName>
    <definedName name="EMI_5">NA()</definedName>
    <definedName name="EMI_6">NA()</definedName>
    <definedName name="Encoder">#N/A</definedName>
    <definedName name="Encoder_1">#N/A</definedName>
    <definedName name="Encoder_1_5">[18]CCTV_EST1!#REF!</definedName>
    <definedName name="Encoder_5">[18]CCTV_EST1!#REF!</definedName>
    <definedName name="End_Bal">NA()</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r">NA()</definedName>
    <definedName name="erer">NA()</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2">#N/A</definedName>
    <definedName name="Excel_BuiltIn__FilterDatabase_2_5">#REF!</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#N/A</definedName>
    <definedName name="Excel_BuiltIn_Database_0">NA()</definedName>
    <definedName name="Excel_BuiltIn_Database_5">#REF!</definedName>
    <definedName name="Excel_BuiltIn_Print_Area" localSheetId="5">'FIRE BOQ'!$A$3:$H$3</definedName>
    <definedName name="Excel_BuiltIn_Print_Area" localSheetId="4">Lighting!#REF!</definedName>
    <definedName name="Excel_BuiltIn_Print_Area">NA()</definedName>
    <definedName name="Excel_BuiltIn_Print_Area_1">NA()</definedName>
    <definedName name="Excel_BuiltIn_Print_Area_1_1" localSheetId="4">#REF!</definedName>
    <definedName name="Excel_BuiltIn_Print_Area_1_1">NA()</definedName>
    <definedName name="Excel_BuiltIn_Print_Area_1_1_1" localSheetId="4">#N/A</definedName>
    <definedName name="Excel_BuiltIn_Print_Area_1_1_1">NA()</definedName>
    <definedName name="Excel_BuiltIn_Print_Area_1_1_1_1" localSheetId="4">#N/A</definedName>
    <definedName name="Excel_BuiltIn_Print_Area_1_1_1_1">NA()</definedName>
    <definedName name="Excel_BuiltIn_Print_Area_1_1_1_1_1" localSheetId="4">#N/A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NA()</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[26]Summary!#REF!</definedName>
    <definedName name="Excel_BuiltIn_Print_Area_1_1_2_1_1_1_3">#N/A</definedName>
    <definedName name="Excel_BuiltIn_Print_Area_1_1_2_1_1_1_3_1">#N/A</definedName>
    <definedName name="Excel_BuiltIn_Print_Area_1_1_2_1_1_1_3_1_5">[26]Summary!#REF!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[26]Summary!#REF!</definedName>
    <definedName name="Excel_BuiltIn_Print_Area_1_1_2_1_1_5">[26]Summary!#REF!</definedName>
    <definedName name="Excel_BuiltIn_Print_Area_1_1_2_1_2">#N/A</definedName>
    <definedName name="Excel_BuiltIn_Print_Area_1_1_2_1_2_3">#N/A</definedName>
    <definedName name="Excel_BuiltIn_Print_Area_1_1_2_1_2_3_5">[27]Summary!#REF!</definedName>
    <definedName name="Excel_BuiltIn_Print_Area_1_1_2_1_2_5">[27]Summary!#REF!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[27]Summary!#REF!</definedName>
    <definedName name="Excel_BuiltIn_Print_Area_1_1_2_2_5">[27]Summary!#REF!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 localSheetId="4">#N/A</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3">NA()</definedName>
    <definedName name="Excel_BuiltIn_Print_Area_1_4">NA()</definedName>
    <definedName name="Excel_BuiltIn_Print_Area_1_6">NA()</definedName>
    <definedName name="Excel_BuiltIn_Print_Area_1_9">#N/A</definedName>
    <definedName name="Excel_BuiltIn_Print_Area_1_9_5">#REF!</definedName>
    <definedName name="Excel_BuiltIn_Print_Area_10">NA()</definedName>
    <definedName name="Excel_BuiltIn_Print_Area_10_1" localSheetId="4">#REF!</definedName>
    <definedName name="Excel_BuiltIn_Print_Area_10_1">NA()</definedName>
    <definedName name="Excel_BuiltIn_Print_Area_10_1_1">#N/A</definedName>
    <definedName name="Excel_BuiltIn_Print_Area_10_1_5">#REF!</definedName>
    <definedName name="Excel_BuiltIn_Print_Area_11" localSheetId="4">#N/A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1_5">#REF!</definedName>
    <definedName name="Excel_BuiltIn_Print_Area_12" localSheetId="4">#N/A</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 localSheetId="4">#N/A</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 localSheetId="4">#REF!</definedName>
    <definedName name="Excel_BuiltIn_Print_Area_2">NA()</definedName>
    <definedName name="Excel_BuiltIn_Print_Area_2_1">NA()</definedName>
    <definedName name="Excel_BuiltIn_Print_Area_2_1_1" localSheetId="4">#N/A</definedName>
    <definedName name="Excel_BuiltIn_Print_Area_2_1_1">NA()</definedName>
    <definedName name="Excel_BuiltIn_Print_Area_2_1_1_1">[26]Summary!#REF!</definedName>
    <definedName name="Excel_BuiltIn_Print_Area_2_1_1_3">#N/A</definedName>
    <definedName name="Excel_BuiltIn_Print_Area_2_1_1_3_5">[26]Summary!#REF!</definedName>
    <definedName name="Excel_BuiltIn_Print_Area_2_1_1_5">'[28]FA BOQ'!#REF!</definedName>
    <definedName name="Excel_BuiltIn_Print_Area_2_1_2" localSheetId="4">#N/A</definedName>
    <definedName name="Excel_BuiltIn_Print_Area_2_1_2">NA()</definedName>
    <definedName name="Excel_BuiltIn_Print_Area_2_1_2_3">#N/A</definedName>
    <definedName name="Excel_BuiltIn_Print_Area_2_1_2_3_5">[27]Summary!#REF!</definedName>
    <definedName name="Excel_BuiltIn_Print_Area_2_1_2_5">[27]Summary!#REF!</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 localSheetId="4">#REF!</definedName>
    <definedName name="Excel_BuiltIn_Print_Area_3">NA()</definedName>
    <definedName name="Excel_BuiltIn_Print_Area_3_1">NA()</definedName>
    <definedName name="Excel_BuiltIn_Print_Area_3_1_1" localSheetId="4">#N/A</definedName>
    <definedName name="Excel_BuiltIn_Print_Area_3_1_1">NA()</definedName>
    <definedName name="Excel_BuiltIn_Print_Area_3_1_1_1" localSheetId="4">#REF!</definedName>
    <definedName name="Excel_BuiltIn_Print_Area_3_1_1_1">NA()</definedName>
    <definedName name="Excel_BuiltIn_Print_Area_3_1_1_1_1" localSheetId="4">#N/A</definedName>
    <definedName name="Excel_BuiltIn_Print_Area_3_1_1_1_1">NA()</definedName>
    <definedName name="Excel_BuiltIn_Print_Area_3_1_1_1_1_1" localSheetId="4">#N/A</definedName>
    <definedName name="Excel_BuiltIn_Print_Area_3_1_1_1_1_1">NA()</definedName>
    <definedName name="Excel_BuiltIn_Print_Area_3_1_1_1_1_1_1">NA()</definedName>
    <definedName name="Excel_BuiltIn_Print_Area_3_1_1_1_1_5">#REF!</definedName>
    <definedName name="Excel_BuiltIn_Print_Area_3_1_1_1_5">#REF!</definedName>
    <definedName name="Excel_BuiltIn_Print_Area_3_1_1_5">#REF!</definedName>
    <definedName name="Excel_BuiltIn_Print_Area_4" localSheetId="4">#REF!</definedName>
    <definedName name="Excel_BuiltIn_Print_Area_4">NA()</definedName>
    <definedName name="Excel_BuiltIn_Print_Area_4_1" localSheetId="4">"$#REF!.$A$1:$I$15"</definedName>
    <definedName name="Excel_BuiltIn_Print_Area_4_1">NA()</definedName>
    <definedName name="Excel_BuiltIn_Print_Area_4_1_1" localSheetId="4">#N/A</definedName>
    <definedName name="Excel_BuiltIn_Print_Area_4_1_1">NA()</definedName>
    <definedName name="Excel_BuiltIn_Print_Area_4_1_1_1" localSheetId="4">#N/A</definedName>
    <definedName name="Excel_BuiltIn_Print_Area_4_1_1_1">NA()</definedName>
    <definedName name="Excel_BuiltIn_Print_Area_4_1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 localSheetId="4">#REF!</definedName>
    <definedName name="Excel_BuiltIn_Print_Area_5">NA()</definedName>
    <definedName name="Excel_BuiltIn_Print_Area_5_1" localSheetId="4">#N/A</definedName>
    <definedName name="Excel_BuiltIn_Print_Area_5_1">NA()</definedName>
    <definedName name="Excel_BuiltIn_Print_Area_5_1_1" localSheetId="4">#N/A</definedName>
    <definedName name="Excel_BuiltIn_Print_Area_5_1_1">NA()</definedName>
    <definedName name="Excel_BuiltIn_Print_Area_5_1_1_1" localSheetId="4">#N/A</definedName>
    <definedName name="Excel_BuiltIn_Print_Area_5_1_1_1">NA()</definedName>
    <definedName name="Excel_BuiltIn_Print_Area_5_1_1_1_1" localSheetId="4">#REF!</definedName>
    <definedName name="Excel_BuiltIn_Print_Area_5_1_1_1_1">NA()</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 localSheetId="4">#REF!</definedName>
    <definedName name="Excel_BuiltIn_Print_Area_6">NA()</definedName>
    <definedName name="Excel_BuiltIn_Print_Area_6_1" localSheetId="4">"$#REF!.$A$1:$C$14"</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 localSheetId="4">#N/A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7_1_5">#REF!</definedName>
    <definedName name="Excel_BuiltIn_Print_Area_8">#N/A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8_5">#REF!</definedName>
    <definedName name="Excel_BuiltIn_Print_Area_9">NA()</definedName>
    <definedName name="Excel_BuiltIn_Print_Area_9_1" localSheetId="4">#N/A</definedName>
    <definedName name="Excel_BuiltIn_Print_Area_9_1">NA()</definedName>
    <definedName name="Excel_BuiltIn_Print_Area_9_1_1" localSheetId="4">#N/A</definedName>
    <definedName name="Excel_BuiltIn_Print_Area_9_1_1">NA()</definedName>
    <definedName name="Excel_BuiltIn_Print_Area_9_1_1_1">NA()</definedName>
    <definedName name="Excel_BuiltIn_Print_Area_9_1_1_1_1">NA()</definedName>
    <definedName name="Excel_BuiltIn_Print_Area_9_1_1_5">#REF!</definedName>
    <definedName name="Excel_BuiltIn_Print_Area_9_1_5">#REF!</definedName>
    <definedName name="Excel_BuiltIn_Print_Titles">NA()</definedName>
    <definedName name="Excel_BuiltIn_Print_Titles_1">NA()</definedName>
    <definedName name="Excel_BuiltIn_Print_Titles_1_1" localSheetId="4">#N/A</definedName>
    <definedName name="Excel_BuiltIn_Print_Titles_1_1">NA()</definedName>
    <definedName name="Excel_BuiltIn_Print_Titles_1_1_1" localSheetId="4">#N/A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2">NA()</definedName>
    <definedName name="Excel_BuiltIn_Print_Titles_1_1_3">#N/A</definedName>
    <definedName name="Excel_BuiltIn_Print_Titles_1_1_3_5">#REF!</definedName>
    <definedName name="Excel_BuiltIn_Print_Titles_1_1_5">#REF!</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 localSheetId="4">"$#REF!.$A$1:$AMJ$2"</definedName>
    <definedName name="Excel_BuiltIn_Print_Titles_2">NA()</definedName>
    <definedName name="Excel_BuiltIn_Print_Titles_2_1" localSheetId="4">#N/A</definedName>
    <definedName name="Excel_BuiltIn_Print_Titles_2_1">NA()</definedName>
    <definedName name="Excel_BuiltIn_Print_Titles_2_1_1">#N/A</definedName>
    <definedName name="Excel_BuiltIn_Print_Titles_2_1_1_3">#N/A</definedName>
    <definedName name="Excel_BuiltIn_Print_Titles_2_1_1_3_5">[26]Summary!#REF!</definedName>
    <definedName name="Excel_BuiltIn_Print_Titles_2_1_1_5">[26]Summary!#REF!</definedName>
    <definedName name="Excel_BuiltIn_Print_Titles_2_1_2">#N/A</definedName>
    <definedName name="Excel_BuiltIn_Print_Titles_2_1_2_3">#N/A</definedName>
    <definedName name="Excel_BuiltIn_Print_Titles_2_1_2_3_5">[27]Summary!#REF!</definedName>
    <definedName name="Excel_BuiltIn_Print_Titles_2_1_2_5">[27]Summary!#REF!</definedName>
    <definedName name="Excel_BuiltIn_Print_Titles_2_1_5">#REF!</definedName>
    <definedName name="Excel_BuiltIn_Print_Titles_2_2" localSheetId="4">#N/A</definedName>
    <definedName name="Excel_BuiltIn_Print_Titles_2_2">NA()</definedName>
    <definedName name="Excel_BuiltIn_Print_Titles_2_2_1">#N/A</definedName>
    <definedName name="Excel_BuiltIn_Print_Titles_2_2_1_3">#N/A</definedName>
    <definedName name="Excel_BuiltIn_Print_Titles_2_2_1_3_5">[26]Summary!#REF!</definedName>
    <definedName name="Excel_BuiltIn_Print_Titles_2_2_1_5">[26]Summary!#REF!</definedName>
    <definedName name="Excel_BuiltIn_Print_Titles_2_2_2">#N/A</definedName>
    <definedName name="Excel_BuiltIn_Print_Titles_2_2_2_3">#N/A</definedName>
    <definedName name="Excel_BuiltIn_Print_Titles_2_2_2_3_5">[27]Summary!#REF!</definedName>
    <definedName name="Excel_BuiltIn_Print_Titles_2_2_2_5">[27]Summary!#REF!</definedName>
    <definedName name="Excel_BuiltIn_Print_Titles_2_2_3">#N/A</definedName>
    <definedName name="Excel_BuiltIn_Print_Titles_2_2_3_5">#REF!</definedName>
    <definedName name="Excel_BuiltIn_Print_Titles_2_2_5">#REF!</definedName>
    <definedName name="Excel_BuiltIn_Print_Titles_2_3">NA()</definedName>
    <definedName name="Excel_BuiltIn_Print_Titles_2_4">NA()</definedName>
    <definedName name="Excel_BuiltIn_Print_Titles_3" localSheetId="4">#REF!</definedName>
    <definedName name="Excel_BuiltIn_Print_Titles_3">NA()</definedName>
    <definedName name="Excel_BuiltIn_Print_Titles_3_1" localSheetId="4">#N/A</definedName>
    <definedName name="Excel_BuiltIn_Print_Titles_3_1">NA()</definedName>
    <definedName name="Excel_BuiltIn_Print_Titles_3_1_1">#N/A</definedName>
    <definedName name="Excel_BuiltIn_Print_Titles_3_1_1_1">#N/A</definedName>
    <definedName name="Excel_BuiltIn_Print_Titles_3_1_1_1_5">'[29]INDIGINEOUS ITEMS '!#REF!</definedName>
    <definedName name="Excel_BuiltIn_Print_Titles_3_1_1_3">#N/A</definedName>
    <definedName name="Excel_BuiltIn_Print_Titles_3_1_1_3_1">#N/A</definedName>
    <definedName name="Excel_BuiltIn_Print_Titles_3_1_1_3_1_5">'[29]INDIGINEOUS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'[27]INDIGINEOUS ITEMS '!#REF!</definedName>
    <definedName name="Excel_BuiltIn_Print_Titles_3_1_2_5">'[27]INDIGINEOUS ITEMS '!#REF!</definedName>
    <definedName name="Excel_BuiltIn_Print_Titles_3_1_28">#N/A</definedName>
    <definedName name="Excel_BuiltIn_Print_Titles_3_1_28_3">#N/A</definedName>
    <definedName name="Excel_BuiltIn_Print_Titles_3_1_28_3_5">'[30]INDIGINEOUS ITEMS '!#REF!</definedName>
    <definedName name="Excel_BuiltIn_Print_Titles_3_1_28_5">'[30]INDIGINEOUS ITEMS '!#REF!</definedName>
    <definedName name="Excel_BuiltIn_Print_Titles_3_1_3">#N/A</definedName>
    <definedName name="Excel_BuiltIn_Print_Titles_3_1_3_5">'[30]INDIGINEOUS ITEMS '!#REF!</definedName>
    <definedName name="Excel_BuiltIn_Print_Titles_3_1_5">'[31]INDIGINEOUS ITEMS '!#REF!</definedName>
    <definedName name="Excel_BuiltIn_Print_Titles_3_1_6">#N/A</definedName>
    <definedName name="Excel_BuiltIn_Print_Titles_3_1_6_3">#N/A</definedName>
    <definedName name="Excel_BuiltIn_Print_Titles_3_1_6_3_5">'[30]INDIGINEOUS ITEMS '!#REF!</definedName>
    <definedName name="Excel_BuiltIn_Print_Titles_3_1_6_5">'[30]INDIGINEOUS ITEMS '!#REF!</definedName>
    <definedName name="Excel_BuiltIn_Print_Titles_3_10_1">#N/A</definedName>
    <definedName name="Excel_BuiltIn_Print_Titles_3_10_1_3">#N/A</definedName>
    <definedName name="Excel_BuiltIn_Print_Titles_3_10_1_3_5">'[32]INDIGINEOUS ITEMS '!#REF!</definedName>
    <definedName name="Excel_BuiltIn_Print_Titles_3_10_1_5">'[33]INDIGINEOUS ITEMS '!#REF!</definedName>
    <definedName name="Excel_BuiltIn_Print_Titles_3_10_17">#N/A</definedName>
    <definedName name="Excel_BuiltIn_Print_Titles_3_10_17_3">#N/A</definedName>
    <definedName name="Excel_BuiltIn_Print_Titles_3_10_17_3_5">'[32]INDIGINEOUS ITEMS '!#REF!</definedName>
    <definedName name="Excel_BuiltIn_Print_Titles_3_10_17_5">'[32]INDIGINEOUS ITEMS '!#REF!</definedName>
    <definedName name="Excel_BuiltIn_Print_Titles_3_10_28">#N/A</definedName>
    <definedName name="Excel_BuiltIn_Print_Titles_3_10_28_3">#N/A</definedName>
    <definedName name="Excel_BuiltIn_Print_Titles_3_10_28_3_5">'[32]INDIGINEOUS ITEMS '!#REF!</definedName>
    <definedName name="Excel_BuiltIn_Print_Titles_3_10_28_5">'[32]INDIGINEOUS ITEMS '!#REF!</definedName>
    <definedName name="Excel_BuiltIn_Print_Titles_3_10_6">#N/A</definedName>
    <definedName name="Excel_BuiltIn_Print_Titles_3_10_6_3">#N/A</definedName>
    <definedName name="Excel_BuiltIn_Print_Titles_3_10_6_3_5">'[32]INDIGINEOUS ITEMS '!#REF!</definedName>
    <definedName name="Excel_BuiltIn_Print_Titles_3_10_6_5">'[32]INDIGINEOUS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'[32]INDIGINEOUS ITEMS '!#REF!</definedName>
    <definedName name="Excel_BuiltIn_Print_Titles_3_11_1_1_5">'[32]INDIGINEOUS ITEMS '!#REF!</definedName>
    <definedName name="Excel_BuiltIn_Print_Titles_3_11_1_3">#N/A</definedName>
    <definedName name="Excel_BuiltIn_Print_Titles_3_11_1_3_5">'[30]INDIGINEOUS ITEMS '!#REF!</definedName>
    <definedName name="Excel_BuiltIn_Print_Titles_3_11_1_5">'[31]INDIGINEOUS ITEMS '!#REF!</definedName>
    <definedName name="Excel_BuiltIn_Print_Titles_3_11_17">#N/A</definedName>
    <definedName name="Excel_BuiltIn_Print_Titles_3_11_17_3">#N/A</definedName>
    <definedName name="Excel_BuiltIn_Print_Titles_3_11_17_3_5">'[32]INDIGINEOUS ITEMS '!#REF!</definedName>
    <definedName name="Excel_BuiltIn_Print_Titles_3_11_17_5">'[32]INDIGINEOUS ITEMS '!#REF!</definedName>
    <definedName name="Excel_BuiltIn_Print_Titles_3_11_28">#N/A</definedName>
    <definedName name="Excel_BuiltIn_Print_Titles_3_11_28_3">#N/A</definedName>
    <definedName name="Excel_BuiltIn_Print_Titles_3_11_28_3_5">'[30]INDIGINEOUS ITEMS '!#REF!</definedName>
    <definedName name="Excel_BuiltIn_Print_Titles_3_11_28_5">'[30]INDIGINEOUS ITEMS '!#REF!</definedName>
    <definedName name="Excel_BuiltIn_Print_Titles_3_11_3">#N/A</definedName>
    <definedName name="Excel_BuiltIn_Print_Titles_3_11_3_5">'[30]INDIGINEOUS ITEMS '!#REF!</definedName>
    <definedName name="Excel_BuiltIn_Print_Titles_3_11_5">'[30]INDIGINEOUS ITEMS '!#REF!</definedName>
    <definedName name="Excel_BuiltIn_Print_Titles_3_11_6">#N/A</definedName>
    <definedName name="Excel_BuiltIn_Print_Titles_3_11_6_3">#N/A</definedName>
    <definedName name="Excel_BuiltIn_Print_Titles_3_11_6_3_5">'[30]INDIGINEOUS ITEMS '!#REF!</definedName>
    <definedName name="Excel_BuiltIn_Print_Titles_3_11_6_5">'[30]INDIGINEOUS ITEMS '!#REF!</definedName>
    <definedName name="Excel_BuiltIn_Print_Titles_3_12">#N/A</definedName>
    <definedName name="Excel_BuiltIn_Print_Titles_3_12_17">#N/A</definedName>
    <definedName name="Excel_BuiltIn_Print_Titles_3_12_17_3">#N/A</definedName>
    <definedName name="Excel_BuiltIn_Print_Titles_3_12_17_3_5">'[30]INDIGINEOUS ITEMS '!#REF!</definedName>
    <definedName name="Excel_BuiltIn_Print_Titles_3_12_17_5">'[30]INDIGINEOUS ITEMS '!#REF!</definedName>
    <definedName name="Excel_BuiltIn_Print_Titles_3_12_28">#N/A</definedName>
    <definedName name="Excel_BuiltIn_Print_Titles_3_12_28_3">#N/A</definedName>
    <definedName name="Excel_BuiltIn_Print_Titles_3_12_28_3_5">'[32]INDIGINEOUS ITEMS '!#REF!</definedName>
    <definedName name="Excel_BuiltIn_Print_Titles_3_12_28_5">'[32]INDIGINEOUS ITEMS '!#REF!</definedName>
    <definedName name="Excel_BuiltIn_Print_Titles_3_12_3">#N/A</definedName>
    <definedName name="Excel_BuiltIn_Print_Titles_3_12_3_5">'[32]INDIGINEOUS ITEMS '!#REF!</definedName>
    <definedName name="Excel_BuiltIn_Print_Titles_3_12_5">'[32]INDIGINEOUS ITEMS '!#REF!</definedName>
    <definedName name="Excel_BuiltIn_Print_Titles_3_12_6">#N/A</definedName>
    <definedName name="Excel_BuiltIn_Print_Titles_3_12_6_3">#N/A</definedName>
    <definedName name="Excel_BuiltIn_Print_Titles_3_12_6_3_5">'[32]INDIGINEOUS ITEMS '!#REF!</definedName>
    <definedName name="Excel_BuiltIn_Print_Titles_3_12_6_5">'[32]INDIGINEOUS ITEMS '!#REF!</definedName>
    <definedName name="Excel_BuiltIn_Print_Titles_3_13">#N/A</definedName>
    <definedName name="Excel_BuiltIn_Print_Titles_3_13_17">#N/A</definedName>
    <definedName name="Excel_BuiltIn_Print_Titles_3_13_17_3">#N/A</definedName>
    <definedName name="Excel_BuiltIn_Print_Titles_3_13_17_3_5">'[32]INDIGINEOUS ITEMS '!#REF!</definedName>
    <definedName name="Excel_BuiltIn_Print_Titles_3_13_17_5">'[32]INDIGINEOUS ITEMS '!#REF!</definedName>
    <definedName name="Excel_BuiltIn_Print_Titles_3_13_28">#N/A</definedName>
    <definedName name="Excel_BuiltIn_Print_Titles_3_13_28_3">#N/A</definedName>
    <definedName name="Excel_BuiltIn_Print_Titles_3_13_28_3_5">'[32]INDIGINEOUS ITEMS '!#REF!</definedName>
    <definedName name="Excel_BuiltIn_Print_Titles_3_13_28_5">'[32]INDIGINEOUS ITEMS '!#REF!</definedName>
    <definedName name="Excel_BuiltIn_Print_Titles_3_13_3">#N/A</definedName>
    <definedName name="Excel_BuiltIn_Print_Titles_3_13_3_5">'[32]INDIGINEOUS ITEMS '!#REF!</definedName>
    <definedName name="Excel_BuiltIn_Print_Titles_3_13_5">'[32]INDIGINEOUS ITEMS '!#REF!</definedName>
    <definedName name="Excel_BuiltIn_Print_Titles_3_13_6">#N/A</definedName>
    <definedName name="Excel_BuiltIn_Print_Titles_3_13_6_3">#N/A</definedName>
    <definedName name="Excel_BuiltIn_Print_Titles_3_13_6_3_5">'[32]INDIGINEOUS ITEMS '!#REF!</definedName>
    <definedName name="Excel_BuiltIn_Print_Titles_3_13_6_5">'[32]INDIGINEOUS ITEMS '!#REF!</definedName>
    <definedName name="Excel_BuiltIn_Print_Titles_3_14">#N/A</definedName>
    <definedName name="Excel_BuiltIn_Print_Titles_3_14_17">#N/A</definedName>
    <definedName name="Excel_BuiltIn_Print_Titles_3_14_17_3">#N/A</definedName>
    <definedName name="Excel_BuiltIn_Print_Titles_3_14_17_3_5">'[32]INDIGINEOUS ITEMS '!#REF!</definedName>
    <definedName name="Excel_BuiltIn_Print_Titles_3_14_17_5">'[32]INDIGINEOUS ITEMS '!#REF!</definedName>
    <definedName name="Excel_BuiltIn_Print_Titles_3_14_28">#N/A</definedName>
    <definedName name="Excel_BuiltIn_Print_Titles_3_14_28_3">#N/A</definedName>
    <definedName name="Excel_BuiltIn_Print_Titles_3_14_28_3_5">'[32]INDIGINEOUS ITEMS '!#REF!</definedName>
    <definedName name="Excel_BuiltIn_Print_Titles_3_14_28_5">'[32]INDIGINEOUS ITEMS '!#REF!</definedName>
    <definedName name="Excel_BuiltIn_Print_Titles_3_14_3">#N/A</definedName>
    <definedName name="Excel_BuiltIn_Print_Titles_3_14_3_5">'[32]INDIGINEOUS ITEMS '!#REF!</definedName>
    <definedName name="Excel_BuiltIn_Print_Titles_3_14_5">'[32]INDIGINEOUS ITEMS '!#REF!</definedName>
    <definedName name="Excel_BuiltIn_Print_Titles_3_14_6">#N/A</definedName>
    <definedName name="Excel_BuiltIn_Print_Titles_3_14_6_3">#N/A</definedName>
    <definedName name="Excel_BuiltIn_Print_Titles_3_14_6_3_5">'[32]INDIGINEOUS ITEMS '!#REF!</definedName>
    <definedName name="Excel_BuiltIn_Print_Titles_3_14_6_5">'[32]INDIGINEOUS ITEMS '!#REF!</definedName>
    <definedName name="Excel_BuiltIn_Print_Titles_3_15">#N/A</definedName>
    <definedName name="Excel_BuiltIn_Print_Titles_3_15_17">#N/A</definedName>
    <definedName name="Excel_BuiltIn_Print_Titles_3_15_17_3">#N/A</definedName>
    <definedName name="Excel_BuiltIn_Print_Titles_3_15_17_3_5">'[32]INDIGINEOUS ITEMS '!#REF!</definedName>
    <definedName name="Excel_BuiltIn_Print_Titles_3_15_17_5">'[32]INDIGINEOUS ITEMS '!#REF!</definedName>
    <definedName name="Excel_BuiltIn_Print_Titles_3_15_28">#N/A</definedName>
    <definedName name="Excel_BuiltIn_Print_Titles_3_15_28_3">#N/A</definedName>
    <definedName name="Excel_BuiltIn_Print_Titles_3_15_28_3_5">'[32]INDIGINEOUS ITEMS '!#REF!</definedName>
    <definedName name="Excel_BuiltIn_Print_Titles_3_15_28_5">'[32]INDIGINEOUS ITEMS '!#REF!</definedName>
    <definedName name="Excel_BuiltIn_Print_Titles_3_15_3">#N/A</definedName>
    <definedName name="Excel_BuiltIn_Print_Titles_3_15_3_5">'[32]INDIGINEOUS ITEMS '!#REF!</definedName>
    <definedName name="Excel_BuiltIn_Print_Titles_3_15_5">'[32]INDIGINEOUS ITEMS '!#REF!</definedName>
    <definedName name="Excel_BuiltIn_Print_Titles_3_15_6">#N/A</definedName>
    <definedName name="Excel_BuiltIn_Print_Titles_3_15_6_3">#N/A</definedName>
    <definedName name="Excel_BuiltIn_Print_Titles_3_15_6_3_5">'[32]INDIGINEOUS ITEMS '!#REF!</definedName>
    <definedName name="Excel_BuiltIn_Print_Titles_3_15_6_5">'[32]INDIGINEOUS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'[32]INDIGINEOUS ITEMS '!#REF!</definedName>
    <definedName name="Excel_BuiltIn_Print_Titles_3_16_1_17_5">'[32]INDIGINEOUS ITEMS '!#REF!</definedName>
    <definedName name="Excel_BuiltIn_Print_Titles_3_16_1_28">#N/A</definedName>
    <definedName name="Excel_BuiltIn_Print_Titles_3_16_1_28_3">#N/A</definedName>
    <definedName name="Excel_BuiltIn_Print_Titles_3_16_1_28_3_5">'[32]INDIGINEOUS ITEMS '!#REF!</definedName>
    <definedName name="Excel_BuiltIn_Print_Titles_3_16_1_28_5">'[32]INDIGINEOUS ITEMS '!#REF!</definedName>
    <definedName name="Excel_BuiltIn_Print_Titles_3_16_1_3">#N/A</definedName>
    <definedName name="Excel_BuiltIn_Print_Titles_3_16_1_3_5">'[32]INDIGINEOUS ITEMS '!#REF!</definedName>
    <definedName name="Excel_BuiltIn_Print_Titles_3_16_1_5">'[32]INDIGINEOUS ITEMS '!#REF!</definedName>
    <definedName name="Excel_BuiltIn_Print_Titles_3_16_1_6">#N/A</definedName>
    <definedName name="Excel_BuiltIn_Print_Titles_3_16_1_6_3">#N/A</definedName>
    <definedName name="Excel_BuiltIn_Print_Titles_3_16_1_6_3_5">'[32]INDIGINEOUS ITEMS '!#REF!</definedName>
    <definedName name="Excel_BuiltIn_Print_Titles_3_16_1_6_5">'[32]INDIGINEOUS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'[30]INDIGINEOUS ITEMS '!#REF!</definedName>
    <definedName name="Excel_BuiltIn_Print_Titles_3_16_10_1_5">'[30]INDIGINEOUS ITEMS '!#REF!</definedName>
    <definedName name="Excel_BuiltIn_Print_Titles_3_16_10_3">#N/A</definedName>
    <definedName name="Excel_BuiltIn_Print_Titles_3_16_10_3_5">'[30]INDIGINEOUS ITEMS '!#REF!</definedName>
    <definedName name="Excel_BuiltIn_Print_Titles_3_16_10_5">'[30]INDIGINEOUS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'[30]INDIGINEOUS ITEMS '!#REF!</definedName>
    <definedName name="Excel_BuiltIn_Print_Titles_3_16_11_1_5">'[30]INDIGINEOUS ITEMS '!#REF!</definedName>
    <definedName name="Excel_BuiltIn_Print_Titles_3_16_11_3">#N/A</definedName>
    <definedName name="Excel_BuiltIn_Print_Titles_3_16_11_3_5">'[30]INDIGINEOUS ITEMS '!#REF!</definedName>
    <definedName name="Excel_BuiltIn_Print_Titles_3_16_11_5">'[30]INDIGINEOUS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'[30]INDIGINEOUS ITEMS '!#REF!</definedName>
    <definedName name="Excel_BuiltIn_Print_Titles_3_16_12_1_5">'[30]INDIGINEOUS ITEMS '!#REF!</definedName>
    <definedName name="Excel_BuiltIn_Print_Titles_3_16_12_3">#N/A</definedName>
    <definedName name="Excel_BuiltIn_Print_Titles_3_16_12_3_5">'[30]INDIGINEOUS ITEMS '!#REF!</definedName>
    <definedName name="Excel_BuiltIn_Print_Titles_3_16_12_5">'[30]INDIGINEOUS ITEMS '!#REF!</definedName>
    <definedName name="Excel_BuiltIn_Print_Titles_3_16_13">#N/A</definedName>
    <definedName name="Excel_BuiltIn_Print_Titles_3_16_13_3">#N/A</definedName>
    <definedName name="Excel_BuiltIn_Print_Titles_3_16_13_3_5">'[32]INDIGINEOUS ITEMS '!#REF!</definedName>
    <definedName name="Excel_BuiltIn_Print_Titles_3_16_13_5">'[32]INDIGINEOUS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'[30]INDIGINEOUS ITEMS '!#REF!</definedName>
    <definedName name="Excel_BuiltIn_Print_Titles_3_16_14_1_5">'[30]INDIGINEOUS ITEMS '!#REF!</definedName>
    <definedName name="Excel_BuiltIn_Print_Titles_3_16_14_3">#N/A</definedName>
    <definedName name="Excel_BuiltIn_Print_Titles_3_16_14_3_5">'[30]INDIGINEOUS ITEMS '!#REF!</definedName>
    <definedName name="Excel_BuiltIn_Print_Titles_3_16_14_5">'[30]INDIGINEOUS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'[30]INDIGINEOUS ITEMS '!#REF!</definedName>
    <definedName name="Excel_BuiltIn_Print_Titles_3_16_15_1_5">'[30]INDIGINEOUS ITEMS '!#REF!</definedName>
    <definedName name="Excel_BuiltIn_Print_Titles_3_16_15_3">#N/A</definedName>
    <definedName name="Excel_BuiltIn_Print_Titles_3_16_15_3_5">'[30]INDIGINEOUS ITEMS '!#REF!</definedName>
    <definedName name="Excel_BuiltIn_Print_Titles_3_16_15_5">'[30]INDIGINEOUS ITEMS '!#REF!</definedName>
    <definedName name="Excel_BuiltIn_Print_Titles_3_16_16">#N/A</definedName>
    <definedName name="Excel_BuiltIn_Print_Titles_3_16_16_3">#N/A</definedName>
    <definedName name="Excel_BuiltIn_Print_Titles_3_16_16_3_5">'[32]INDIGINEOUS ITEMS '!#REF!</definedName>
    <definedName name="Excel_BuiltIn_Print_Titles_3_16_16_5">'[32]INDIGINEOUS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'[30]INDIGINEOUS ITEMS '!#REF!</definedName>
    <definedName name="Excel_BuiltIn_Print_Titles_3_16_17_1_5">'[31]INDIGINEOUS ITEMS '!#REF!</definedName>
    <definedName name="Excel_BuiltIn_Print_Titles_3_16_17_17">#N/A</definedName>
    <definedName name="Excel_BuiltIn_Print_Titles_3_16_17_17_3">#N/A</definedName>
    <definedName name="Excel_BuiltIn_Print_Titles_3_16_17_17_3_5">'[32]INDIGINEOUS ITEMS '!#REF!</definedName>
    <definedName name="Excel_BuiltIn_Print_Titles_3_16_17_17_5">'[32]INDIGINEOUS ITEMS '!#REF!</definedName>
    <definedName name="Excel_BuiltIn_Print_Titles_3_16_17_28">#N/A</definedName>
    <definedName name="Excel_BuiltIn_Print_Titles_3_16_17_28_3">#N/A</definedName>
    <definedName name="Excel_BuiltIn_Print_Titles_3_16_17_28_3_5">'[30]INDIGINEOUS ITEMS '!#REF!</definedName>
    <definedName name="Excel_BuiltIn_Print_Titles_3_16_17_28_5">'[30]INDIGINEOUS ITEMS '!#REF!</definedName>
    <definedName name="Excel_BuiltIn_Print_Titles_3_16_17_3">#N/A</definedName>
    <definedName name="Excel_BuiltIn_Print_Titles_3_16_17_3_5">'[32]INDIGINEOUS ITEMS '!#REF!</definedName>
    <definedName name="Excel_BuiltIn_Print_Titles_3_16_17_5">'[32]INDIGINEOUS ITEMS '!#REF!</definedName>
    <definedName name="Excel_BuiltIn_Print_Titles_3_16_17_6">#N/A</definedName>
    <definedName name="Excel_BuiltIn_Print_Titles_3_16_17_6_3">#N/A</definedName>
    <definedName name="Excel_BuiltIn_Print_Titles_3_16_17_6_3_5">'[30]INDIGINEOUS ITEMS '!#REF!</definedName>
    <definedName name="Excel_BuiltIn_Print_Titles_3_16_17_6_5">'[30]INDIGINEOUS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'[30]INDIGINEOUS ITEMS '!#REF!</definedName>
    <definedName name="Excel_BuiltIn_Print_Titles_3_16_18_1_1_5">'[30]INDIGINEOUS ITEMS '!#REF!</definedName>
    <definedName name="Excel_BuiltIn_Print_Titles_3_16_18_1_3">#N/A</definedName>
    <definedName name="Excel_BuiltIn_Print_Titles_3_16_18_1_3_5">'[30]INDIGINEOUS ITEMS '!#REF!</definedName>
    <definedName name="Excel_BuiltIn_Print_Titles_3_16_18_1_5">'[31]INDIGINEOUS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'[30]INDIGINEOUS ITEMS '!#REF!</definedName>
    <definedName name="Excel_BuiltIn_Print_Titles_3_16_19_1_5">'[30]INDIGINEOUS ITEMS '!#REF!</definedName>
    <definedName name="Excel_BuiltIn_Print_Titles_3_16_19_3">#N/A</definedName>
    <definedName name="Excel_BuiltIn_Print_Titles_3_16_19_3_5">'[30]INDIGINEOUS ITEMS '!#REF!</definedName>
    <definedName name="Excel_BuiltIn_Print_Titles_3_16_19_5">'[30]INDIGINEOUS ITEMS '!#REF!</definedName>
    <definedName name="Excel_BuiltIn_Print_Titles_3_16_2">#N/A</definedName>
    <definedName name="Excel_BuiltIn_Print_Titles_3_16_2_3">#N/A</definedName>
    <definedName name="Excel_BuiltIn_Print_Titles_3_16_2_3_5">'[30]INDIGINEOUS ITEMS '!#REF!</definedName>
    <definedName name="Excel_BuiltIn_Print_Titles_3_16_2_5">'[30]INDIGINEOUS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'[30]INDIGINEOUS ITEMS '!#REF!</definedName>
    <definedName name="Excel_BuiltIn_Print_Titles_3_16_20_1_5">'[30]INDIGINEOUS ITEMS '!#REF!</definedName>
    <definedName name="Excel_BuiltIn_Print_Titles_3_16_20_17">#N/A</definedName>
    <definedName name="Excel_BuiltIn_Print_Titles_3_16_20_17_3">#N/A</definedName>
    <definedName name="Excel_BuiltIn_Print_Titles_3_16_20_17_3_5">'[30]INDIGINEOUS ITEMS '!#REF!</definedName>
    <definedName name="Excel_BuiltIn_Print_Titles_3_16_20_17_5">'[30]INDIGINEOUS ITEMS '!#REF!</definedName>
    <definedName name="Excel_BuiltIn_Print_Titles_3_16_20_28">#N/A</definedName>
    <definedName name="Excel_BuiltIn_Print_Titles_3_16_20_28_3">#N/A</definedName>
    <definedName name="Excel_BuiltIn_Print_Titles_3_16_20_28_3_5">'[32]INDIGINEOUS ITEMS '!#REF!</definedName>
    <definedName name="Excel_BuiltIn_Print_Titles_3_16_20_28_5">'[32]INDIGINEOUS ITEMS '!#REF!</definedName>
    <definedName name="Excel_BuiltIn_Print_Titles_3_16_20_3">#N/A</definedName>
    <definedName name="Excel_BuiltIn_Print_Titles_3_16_20_3_5">'[32]INDIGINEOUS ITEMS '!#REF!</definedName>
    <definedName name="Excel_BuiltIn_Print_Titles_3_16_20_5">'[32]INDIGINEOUS ITEMS '!#REF!</definedName>
    <definedName name="Excel_BuiltIn_Print_Titles_3_16_20_6">#N/A</definedName>
    <definedName name="Excel_BuiltIn_Print_Titles_3_16_20_6_3">#N/A</definedName>
    <definedName name="Excel_BuiltIn_Print_Titles_3_16_20_6_3_5">'[32]INDIGINEOUS ITEMS '!#REF!</definedName>
    <definedName name="Excel_BuiltIn_Print_Titles_3_16_20_6_5">'[32]INDIGINEOUS ITEMS '!#REF!</definedName>
    <definedName name="Excel_BuiltIn_Print_Titles_3_16_21_1">#N/A</definedName>
    <definedName name="Excel_BuiltIn_Print_Titles_3_16_21_1_3">#N/A</definedName>
    <definedName name="Excel_BuiltIn_Print_Titles_3_16_21_1_3_5">'[32]INDIGINEOUS ITEMS '!#REF!</definedName>
    <definedName name="Excel_BuiltIn_Print_Titles_3_16_21_1_5">'[34]INDIGINEOUS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'[30]INDIGINEOUS ITEMS '!#REF!</definedName>
    <definedName name="Excel_BuiltIn_Print_Titles_3_16_22_1_5">'[30]INDIGINEOUS ITEMS '!#REF!</definedName>
    <definedName name="Excel_BuiltIn_Print_Titles_3_16_22_3">#N/A</definedName>
    <definedName name="Excel_BuiltIn_Print_Titles_3_16_22_3_5">'[30]INDIGINEOUS ITEMS '!#REF!</definedName>
    <definedName name="Excel_BuiltIn_Print_Titles_3_16_22_5">'[30]INDIGINEOUS ITEMS '!#REF!</definedName>
    <definedName name="Excel_BuiltIn_Print_Titles_3_16_23">#N/A</definedName>
    <definedName name="Excel_BuiltIn_Print_Titles_3_16_23_3">#N/A</definedName>
    <definedName name="Excel_BuiltIn_Print_Titles_3_16_23_3_5">'[32]INDIGINEOUS ITEMS '!#REF!</definedName>
    <definedName name="Excel_BuiltIn_Print_Titles_3_16_23_5">'[32]INDIGINEOUS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'[30]INDIGINEOUS ITEMS '!#REF!</definedName>
    <definedName name="Excel_BuiltIn_Print_Titles_3_16_24_1_5">'[30]INDIGINEOUS ITEMS '!#REF!</definedName>
    <definedName name="Excel_BuiltIn_Print_Titles_3_16_24_3">#N/A</definedName>
    <definedName name="Excel_BuiltIn_Print_Titles_3_16_24_3_5">'[30]INDIGINEOUS ITEMS '!#REF!</definedName>
    <definedName name="Excel_BuiltIn_Print_Titles_3_16_24_5">'[30]INDIGINEOUS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'[30]INDIGINEOUS ITEMS '!#REF!</definedName>
    <definedName name="Excel_BuiltIn_Print_Titles_3_16_25_1_5">'[30]INDIGINEOUS ITEMS '!#REF!</definedName>
    <definedName name="Excel_BuiltIn_Print_Titles_3_16_25_3">#N/A</definedName>
    <definedName name="Excel_BuiltIn_Print_Titles_3_16_25_3_5">'[30]INDIGINEOUS ITEMS '!#REF!</definedName>
    <definedName name="Excel_BuiltIn_Print_Titles_3_16_25_5">'[30]INDIGINEOUS ITEMS '!#REF!</definedName>
    <definedName name="Excel_BuiltIn_Print_Titles_3_16_26">#N/A</definedName>
    <definedName name="Excel_BuiltIn_Print_Titles_3_16_26_3">#N/A</definedName>
    <definedName name="Excel_BuiltIn_Print_Titles_3_16_26_3_5">'[32]INDIGINEOUS ITEMS '!#REF!</definedName>
    <definedName name="Excel_BuiltIn_Print_Titles_3_16_26_5">'[32]INDIGINEOUS ITEMS '!#REF!</definedName>
    <definedName name="Excel_BuiltIn_Print_Titles_3_16_27">#N/A</definedName>
    <definedName name="Excel_BuiltIn_Print_Titles_3_16_27_3">#N/A</definedName>
    <definedName name="Excel_BuiltIn_Print_Titles_3_16_27_3_5">'[32]INDIGINEOUS ITEMS '!#REF!</definedName>
    <definedName name="Excel_BuiltIn_Print_Titles_3_16_27_5">'[32]INDIGINEOUS ITEMS '!#REF!</definedName>
    <definedName name="Excel_BuiltIn_Print_Titles_3_16_28">#N/A</definedName>
    <definedName name="Excel_BuiltIn_Print_Titles_3_16_28_3">#N/A</definedName>
    <definedName name="Excel_BuiltIn_Print_Titles_3_16_28_3_5">'[32]INDIGINEOUS ITEMS '!#REF!</definedName>
    <definedName name="Excel_BuiltIn_Print_Titles_3_16_28_5">'[32]INDIGINEOUS ITEMS '!#REF!</definedName>
    <definedName name="Excel_BuiltIn_Print_Titles_3_16_3">#N/A</definedName>
    <definedName name="Excel_BuiltIn_Print_Titles_3_16_3_5">'[30]INDIGINEOUS ITEMS '!#REF!</definedName>
    <definedName name="Excel_BuiltIn_Print_Titles_3_16_4">#N/A</definedName>
    <definedName name="Excel_BuiltIn_Print_Titles_3_16_4_3">#N/A</definedName>
    <definedName name="Excel_BuiltIn_Print_Titles_3_16_4_3_5">'[30]INDIGINEOUS ITEMS '!#REF!</definedName>
    <definedName name="Excel_BuiltIn_Print_Titles_3_16_4_5">'[30]INDIGINEOUS ITEMS '!#REF!</definedName>
    <definedName name="Excel_BuiltIn_Print_Titles_3_16_5">'[30]INDIGINEOUS ITEMS '!#REF!</definedName>
    <definedName name="Excel_BuiltIn_Print_Titles_3_16_5_3">#N/A</definedName>
    <definedName name="Excel_BuiltIn_Print_Titles_3_16_5_3_5">'[30]INDIGINEOUS ITEMS '!#REF!</definedName>
    <definedName name="Excel_BuiltIn_Print_Titles_3_16_5_5">'[30]INDIGINEOUS ITEMS '!#REF!</definedName>
    <definedName name="Excel_BuiltIn_Print_Titles_3_16_6">#N/A</definedName>
    <definedName name="Excel_BuiltIn_Print_Titles_3_16_6_3">#N/A</definedName>
    <definedName name="Excel_BuiltIn_Print_Titles_3_16_6_3_5">'[32]INDIGINEOUS ITEMS '!#REF!</definedName>
    <definedName name="Excel_BuiltIn_Print_Titles_3_16_6_5">'[32]INDIGINEOUS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'[30]INDIGINEOUS ITEMS '!#REF!</definedName>
    <definedName name="Excel_BuiltIn_Print_Titles_3_16_7_1_5">'[30]INDIGINEOUS ITEMS '!#REF!</definedName>
    <definedName name="Excel_BuiltIn_Print_Titles_3_16_7_3">#N/A</definedName>
    <definedName name="Excel_BuiltIn_Print_Titles_3_16_7_3_5">'[30]INDIGINEOUS ITEMS '!#REF!</definedName>
    <definedName name="Excel_BuiltIn_Print_Titles_3_16_7_5">'[30]INDIGINEOUS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'[30]INDIGINEOUS ITEMS '!#REF!</definedName>
    <definedName name="Excel_BuiltIn_Print_Titles_3_16_8_1_5">'[30]INDIGINEOUS ITEMS '!#REF!</definedName>
    <definedName name="Excel_BuiltIn_Print_Titles_3_16_8_3">#N/A</definedName>
    <definedName name="Excel_BuiltIn_Print_Titles_3_16_8_3_5">'[30]INDIGINEOUS ITEMS '!#REF!</definedName>
    <definedName name="Excel_BuiltIn_Print_Titles_3_16_8_5">'[30]INDIGINEOUS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'[30]INDIGINEOUS ITEMS '!#REF!</definedName>
    <definedName name="Excel_BuiltIn_Print_Titles_3_16_9_1_1_3">#N/A</definedName>
    <definedName name="Excel_BuiltIn_Print_Titles_3_16_9_1_1_3_1">#N/A</definedName>
    <definedName name="Excel_BuiltIn_Print_Titles_3_16_9_1_1_3_1_5">'[30]INDIGINEOUS ITEMS '!#REF!</definedName>
    <definedName name="Excel_BuiltIn_Print_Titles_3_16_9_1_1_3_5">'[32]INDIGINEOUS ITEMS '!#REF!</definedName>
    <definedName name="Excel_BuiltIn_Print_Titles_3_16_9_1_1_5">'[31]INDIGINEOUS ITEMS '!#REF!</definedName>
    <definedName name="Excel_BuiltIn_Print_Titles_3_16_9_1_5">'[35]INDIGINEOUS ITEMS '!#REF!</definedName>
    <definedName name="Excel_BuiltIn_Print_Titles_3_16_9_3">#N/A</definedName>
    <definedName name="Excel_BuiltIn_Print_Titles_3_16_9_3_5">'[30]INDIGINEOUS ITEMS '!#REF!</definedName>
    <definedName name="Excel_BuiltIn_Print_Titles_3_16_9_5">'[30]INDIGINEOUS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'[32]INDIGINEOUS ITEMS '!#REF!</definedName>
    <definedName name="Excel_BuiltIn_Print_Titles_3_17_1_1_5">'[32]INDIGINEOUS ITEMS '!#REF!</definedName>
    <definedName name="Excel_BuiltIn_Print_Titles_3_17_1_3">#N/A</definedName>
    <definedName name="Excel_BuiltIn_Print_Titles_3_17_1_3_5">'[30]INDIGINEOUS ITEMS '!#REF!</definedName>
    <definedName name="Excel_BuiltIn_Print_Titles_3_17_1_5">'[31]INDIGINEOUS ITEMS '!#REF!</definedName>
    <definedName name="Excel_BuiltIn_Print_Titles_3_17_17">#N/A</definedName>
    <definedName name="Excel_BuiltIn_Print_Titles_3_17_17_3">#N/A</definedName>
    <definedName name="Excel_BuiltIn_Print_Titles_3_17_17_3_5">'[32]INDIGINEOUS ITEMS '!#REF!</definedName>
    <definedName name="Excel_BuiltIn_Print_Titles_3_17_17_5">'[32]INDIGINEOUS ITEMS '!#REF!</definedName>
    <definedName name="Excel_BuiltIn_Print_Titles_3_17_28">#N/A</definedName>
    <definedName name="Excel_BuiltIn_Print_Titles_3_17_28_3">#N/A</definedName>
    <definedName name="Excel_BuiltIn_Print_Titles_3_17_28_3_5">'[30]INDIGINEOUS ITEMS '!#REF!</definedName>
    <definedName name="Excel_BuiltIn_Print_Titles_3_17_28_5">'[30]INDIGINEOUS ITEMS '!#REF!</definedName>
    <definedName name="Excel_BuiltIn_Print_Titles_3_17_3">#N/A</definedName>
    <definedName name="Excel_BuiltIn_Print_Titles_3_17_3_5">'[30]INDIGINEOUS ITEMS '!#REF!</definedName>
    <definedName name="Excel_BuiltIn_Print_Titles_3_17_5">'[30]INDIGINEOUS ITEMS '!#REF!</definedName>
    <definedName name="Excel_BuiltIn_Print_Titles_3_17_6">#N/A</definedName>
    <definedName name="Excel_BuiltIn_Print_Titles_3_17_6_3">#N/A</definedName>
    <definedName name="Excel_BuiltIn_Print_Titles_3_17_6_3_5">'[30]INDIGINEOUS ITEMS '!#REF!</definedName>
    <definedName name="Excel_BuiltIn_Print_Titles_3_17_6_5">'[30]INDIGINEOUS ITEMS '!#REF!</definedName>
    <definedName name="Excel_BuiltIn_Print_Titles_3_18_1">#N/A</definedName>
    <definedName name="Excel_BuiltIn_Print_Titles_3_18_1_3">#N/A</definedName>
    <definedName name="Excel_BuiltIn_Print_Titles_3_18_1_3_5">'[30]INDIGINEOUS ITEMS '!#REF!</definedName>
    <definedName name="Excel_BuiltIn_Print_Titles_3_18_1_5">'[31]INDIGINEOUS ITEMS '!#REF!</definedName>
    <definedName name="Excel_BuiltIn_Print_Titles_3_19_1">#N/A</definedName>
    <definedName name="Excel_BuiltIn_Print_Titles_3_19_1_3">#N/A</definedName>
    <definedName name="Excel_BuiltIn_Print_Titles_3_19_1_3_5">'[30]INDIGINEOUS ITEMS '!#REF!</definedName>
    <definedName name="Excel_BuiltIn_Print_Titles_3_19_1_5">'[31]INDIGINEOUS ITEMS '!#REF!</definedName>
    <definedName name="Excel_BuiltIn_Print_Titles_3_2">#N/A</definedName>
    <definedName name="Excel_BuiltIn_Print_Titles_3_2_3">#N/A</definedName>
    <definedName name="Excel_BuiltIn_Print_Titles_3_2_3_5">'[32]INDIGINEOUS ITEMS '!#REF!</definedName>
    <definedName name="Excel_BuiltIn_Print_Titles_3_2_5">'[32]INDIGINEOUS ITEMS '!#REF!</definedName>
    <definedName name="Excel_BuiltIn_Print_Titles_3_20">#N/A</definedName>
    <definedName name="Excel_BuiltIn_Print_Titles_3_20_1">#N/A</definedName>
    <definedName name="Excel_BuiltIn_Print_Titles_3_20_1_3">#N/A</definedName>
    <definedName name="Excel_BuiltIn_Print_Titles_3_20_1_3_5">'[32]INDIGINEOUS ITEMS '!#REF!</definedName>
    <definedName name="Excel_BuiltIn_Print_Titles_3_20_1_5">'[33]INDIGINEOUS ITEMS '!#REF!</definedName>
    <definedName name="Excel_BuiltIn_Print_Titles_3_20_17">#N/A</definedName>
    <definedName name="Excel_BuiltIn_Print_Titles_3_20_17_3">#N/A</definedName>
    <definedName name="Excel_BuiltIn_Print_Titles_3_20_17_3_5">'[30]INDIGINEOUS ITEMS '!#REF!</definedName>
    <definedName name="Excel_BuiltIn_Print_Titles_3_20_17_5">'[30]INDIGINEOUS ITEMS '!#REF!</definedName>
    <definedName name="Excel_BuiltIn_Print_Titles_3_20_28">#N/A</definedName>
    <definedName name="Excel_BuiltIn_Print_Titles_3_20_28_3">#N/A</definedName>
    <definedName name="Excel_BuiltIn_Print_Titles_3_20_28_3_5">'[32]INDIGINEOUS ITEMS '!#REF!</definedName>
    <definedName name="Excel_BuiltIn_Print_Titles_3_20_28_5">'[32]INDIGINEOUS ITEMS '!#REF!</definedName>
    <definedName name="Excel_BuiltIn_Print_Titles_3_20_3">#N/A</definedName>
    <definedName name="Excel_BuiltIn_Print_Titles_3_20_3_5">'[30]INDIGINEOUS ITEMS '!#REF!</definedName>
    <definedName name="Excel_BuiltIn_Print_Titles_3_20_5">'[30]INDIGINEOUS ITEMS '!#REF!</definedName>
    <definedName name="Excel_BuiltIn_Print_Titles_3_20_6">#N/A</definedName>
    <definedName name="Excel_BuiltIn_Print_Titles_3_20_6_3">#N/A</definedName>
    <definedName name="Excel_BuiltIn_Print_Titles_3_20_6_3_5">'[32]INDIGINEOUS ITEMS '!#REF!</definedName>
    <definedName name="Excel_BuiltIn_Print_Titles_3_20_6_5">'[32]INDIGINEOUS ITEMS '!#REF!</definedName>
    <definedName name="Excel_BuiltIn_Print_Titles_3_21_1">#N/A</definedName>
    <definedName name="Excel_BuiltIn_Print_Titles_3_21_1_3">#N/A</definedName>
    <definedName name="Excel_BuiltIn_Print_Titles_3_21_1_3_5">'[32]INDIGINEOUS ITEMS '!#REF!</definedName>
    <definedName name="Excel_BuiltIn_Print_Titles_3_21_1_5">'[33]INDIGINEOUS ITEMS '!#REF!</definedName>
    <definedName name="Excel_BuiltIn_Print_Titles_3_21_17">#N/A</definedName>
    <definedName name="Excel_BuiltIn_Print_Titles_3_21_17_3">#N/A</definedName>
    <definedName name="Excel_BuiltIn_Print_Titles_3_21_17_3_5">'[32]INDIGINEOUS ITEMS '!#REF!</definedName>
    <definedName name="Excel_BuiltIn_Print_Titles_3_21_17_5">'[32]INDIGINEOUS ITEMS '!#REF!</definedName>
    <definedName name="Excel_BuiltIn_Print_Titles_3_21_28">#N/A</definedName>
    <definedName name="Excel_BuiltIn_Print_Titles_3_21_28_3">#N/A</definedName>
    <definedName name="Excel_BuiltIn_Print_Titles_3_21_28_3_5">'[32]INDIGINEOUS ITEMS '!#REF!</definedName>
    <definedName name="Excel_BuiltIn_Print_Titles_3_21_28_5">'[32]INDIGINEOUS ITEMS '!#REF!</definedName>
    <definedName name="Excel_BuiltIn_Print_Titles_3_21_6">#N/A</definedName>
    <definedName name="Excel_BuiltIn_Print_Titles_3_21_6_3">#N/A</definedName>
    <definedName name="Excel_BuiltIn_Print_Titles_3_21_6_3_5">'[32]INDIGINEOUS ITEMS '!#REF!</definedName>
    <definedName name="Excel_BuiltIn_Print_Titles_3_21_6_5">'[32]INDIGINEOUS ITEMS '!#REF!</definedName>
    <definedName name="Excel_BuiltIn_Print_Titles_3_22">#N/A</definedName>
    <definedName name="Excel_BuiltIn_Print_Titles_3_22_17">#N/A</definedName>
    <definedName name="Excel_BuiltIn_Print_Titles_3_22_17_3">#N/A</definedName>
    <definedName name="Excel_BuiltIn_Print_Titles_3_22_17_3_5">'[32]INDIGINEOUS ITEMS '!#REF!</definedName>
    <definedName name="Excel_BuiltIn_Print_Titles_3_22_17_5">'[32]INDIGINEOUS ITEMS '!#REF!</definedName>
    <definedName name="Excel_BuiltIn_Print_Titles_3_22_28">#N/A</definedName>
    <definedName name="Excel_BuiltIn_Print_Titles_3_22_28_3">#N/A</definedName>
    <definedName name="Excel_BuiltIn_Print_Titles_3_22_28_3_5">'[30]INDIGINEOUS ITEMS '!#REF!</definedName>
    <definedName name="Excel_BuiltIn_Print_Titles_3_22_28_5">'[30]INDIGINEOUS ITEMS '!#REF!</definedName>
    <definedName name="Excel_BuiltIn_Print_Titles_3_22_3">#N/A</definedName>
    <definedName name="Excel_BuiltIn_Print_Titles_3_22_3_5">'[30]INDIGINEOUS ITEMS '!#REF!</definedName>
    <definedName name="Excel_BuiltIn_Print_Titles_3_22_5">'[30]INDIGINEOUS ITEMS '!#REF!</definedName>
    <definedName name="Excel_BuiltIn_Print_Titles_3_22_6">#N/A</definedName>
    <definedName name="Excel_BuiltIn_Print_Titles_3_22_6_3">#N/A</definedName>
    <definedName name="Excel_BuiltIn_Print_Titles_3_22_6_3_5">'[30]INDIGINEOUS ITEMS '!#REF!</definedName>
    <definedName name="Excel_BuiltIn_Print_Titles_3_22_6_5">'[30]INDIGINEOUS ITEMS '!#REF!</definedName>
    <definedName name="Excel_BuiltIn_Print_Titles_3_23">#N/A</definedName>
    <definedName name="Excel_BuiltIn_Print_Titles_3_23_3">#N/A</definedName>
    <definedName name="Excel_BuiltIn_Print_Titles_3_23_3_5">'[36]INDIGINEOUS ITEMS '!#REF!</definedName>
    <definedName name="Excel_BuiltIn_Print_Titles_3_23_5">'[36]INDIGINEOUS ITEMS '!#REF!</definedName>
    <definedName name="Excel_BuiltIn_Print_Titles_3_24">#N/A</definedName>
    <definedName name="Excel_BuiltIn_Print_Titles_3_24_3">#N/A</definedName>
    <definedName name="Excel_BuiltIn_Print_Titles_3_24_3_5">'[30]INDIGINEOUS ITEMS '!#REF!</definedName>
    <definedName name="Excel_BuiltIn_Print_Titles_3_24_5">'[30]INDIGINEOUS ITEMS '!#REF!</definedName>
    <definedName name="Excel_BuiltIn_Print_Titles_3_25">#N/A</definedName>
    <definedName name="Excel_BuiltIn_Print_Titles_3_25_3">#N/A</definedName>
    <definedName name="Excel_BuiltIn_Print_Titles_3_25_3_5">'[30]INDIGINEOUS ITEMS '!#REF!</definedName>
    <definedName name="Excel_BuiltIn_Print_Titles_3_25_5">'[30]INDIGINEOUS ITEMS '!#REF!</definedName>
    <definedName name="Excel_BuiltIn_Print_Titles_3_26">#N/A</definedName>
    <definedName name="Excel_BuiltIn_Print_Titles_3_26_3">#N/A</definedName>
    <definedName name="Excel_BuiltIn_Print_Titles_3_26_3_5">'[32]INDIGINEOUS ITEMS '!#REF!</definedName>
    <definedName name="Excel_BuiltIn_Print_Titles_3_26_5">'[32]INDIGINEOUS ITEMS '!#REF!</definedName>
    <definedName name="Excel_BuiltIn_Print_Titles_3_27">#N/A</definedName>
    <definedName name="Excel_BuiltIn_Print_Titles_3_27_3">#N/A</definedName>
    <definedName name="Excel_BuiltIn_Print_Titles_3_27_3_5">'[32]INDIGINEOUS ITEMS '!#REF!</definedName>
    <definedName name="Excel_BuiltIn_Print_Titles_3_27_5">'[32]INDIGINEOUS ITEMS '!#REF!</definedName>
    <definedName name="Excel_BuiltIn_Print_Titles_3_28">#N/A</definedName>
    <definedName name="Excel_BuiltIn_Print_Titles_3_28_3">#N/A</definedName>
    <definedName name="Excel_BuiltIn_Print_Titles_3_28_3_5">'[32]INDIGINEOUS ITEMS '!#REF!</definedName>
    <definedName name="Excel_BuiltIn_Print_Titles_3_28_5">'[32]INDIGINEOUS ITEMS '!#REF!</definedName>
    <definedName name="Excel_BuiltIn_Print_Titles_3_29">#N/A</definedName>
    <definedName name="Excel_BuiltIn_Print_Titles_3_29_3">#N/A</definedName>
    <definedName name="Excel_BuiltIn_Print_Titles_3_29_3_5">'[32]INDIGINEOUS ITEMS '!#REF!</definedName>
    <definedName name="Excel_BuiltIn_Print_Titles_3_29_5">'[32]INDIGINEOUS ITEMS '!#REF!</definedName>
    <definedName name="Excel_BuiltIn_Print_Titles_3_3">#N/A</definedName>
    <definedName name="Excel_BuiltIn_Print_Titles_3_3_1">#N/A</definedName>
    <definedName name="Excel_BuiltIn_Print_Titles_3_3_1_5">'[30]INDIGINEOUS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'[30]INDIGINEOUS ITEMS '!#REF!</definedName>
    <definedName name="Excel_BuiltIn_Print_Titles_3_3_10_1_5">'[30]INDIGINEOUS ITEMS '!#REF!</definedName>
    <definedName name="Excel_BuiltIn_Print_Titles_3_3_10_3">#N/A</definedName>
    <definedName name="Excel_BuiltIn_Print_Titles_3_3_10_3_5">'[30]INDIGINEOUS ITEMS '!#REF!</definedName>
    <definedName name="Excel_BuiltIn_Print_Titles_3_3_10_5">'[30]INDIGINEOUS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'[30]INDIGINEOUS ITEMS '!#REF!</definedName>
    <definedName name="Excel_BuiltIn_Print_Titles_3_3_11_1_5">'[30]INDIGINEOUS ITEMS '!#REF!</definedName>
    <definedName name="Excel_BuiltIn_Print_Titles_3_3_11_3">#N/A</definedName>
    <definedName name="Excel_BuiltIn_Print_Titles_3_3_11_3_5">'[30]INDIGINEOUS ITEMS '!#REF!</definedName>
    <definedName name="Excel_BuiltIn_Print_Titles_3_3_11_5">'[30]INDIGINEOUS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'[30]INDIGINEOUS ITEMS '!#REF!</definedName>
    <definedName name="Excel_BuiltIn_Print_Titles_3_3_12_1_5">'[30]INDIGINEOUS ITEMS '!#REF!</definedName>
    <definedName name="Excel_BuiltIn_Print_Titles_3_3_12_3">#N/A</definedName>
    <definedName name="Excel_BuiltIn_Print_Titles_3_3_12_3_5">'[30]INDIGINEOUS ITEMS '!#REF!</definedName>
    <definedName name="Excel_BuiltIn_Print_Titles_3_3_12_5">'[30]INDIGINEOUS ITEMS '!#REF!</definedName>
    <definedName name="Excel_BuiltIn_Print_Titles_3_3_13">#N/A</definedName>
    <definedName name="Excel_BuiltIn_Print_Titles_3_3_13_3">#N/A</definedName>
    <definedName name="Excel_BuiltIn_Print_Titles_3_3_13_3_5">'[32]INDIGINEOUS ITEMS '!#REF!</definedName>
    <definedName name="Excel_BuiltIn_Print_Titles_3_3_13_5">'[32]INDIGINEOUS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'[30]INDIGINEOUS ITEMS '!#REF!</definedName>
    <definedName name="Excel_BuiltIn_Print_Titles_3_3_14_1_5">'[30]INDIGINEOUS ITEMS '!#REF!</definedName>
    <definedName name="Excel_BuiltIn_Print_Titles_3_3_14_3">#N/A</definedName>
    <definedName name="Excel_BuiltIn_Print_Titles_3_3_14_3_5">'[30]INDIGINEOUS ITEMS '!#REF!</definedName>
    <definedName name="Excel_BuiltIn_Print_Titles_3_3_14_5">'[30]INDIGINEOUS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'[30]INDIGINEOUS ITEMS '!#REF!</definedName>
    <definedName name="Excel_BuiltIn_Print_Titles_3_3_15_1_5">'[30]INDIGINEOUS ITEMS '!#REF!</definedName>
    <definedName name="Excel_BuiltIn_Print_Titles_3_3_15_3">#N/A</definedName>
    <definedName name="Excel_BuiltIn_Print_Titles_3_3_15_3_5">'[30]INDIGINEOUS ITEMS '!#REF!</definedName>
    <definedName name="Excel_BuiltIn_Print_Titles_3_3_15_5">'[30]INDIGINEOUS ITEMS '!#REF!</definedName>
    <definedName name="Excel_BuiltIn_Print_Titles_3_3_16">#N/A</definedName>
    <definedName name="Excel_BuiltIn_Print_Titles_3_3_16_3">#N/A</definedName>
    <definedName name="Excel_BuiltIn_Print_Titles_3_3_16_3_5">'[32]INDIGINEOUS ITEMS '!#REF!</definedName>
    <definedName name="Excel_BuiltIn_Print_Titles_3_3_16_5">'[32]INDIGINEOUS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'[30]INDIGINEOUS ITEMS '!#REF!</definedName>
    <definedName name="Excel_BuiltIn_Print_Titles_3_3_17_1_5">'[31]INDIGINEOUS ITEMS '!#REF!</definedName>
    <definedName name="Excel_BuiltIn_Print_Titles_3_3_17_17">#N/A</definedName>
    <definedName name="Excel_BuiltIn_Print_Titles_3_3_17_17_3">#N/A</definedName>
    <definedName name="Excel_BuiltIn_Print_Titles_3_3_17_17_3_5">'[32]INDIGINEOUS ITEMS '!#REF!</definedName>
    <definedName name="Excel_BuiltIn_Print_Titles_3_3_17_17_5">'[32]INDIGINEOUS ITEMS '!#REF!</definedName>
    <definedName name="Excel_BuiltIn_Print_Titles_3_3_17_28">#N/A</definedName>
    <definedName name="Excel_BuiltIn_Print_Titles_3_3_17_28_3">#N/A</definedName>
    <definedName name="Excel_BuiltIn_Print_Titles_3_3_17_28_3_5">'[30]INDIGINEOUS ITEMS '!#REF!</definedName>
    <definedName name="Excel_BuiltIn_Print_Titles_3_3_17_28_5">'[30]INDIGINEOUS ITEMS '!#REF!</definedName>
    <definedName name="Excel_BuiltIn_Print_Titles_3_3_17_3">#N/A</definedName>
    <definedName name="Excel_BuiltIn_Print_Titles_3_3_17_3_5">'[32]INDIGINEOUS ITEMS '!#REF!</definedName>
    <definedName name="Excel_BuiltIn_Print_Titles_3_3_17_5">'[32]INDIGINEOUS ITEMS '!#REF!</definedName>
    <definedName name="Excel_BuiltIn_Print_Titles_3_3_17_6">#N/A</definedName>
    <definedName name="Excel_BuiltIn_Print_Titles_3_3_17_6_3">#N/A</definedName>
    <definedName name="Excel_BuiltIn_Print_Titles_3_3_17_6_3_5">'[30]INDIGINEOUS ITEMS '!#REF!</definedName>
    <definedName name="Excel_BuiltIn_Print_Titles_3_3_17_6_5">'[30]INDIGINEOUS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'[30]INDIGINEOUS ITEMS '!#REF!</definedName>
    <definedName name="Excel_BuiltIn_Print_Titles_3_3_18_1_1_5">'[30]INDIGINEOUS ITEMS '!#REF!</definedName>
    <definedName name="Excel_BuiltIn_Print_Titles_3_3_18_1_3">#N/A</definedName>
    <definedName name="Excel_BuiltIn_Print_Titles_3_3_18_1_3_5">'[30]INDIGINEOUS ITEMS '!#REF!</definedName>
    <definedName name="Excel_BuiltIn_Print_Titles_3_3_18_1_5">'[31]INDIGINEOUS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'[30]INDIGINEOUS ITEMS '!#REF!</definedName>
    <definedName name="Excel_BuiltIn_Print_Titles_3_3_19_1_5">'[30]INDIGINEOUS ITEMS '!#REF!</definedName>
    <definedName name="Excel_BuiltIn_Print_Titles_3_3_19_3">#N/A</definedName>
    <definedName name="Excel_BuiltIn_Print_Titles_3_3_19_3_5">'[30]INDIGINEOUS ITEMS '!#REF!</definedName>
    <definedName name="Excel_BuiltIn_Print_Titles_3_3_19_5">'[30]INDIGINEOUS ITEMS '!#REF!</definedName>
    <definedName name="Excel_BuiltIn_Print_Titles_3_3_2">#N/A</definedName>
    <definedName name="Excel_BuiltIn_Print_Titles_3_3_2_3">#N/A</definedName>
    <definedName name="Excel_BuiltIn_Print_Titles_3_3_2_3_5">'[30]INDIGINEOUS ITEMS '!#REF!</definedName>
    <definedName name="Excel_BuiltIn_Print_Titles_3_3_2_5">'[30]INDIGINEOUS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'[30]INDIGINEOUS ITEMS '!#REF!</definedName>
    <definedName name="Excel_BuiltIn_Print_Titles_3_3_20_1_5">'[30]INDIGINEOUS ITEMS '!#REF!</definedName>
    <definedName name="Excel_BuiltIn_Print_Titles_3_3_20_17">#N/A</definedName>
    <definedName name="Excel_BuiltIn_Print_Titles_3_3_20_17_3">#N/A</definedName>
    <definedName name="Excel_BuiltIn_Print_Titles_3_3_20_17_3_5">'[30]INDIGINEOUS ITEMS '!#REF!</definedName>
    <definedName name="Excel_BuiltIn_Print_Titles_3_3_20_17_5">'[30]INDIGINEOUS ITEMS '!#REF!</definedName>
    <definedName name="Excel_BuiltIn_Print_Titles_3_3_20_28">#N/A</definedName>
    <definedName name="Excel_BuiltIn_Print_Titles_3_3_20_28_3">#N/A</definedName>
    <definedName name="Excel_BuiltIn_Print_Titles_3_3_20_28_3_5">'[32]INDIGINEOUS ITEMS '!#REF!</definedName>
    <definedName name="Excel_BuiltIn_Print_Titles_3_3_20_28_5">'[32]INDIGINEOUS ITEMS '!#REF!</definedName>
    <definedName name="Excel_BuiltIn_Print_Titles_3_3_20_3">#N/A</definedName>
    <definedName name="Excel_BuiltIn_Print_Titles_3_3_20_3_5">'[32]INDIGINEOUS ITEMS '!#REF!</definedName>
    <definedName name="Excel_BuiltIn_Print_Titles_3_3_20_5">'[32]INDIGINEOUS ITEMS '!#REF!</definedName>
    <definedName name="Excel_BuiltIn_Print_Titles_3_3_20_6">#N/A</definedName>
    <definedName name="Excel_BuiltIn_Print_Titles_3_3_20_6_3">#N/A</definedName>
    <definedName name="Excel_BuiltIn_Print_Titles_3_3_20_6_3_5">'[32]INDIGINEOUS ITEMS '!#REF!</definedName>
    <definedName name="Excel_BuiltIn_Print_Titles_3_3_20_6_5">'[32]INDIGINEOUS ITEMS '!#REF!</definedName>
    <definedName name="Excel_BuiltIn_Print_Titles_3_3_21_1">#N/A</definedName>
    <definedName name="Excel_BuiltIn_Print_Titles_3_3_21_1_3">#N/A</definedName>
    <definedName name="Excel_BuiltIn_Print_Titles_3_3_21_1_3_5">'[32]INDIGINEOUS ITEMS '!#REF!</definedName>
    <definedName name="Excel_BuiltIn_Print_Titles_3_3_21_1_5">'[34]INDIGINEOUS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'[30]INDIGINEOUS ITEMS '!#REF!</definedName>
    <definedName name="Excel_BuiltIn_Print_Titles_3_3_22_1_5">'[30]INDIGINEOUS ITEMS '!#REF!</definedName>
    <definedName name="Excel_BuiltIn_Print_Titles_3_3_22_3">#N/A</definedName>
    <definedName name="Excel_BuiltIn_Print_Titles_3_3_22_3_5">'[30]INDIGINEOUS ITEMS '!#REF!</definedName>
    <definedName name="Excel_BuiltIn_Print_Titles_3_3_22_5">'[30]INDIGINEOUS ITEMS '!#REF!</definedName>
    <definedName name="Excel_BuiltIn_Print_Titles_3_3_23">#N/A</definedName>
    <definedName name="Excel_BuiltIn_Print_Titles_3_3_23_3">#N/A</definedName>
    <definedName name="Excel_BuiltIn_Print_Titles_3_3_23_3_5">'[32]INDIGINEOUS ITEMS '!#REF!</definedName>
    <definedName name="Excel_BuiltIn_Print_Titles_3_3_23_5">'[32]INDIGINEOUS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'[30]INDIGINEOUS ITEMS '!#REF!</definedName>
    <definedName name="Excel_BuiltIn_Print_Titles_3_3_24_1_5">'[30]INDIGINEOUS ITEMS '!#REF!</definedName>
    <definedName name="Excel_BuiltIn_Print_Titles_3_3_24_3">#N/A</definedName>
    <definedName name="Excel_BuiltIn_Print_Titles_3_3_24_3_5">'[30]INDIGINEOUS ITEMS '!#REF!</definedName>
    <definedName name="Excel_BuiltIn_Print_Titles_3_3_24_5">'[30]INDIGINEOUS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'[30]INDIGINEOUS ITEMS '!#REF!</definedName>
    <definedName name="Excel_BuiltIn_Print_Titles_3_3_25_1_5">'[30]INDIGINEOUS ITEMS '!#REF!</definedName>
    <definedName name="Excel_BuiltIn_Print_Titles_3_3_25_3">#N/A</definedName>
    <definedName name="Excel_BuiltIn_Print_Titles_3_3_25_3_5">'[30]INDIGINEOUS ITEMS '!#REF!</definedName>
    <definedName name="Excel_BuiltIn_Print_Titles_3_3_25_5">'[30]INDIGINEOUS ITEMS '!#REF!</definedName>
    <definedName name="Excel_BuiltIn_Print_Titles_3_3_26">#N/A</definedName>
    <definedName name="Excel_BuiltIn_Print_Titles_3_3_26_3">#N/A</definedName>
    <definedName name="Excel_BuiltIn_Print_Titles_3_3_26_3_5">'[32]INDIGINEOUS ITEMS '!#REF!</definedName>
    <definedName name="Excel_BuiltIn_Print_Titles_3_3_26_5">'[32]INDIGINEOUS ITEMS '!#REF!</definedName>
    <definedName name="Excel_BuiltIn_Print_Titles_3_3_27">#N/A</definedName>
    <definedName name="Excel_BuiltIn_Print_Titles_3_3_27_3">#N/A</definedName>
    <definedName name="Excel_BuiltIn_Print_Titles_3_3_27_3_5">'[32]INDIGINEOUS ITEMS '!#REF!</definedName>
    <definedName name="Excel_BuiltIn_Print_Titles_3_3_27_5">'[32]INDIGINEOUS ITEMS '!#REF!</definedName>
    <definedName name="Excel_BuiltIn_Print_Titles_3_3_28">#N/A</definedName>
    <definedName name="Excel_BuiltIn_Print_Titles_3_3_28_3">#N/A</definedName>
    <definedName name="Excel_BuiltIn_Print_Titles_3_3_28_3_5">'[32]INDIGINEOUS ITEMS '!#REF!</definedName>
    <definedName name="Excel_BuiltIn_Print_Titles_3_3_28_5">'[32]INDIGINEOUS ITEMS '!#REF!</definedName>
    <definedName name="Excel_BuiltIn_Print_Titles_3_3_3">#N/A</definedName>
    <definedName name="Excel_BuiltIn_Print_Titles_3_3_3_5">'[30]INDIGINEOUS ITEMS '!#REF!</definedName>
    <definedName name="Excel_BuiltIn_Print_Titles_3_3_4">#N/A</definedName>
    <definedName name="Excel_BuiltIn_Print_Titles_3_3_4_3">#N/A</definedName>
    <definedName name="Excel_BuiltIn_Print_Titles_3_3_4_3_5">'[30]INDIGINEOUS ITEMS '!#REF!</definedName>
    <definedName name="Excel_BuiltIn_Print_Titles_3_3_4_5">'[30]INDIGINEOUS ITEMS '!#REF!</definedName>
    <definedName name="Excel_BuiltIn_Print_Titles_3_3_5">'[31]INDIGINEOUS ITEMS '!#REF!</definedName>
    <definedName name="Excel_BuiltIn_Print_Titles_3_3_5_3">#N/A</definedName>
    <definedName name="Excel_BuiltIn_Print_Titles_3_3_5_3_5">'[30]INDIGINEOUS ITEMS '!#REF!</definedName>
    <definedName name="Excel_BuiltIn_Print_Titles_3_3_5_5">'[30]INDIGINEOUS ITEMS '!#REF!</definedName>
    <definedName name="Excel_BuiltIn_Print_Titles_3_3_6">#N/A</definedName>
    <definedName name="Excel_BuiltIn_Print_Titles_3_3_6_3">#N/A</definedName>
    <definedName name="Excel_BuiltIn_Print_Titles_3_3_6_3_5">'[32]INDIGINEOUS ITEMS '!#REF!</definedName>
    <definedName name="Excel_BuiltIn_Print_Titles_3_3_6_5">'[32]INDIGINEOUS ITEMS '!#REF!</definedName>
    <definedName name="Excel_BuiltIn_Print_Titles_3_3_7">#N/A</definedName>
    <definedName name="Excel_BuiltIn_Print_Titles_3_3_7_1">#N/A</definedName>
    <definedName name="Excel_BuiltIn_Print_Titles_3_3_7_1_3">#N/A</definedName>
    <definedName name="Excel_BuiltIn_Print_Titles_3_3_7_1_3_5">'[30]INDIGINEOUS ITEMS '!#REF!</definedName>
    <definedName name="Excel_BuiltIn_Print_Titles_3_3_7_1_5">'[30]INDIGINEOUS ITEMS '!#REF!</definedName>
    <definedName name="Excel_BuiltIn_Print_Titles_3_3_7_3">#N/A</definedName>
    <definedName name="Excel_BuiltIn_Print_Titles_3_3_7_3_5">'[30]INDIGINEOUS ITEMS '!#REF!</definedName>
    <definedName name="Excel_BuiltIn_Print_Titles_3_3_7_5">'[30]INDIGINEOUS ITEMS '!#REF!</definedName>
    <definedName name="Excel_BuiltIn_Print_Titles_3_3_8">#N/A</definedName>
    <definedName name="Excel_BuiltIn_Print_Titles_3_3_8_1">#N/A</definedName>
    <definedName name="Excel_BuiltIn_Print_Titles_3_3_8_1_3">#N/A</definedName>
    <definedName name="Excel_BuiltIn_Print_Titles_3_3_8_1_3_5">'[30]INDIGINEOUS ITEMS '!#REF!</definedName>
    <definedName name="Excel_BuiltIn_Print_Titles_3_3_8_1_5">'[30]INDIGINEOUS ITEMS '!#REF!</definedName>
    <definedName name="Excel_BuiltIn_Print_Titles_3_3_8_3">#N/A</definedName>
    <definedName name="Excel_BuiltIn_Print_Titles_3_3_8_3_5">'[30]INDIGINEOUS ITEMS '!#REF!</definedName>
    <definedName name="Excel_BuiltIn_Print_Titles_3_3_8_5">'[30]INDIGINEOUS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'[30]INDIGINEOUS ITEMS '!#REF!</definedName>
    <definedName name="Excel_BuiltIn_Print_Titles_3_3_9_1_1_3">#N/A</definedName>
    <definedName name="Excel_BuiltIn_Print_Titles_3_3_9_1_1_3_1">#N/A</definedName>
    <definedName name="Excel_BuiltIn_Print_Titles_3_3_9_1_1_3_1_5">'[30]INDIGINEOUS ITEMS '!#REF!</definedName>
    <definedName name="Excel_BuiltIn_Print_Titles_3_3_9_1_1_3_5">'[32]INDIGINEOUS ITEMS '!#REF!</definedName>
    <definedName name="Excel_BuiltIn_Print_Titles_3_3_9_1_1_5">'[31]INDIGINEOUS ITEMS '!#REF!</definedName>
    <definedName name="Excel_BuiltIn_Print_Titles_3_3_9_1_5">'[35]INDIGINEOUS ITEMS '!#REF!</definedName>
    <definedName name="Excel_BuiltIn_Print_Titles_3_3_9_3">#N/A</definedName>
    <definedName name="Excel_BuiltIn_Print_Titles_3_3_9_3_5">'[30]INDIGINEOUS ITEMS '!#REF!</definedName>
    <definedName name="Excel_BuiltIn_Print_Titles_3_3_9_5">'[30]INDIGINEOUS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'[32]INDIGINEOUS ITEMS '!#REF!</definedName>
    <definedName name="Excel_BuiltIn_Print_Titles_3_4_1_1_1_1_3">#N/A</definedName>
    <definedName name="Excel_BuiltIn_Print_Titles_3_4_1_1_1_1_3_5">'[32]INDIGINEOUS ITEMS '!#REF!</definedName>
    <definedName name="Excel_BuiltIn_Print_Titles_3_4_1_1_1_1_5">'[32]INDIGINEOUS ITEMS '!#REF!</definedName>
    <definedName name="Excel_BuiltIn_Print_Titles_3_4_1_1_1_3">#N/A</definedName>
    <definedName name="Excel_BuiltIn_Print_Titles_3_4_1_1_1_3_1">#N/A</definedName>
    <definedName name="Excel_BuiltIn_Print_Titles_3_4_1_1_1_3_1_5">'[32]INDIGINEOUS ITEMS '!#REF!</definedName>
    <definedName name="Excel_BuiltIn_Print_Titles_3_4_1_1_1_3_5">'[32]INDIGINEOUS ITEMS '!#REF!</definedName>
    <definedName name="Excel_BuiltIn_Print_Titles_3_4_1_1_1_5">'[37]INDIGINEOUS ITEMS '!#REF!</definedName>
    <definedName name="Excel_BuiltIn_Print_Titles_3_4_1_1_3">#N/A</definedName>
    <definedName name="Excel_BuiltIn_Print_Titles_3_4_1_1_3_1">#N/A</definedName>
    <definedName name="Excel_BuiltIn_Print_Titles_3_4_1_1_3_1_5">'[32]INDIGINEOUS ITEMS '!#REF!</definedName>
    <definedName name="Excel_BuiltIn_Print_Titles_3_4_1_1_3_5">'[38]INDIGINEOUS ITEMS '!#REF!</definedName>
    <definedName name="Excel_BuiltIn_Print_Titles_3_4_1_1_5">'[39]INDIGINEOUS ITEMS '!#REF!</definedName>
    <definedName name="Excel_BuiltIn_Print_Titles_3_4_1_11">#N/A</definedName>
    <definedName name="Excel_BuiltIn_Print_Titles_3_4_1_11_3">#N/A</definedName>
    <definedName name="Excel_BuiltIn_Print_Titles_3_4_1_11_3_5">'[32]INDIGINEOUS ITEMS '!#REF!</definedName>
    <definedName name="Excel_BuiltIn_Print_Titles_3_4_1_11_5">'[32]INDIGINEOUS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'[32]INDIGINEOUS ITEMS '!#REF!</definedName>
    <definedName name="Excel_BuiltIn_Print_Titles_3_4_1_17_1_5">'[40]INDIGINEOUS ITEMS '!#REF!</definedName>
    <definedName name="Excel_BuiltIn_Print_Titles_3_4_1_17_3">#N/A</definedName>
    <definedName name="Excel_BuiltIn_Print_Titles_3_4_1_17_3_5">'[38]INDIGINEOUS ITEMS '!#REF!</definedName>
    <definedName name="Excel_BuiltIn_Print_Titles_3_4_1_17_5">'[38]INDIGINEOUS ITEMS '!#REF!</definedName>
    <definedName name="Excel_BuiltIn_Print_Titles_3_4_1_18_1">#N/A</definedName>
    <definedName name="Excel_BuiltIn_Print_Titles_3_4_1_18_1_3">#N/A</definedName>
    <definedName name="Excel_BuiltIn_Print_Titles_3_4_1_18_1_3_5">'[38]INDIGINEOUS ITEMS '!#REF!</definedName>
    <definedName name="Excel_BuiltIn_Print_Titles_3_4_1_18_1_5">'[41]INDIGINEOUS ITEMS '!#REF!</definedName>
    <definedName name="Excel_BuiltIn_Print_Titles_3_4_1_28">#N/A</definedName>
    <definedName name="Excel_BuiltIn_Print_Titles_3_4_1_28_3">#N/A</definedName>
    <definedName name="Excel_BuiltIn_Print_Titles_3_4_1_28_3_5">'[32]INDIGINEOUS ITEMS '!#REF!</definedName>
    <definedName name="Excel_BuiltIn_Print_Titles_3_4_1_28_5">'[32]INDIGINEOUS ITEMS '!#REF!</definedName>
    <definedName name="Excel_BuiltIn_Print_Titles_3_4_1_3">#N/A</definedName>
    <definedName name="Excel_BuiltIn_Print_Titles_3_4_1_3_5">'[38]INDIGINEOUS ITEMS '!#REF!</definedName>
    <definedName name="Excel_BuiltIn_Print_Titles_3_4_1_5">'[41]INDIGINEOUS ITEMS '!#REF!</definedName>
    <definedName name="Excel_BuiltIn_Print_Titles_3_4_1_6">#N/A</definedName>
    <definedName name="Excel_BuiltIn_Print_Titles_3_4_1_6_3">#N/A</definedName>
    <definedName name="Excel_BuiltIn_Print_Titles_3_4_1_6_3_5">'[32]INDIGINEOUS ITEMS '!#REF!</definedName>
    <definedName name="Excel_BuiltIn_Print_Titles_3_4_1_6_5">'[32]INDIGINEOUS ITEMS '!#REF!</definedName>
    <definedName name="Excel_BuiltIn_Print_Titles_3_4_10">#N/A</definedName>
    <definedName name="Excel_BuiltIn_Print_Titles_3_4_10_3">#N/A</definedName>
    <definedName name="Excel_BuiltIn_Print_Titles_3_4_10_3_5">'[32]INDIGINEOUS ITEMS '!#REF!</definedName>
    <definedName name="Excel_BuiltIn_Print_Titles_3_4_10_5">'[32]INDIGINEOUS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'[38]INDIGINEOUS ITEMS '!#REF!</definedName>
    <definedName name="Excel_BuiltIn_Print_Titles_3_4_11_1_5">'[38]INDIGINEOUS ITEMS '!#REF!</definedName>
    <definedName name="Excel_BuiltIn_Print_Titles_3_4_11_3">#N/A</definedName>
    <definedName name="Excel_BuiltIn_Print_Titles_3_4_11_3_5">'[38]INDIGINEOUS ITEMS '!#REF!</definedName>
    <definedName name="Excel_BuiltIn_Print_Titles_3_4_11_5">'[38]INDIGINEOUS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'[38]INDIGINEOUS ITEMS '!#REF!</definedName>
    <definedName name="Excel_BuiltIn_Print_Titles_3_4_12_1_5">'[38]INDIGINEOUS ITEMS '!#REF!</definedName>
    <definedName name="Excel_BuiltIn_Print_Titles_3_4_12_3">#N/A</definedName>
    <definedName name="Excel_BuiltIn_Print_Titles_3_4_12_3_5">'[38]INDIGINEOUS ITEMS '!#REF!</definedName>
    <definedName name="Excel_BuiltIn_Print_Titles_3_4_12_5">'[38]INDIGINEOUS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'[32]INDIGINEOUS ITEMS '!#REF!</definedName>
    <definedName name="Excel_BuiltIn_Print_Titles_3_4_13_1_5">'[32]INDIGINEOUS ITEMS '!#REF!</definedName>
    <definedName name="Excel_BuiltIn_Print_Titles_3_4_13_3">#N/A</definedName>
    <definedName name="Excel_BuiltIn_Print_Titles_3_4_13_3_5">'[32]INDIGINEOUS ITEMS '!#REF!</definedName>
    <definedName name="Excel_BuiltIn_Print_Titles_3_4_13_5">'[32]INDIGINEOUS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'[38]INDIGINEOUS ITEMS '!#REF!</definedName>
    <definedName name="Excel_BuiltIn_Print_Titles_3_4_14_1_5">'[38]INDIGINEOUS ITEMS '!#REF!</definedName>
    <definedName name="Excel_BuiltIn_Print_Titles_3_4_14_3">#N/A</definedName>
    <definedName name="Excel_BuiltIn_Print_Titles_3_4_14_3_5">'[38]INDIGINEOUS ITEMS '!#REF!</definedName>
    <definedName name="Excel_BuiltIn_Print_Titles_3_4_14_5">'[38]INDIGINEOUS ITEMS '!#REF!</definedName>
    <definedName name="Excel_BuiltIn_Print_Titles_3_4_15">#N/A</definedName>
    <definedName name="Excel_BuiltIn_Print_Titles_3_4_15_3">#N/A</definedName>
    <definedName name="Excel_BuiltIn_Print_Titles_3_4_15_3_5">'[32]INDIGINEOUS ITEMS '!#REF!</definedName>
    <definedName name="Excel_BuiltIn_Print_Titles_3_4_15_5">'[32]INDIGINEOUS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'[32]INDIGINEOUS ITEMS '!#REF!</definedName>
    <definedName name="Excel_BuiltIn_Print_Titles_3_4_16_1_5">'[32]INDIGINEOUS ITEMS '!#REF!</definedName>
    <definedName name="Excel_BuiltIn_Print_Titles_3_4_16_3">#N/A</definedName>
    <definedName name="Excel_BuiltIn_Print_Titles_3_4_16_3_5">'[32]INDIGINEOUS ITEMS '!#REF!</definedName>
    <definedName name="Excel_BuiltIn_Print_Titles_3_4_16_5">'[32]INDIGINEOUS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'[32]INDIGINEOUS ITEMS '!#REF!</definedName>
    <definedName name="Excel_BuiltIn_Print_Titles_3_4_17_1_5">'[42]INDIGINEOUS ITEMS '!#REF!</definedName>
    <definedName name="Excel_BuiltIn_Print_Titles_3_4_17_3">#N/A</definedName>
    <definedName name="Excel_BuiltIn_Print_Titles_3_4_17_3_5">'[32]INDIGINEOUS ITEMS '!#REF!</definedName>
    <definedName name="Excel_BuiltIn_Print_Titles_3_4_17_5">'[32]INDIGINEOUS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'[38]INDIGINEOUS ITEMS '!#REF!</definedName>
    <definedName name="Excel_BuiltIn_Print_Titles_3_4_18_1_1_5">'[38]INDIGINEOUS ITEMS '!#REF!</definedName>
    <definedName name="Excel_BuiltIn_Print_Titles_3_4_18_1_3">#N/A</definedName>
    <definedName name="Excel_BuiltIn_Print_Titles_3_4_18_1_3_5">'[38]INDIGINEOUS ITEMS '!#REF!</definedName>
    <definedName name="Excel_BuiltIn_Print_Titles_3_4_18_1_5">'[41]INDIGINEOUS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'[38]INDIGINEOUS ITEMS '!#REF!</definedName>
    <definedName name="Excel_BuiltIn_Print_Titles_3_4_19_1_5">'[38]INDIGINEOUS ITEMS '!#REF!</definedName>
    <definedName name="Excel_BuiltIn_Print_Titles_3_4_19_3">#N/A</definedName>
    <definedName name="Excel_BuiltIn_Print_Titles_3_4_19_3_5">'[38]INDIGINEOUS ITEMS '!#REF!</definedName>
    <definedName name="Excel_BuiltIn_Print_Titles_3_4_19_5">'[38]INDIGINEOUS ITEMS '!#REF!</definedName>
    <definedName name="Excel_BuiltIn_Print_Titles_3_4_2">#N/A</definedName>
    <definedName name="Excel_BuiltIn_Print_Titles_3_4_2_3">#N/A</definedName>
    <definedName name="Excel_BuiltIn_Print_Titles_3_4_2_3_5">'[32]INDIGINEOUS ITEMS '!#REF!</definedName>
    <definedName name="Excel_BuiltIn_Print_Titles_3_4_2_5">'[32]INDIGINEOUS ITEMS '!#REF!</definedName>
    <definedName name="Excel_BuiltIn_Print_Titles_3_4_20">#N/A</definedName>
    <definedName name="Excel_BuiltIn_Print_Titles_3_4_20_3">#N/A</definedName>
    <definedName name="Excel_BuiltIn_Print_Titles_3_4_20_3_5">'[32]INDIGINEOUS ITEMS '!#REF!</definedName>
    <definedName name="Excel_BuiltIn_Print_Titles_3_4_20_5">'[32]INDIGINEOUS ITEMS '!#REF!</definedName>
    <definedName name="Excel_BuiltIn_Print_Titles_3_4_21_1">#N/A</definedName>
    <definedName name="Excel_BuiltIn_Print_Titles_3_4_21_1_3">#N/A</definedName>
    <definedName name="Excel_BuiltIn_Print_Titles_3_4_21_1_3_5">'[32]INDIGINEOUS ITEMS '!#REF!</definedName>
    <definedName name="Excel_BuiltIn_Print_Titles_3_4_21_1_5">'[37]INDIGINEOUS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'[38]INDIGINEOUS ITEMS '!#REF!</definedName>
    <definedName name="Excel_BuiltIn_Print_Titles_3_4_22_1_5">'[38]INDIGINEOUS ITEMS '!#REF!</definedName>
    <definedName name="Excel_BuiltIn_Print_Titles_3_4_22_3">#N/A</definedName>
    <definedName name="Excel_BuiltIn_Print_Titles_3_4_22_3_5">'[38]INDIGINEOUS ITEMS '!#REF!</definedName>
    <definedName name="Excel_BuiltIn_Print_Titles_3_4_22_5">'[38]INDIGINEOUS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'[32]INDIGINEOUS ITEMS '!#REF!</definedName>
    <definedName name="Excel_BuiltIn_Print_Titles_3_4_23_1_5">'[32]INDIGINEOUS ITEMS '!#REF!</definedName>
    <definedName name="Excel_BuiltIn_Print_Titles_3_4_23_17">#N/A</definedName>
    <definedName name="Excel_BuiltIn_Print_Titles_3_4_23_17_3">#N/A</definedName>
    <definedName name="Excel_BuiltIn_Print_Titles_3_4_23_17_3_5">'[32]INDIGINEOUS ITEMS '!#REF!</definedName>
    <definedName name="Excel_BuiltIn_Print_Titles_3_4_23_17_5">'[32]INDIGINEOUS ITEMS '!#REF!</definedName>
    <definedName name="Excel_BuiltIn_Print_Titles_3_4_23_28">#N/A</definedName>
    <definedName name="Excel_BuiltIn_Print_Titles_3_4_23_28_3">#N/A</definedName>
    <definedName name="Excel_BuiltIn_Print_Titles_3_4_23_28_3_5">'[32]INDIGINEOUS ITEMS '!#REF!</definedName>
    <definedName name="Excel_BuiltIn_Print_Titles_3_4_23_28_5">'[32]INDIGINEOUS ITEMS '!#REF!</definedName>
    <definedName name="Excel_BuiltIn_Print_Titles_3_4_23_3">#N/A</definedName>
    <definedName name="Excel_BuiltIn_Print_Titles_3_4_23_3_5">'[32]INDIGINEOUS ITEMS '!#REF!</definedName>
    <definedName name="Excel_BuiltIn_Print_Titles_3_4_23_5">'[32]INDIGINEOUS ITEMS '!#REF!</definedName>
    <definedName name="Excel_BuiltIn_Print_Titles_3_4_23_6">#N/A</definedName>
    <definedName name="Excel_BuiltIn_Print_Titles_3_4_23_6_3">#N/A</definedName>
    <definedName name="Excel_BuiltIn_Print_Titles_3_4_23_6_3_5">'[32]INDIGINEOUS ITEMS '!#REF!</definedName>
    <definedName name="Excel_BuiltIn_Print_Titles_3_4_23_6_5">'[32]INDIGINEOUS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'[38]INDIGINEOUS ITEMS '!#REF!</definedName>
    <definedName name="Excel_BuiltIn_Print_Titles_3_4_24_1_5">'[38]INDIGINEOUS ITEMS '!#REF!</definedName>
    <definedName name="Excel_BuiltIn_Print_Titles_3_4_24_3">#N/A</definedName>
    <definedName name="Excel_BuiltIn_Print_Titles_3_4_24_3_5">'[38]INDIGINEOUS ITEMS '!#REF!</definedName>
    <definedName name="Excel_BuiltIn_Print_Titles_3_4_24_5">'[38]INDIGINEOUS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'[38]INDIGINEOUS ITEMS '!#REF!</definedName>
    <definedName name="Excel_BuiltIn_Print_Titles_3_4_25_1_5">'[38]INDIGINEOUS ITEMS '!#REF!</definedName>
    <definedName name="Excel_BuiltIn_Print_Titles_3_4_25_3">#N/A</definedName>
    <definedName name="Excel_BuiltIn_Print_Titles_3_4_25_3_5">'[38]INDIGINEOUS ITEMS '!#REF!</definedName>
    <definedName name="Excel_BuiltIn_Print_Titles_3_4_25_5">'[38]INDIGINEOUS ITEMS '!#REF!</definedName>
    <definedName name="Excel_BuiltIn_Print_Titles_3_4_26">#N/A</definedName>
    <definedName name="Excel_BuiltIn_Print_Titles_3_4_26_3">#N/A</definedName>
    <definedName name="Excel_BuiltIn_Print_Titles_3_4_26_3_5">'[32]INDIGINEOUS ITEMS '!#REF!</definedName>
    <definedName name="Excel_BuiltIn_Print_Titles_3_4_26_5">'[32]INDIGINEOUS ITEMS '!#REF!</definedName>
    <definedName name="Excel_BuiltIn_Print_Titles_3_4_27">#N/A</definedName>
    <definedName name="Excel_BuiltIn_Print_Titles_3_4_27_3">#N/A</definedName>
    <definedName name="Excel_BuiltIn_Print_Titles_3_4_27_3_5">'[32]INDIGINEOUS ITEMS '!#REF!</definedName>
    <definedName name="Excel_BuiltIn_Print_Titles_3_4_27_5">'[32]INDIGINEOUS ITEMS '!#REF!</definedName>
    <definedName name="Excel_BuiltIn_Print_Titles_3_4_28">#N/A</definedName>
    <definedName name="Excel_BuiltIn_Print_Titles_3_4_28_3">#N/A</definedName>
    <definedName name="Excel_BuiltIn_Print_Titles_3_4_28_3_5">'[32]INDIGINEOUS ITEMS '!#REF!</definedName>
    <definedName name="Excel_BuiltIn_Print_Titles_3_4_28_5">'[32]INDIGINEOUS ITEMS '!#REF!</definedName>
    <definedName name="Excel_BuiltIn_Print_Titles_3_4_3">#N/A</definedName>
    <definedName name="Excel_BuiltIn_Print_Titles_3_4_3_5">'[38]INDIGINEOUS ITEMS '!#REF!</definedName>
    <definedName name="Excel_BuiltIn_Print_Titles_3_4_5">'[38]INDIGINEOUS ITEMS '!#REF!</definedName>
    <definedName name="Excel_BuiltIn_Print_Titles_3_4_5_3">#N/A</definedName>
    <definedName name="Excel_BuiltIn_Print_Titles_3_4_5_3_5">'[32]INDIGINEOUS ITEMS '!#REF!</definedName>
    <definedName name="Excel_BuiltIn_Print_Titles_3_4_5_5">'[32]INDIGINEOUS ITEMS '!#REF!</definedName>
    <definedName name="Excel_BuiltIn_Print_Titles_3_4_6">#N/A</definedName>
    <definedName name="Excel_BuiltIn_Print_Titles_3_4_6_3">#N/A</definedName>
    <definedName name="Excel_BuiltIn_Print_Titles_3_4_6_3_5">'[32]INDIGINEOUS ITEMS '!#REF!</definedName>
    <definedName name="Excel_BuiltIn_Print_Titles_3_4_6_5">'[32]INDIGINEOUS ITEMS '!#REF!</definedName>
    <definedName name="Excel_BuiltIn_Print_Titles_3_4_7">#N/A</definedName>
    <definedName name="Excel_BuiltIn_Print_Titles_3_4_7_1">#N/A</definedName>
    <definedName name="Excel_BuiltIn_Print_Titles_3_4_7_1_3">#N/A</definedName>
    <definedName name="Excel_BuiltIn_Print_Titles_3_4_7_1_3_5">'[32]INDIGINEOUS ITEMS '!#REF!</definedName>
    <definedName name="Excel_BuiltIn_Print_Titles_3_4_7_1_5">'[32]INDIGINEOUS ITEMS '!#REF!</definedName>
    <definedName name="Excel_BuiltIn_Print_Titles_3_4_7_3">#N/A</definedName>
    <definedName name="Excel_BuiltIn_Print_Titles_3_4_7_3_5">'[32]INDIGINEOUS ITEMS '!#REF!</definedName>
    <definedName name="Excel_BuiltIn_Print_Titles_3_4_7_5">'[32]INDIGINEOUS ITEMS '!#REF!</definedName>
    <definedName name="Excel_BuiltIn_Print_Titles_3_4_8">#N/A</definedName>
    <definedName name="Excel_BuiltIn_Print_Titles_3_4_8_3">#N/A</definedName>
    <definedName name="Excel_BuiltIn_Print_Titles_3_4_8_3_5">'[32]INDIGINEOUS ITEMS '!#REF!</definedName>
    <definedName name="Excel_BuiltIn_Print_Titles_3_4_8_5">'[32]INDIGINEOUS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'[32]INDIGINEOUS ITEMS '!#REF!</definedName>
    <definedName name="Excel_BuiltIn_Print_Titles_3_4_9_1_1_3">#N/A</definedName>
    <definedName name="Excel_BuiltIn_Print_Titles_3_4_9_1_1_3_1">#N/A</definedName>
    <definedName name="Excel_BuiltIn_Print_Titles_3_4_9_1_1_3_1_5">'[32]INDIGINEOUS ITEMS '!#REF!</definedName>
    <definedName name="Excel_BuiltIn_Print_Titles_3_4_9_1_1_3_5">'[32]INDIGINEOUS ITEMS '!#REF!</definedName>
    <definedName name="Excel_BuiltIn_Print_Titles_3_4_9_1_1_5">'[37]INDIGINEOUS ITEMS '!#REF!</definedName>
    <definedName name="Excel_BuiltIn_Print_Titles_3_4_9_1_3">#N/A</definedName>
    <definedName name="Excel_BuiltIn_Print_Titles_3_4_9_1_3_5">'[32]INDIGINEOUS ITEMS '!#REF!</definedName>
    <definedName name="Excel_BuiltIn_Print_Titles_3_4_9_1_5">'[43]INDIGINEOUS ITEMS '!#REF!</definedName>
    <definedName name="Excel_BuiltIn_Print_Titles_3_4_9_17">#N/A</definedName>
    <definedName name="Excel_BuiltIn_Print_Titles_3_4_9_17_3">#N/A</definedName>
    <definedName name="Excel_BuiltIn_Print_Titles_3_4_9_17_3_5">'[32]INDIGINEOUS ITEMS '!#REF!</definedName>
    <definedName name="Excel_BuiltIn_Print_Titles_3_4_9_17_5">'[32]INDIGINEOUS ITEMS '!#REF!</definedName>
    <definedName name="Excel_BuiltIn_Print_Titles_3_4_9_28">#N/A</definedName>
    <definedName name="Excel_BuiltIn_Print_Titles_3_4_9_28_3">#N/A</definedName>
    <definedName name="Excel_BuiltIn_Print_Titles_3_4_9_28_3_5">'[38]INDIGINEOUS ITEMS '!#REF!</definedName>
    <definedName name="Excel_BuiltIn_Print_Titles_3_4_9_28_5">'[38]INDIGINEOUS ITEMS '!#REF!</definedName>
    <definedName name="Excel_BuiltIn_Print_Titles_3_4_9_3">#N/A</definedName>
    <definedName name="Excel_BuiltIn_Print_Titles_3_4_9_3_5">'[38]INDIGINEOUS ITEMS '!#REF!</definedName>
    <definedName name="Excel_BuiltIn_Print_Titles_3_4_9_5">'[38]INDIGINEOUS ITEMS '!#REF!</definedName>
    <definedName name="Excel_BuiltIn_Print_Titles_3_4_9_6">#N/A</definedName>
    <definedName name="Excel_BuiltIn_Print_Titles_3_4_9_6_3">#N/A</definedName>
    <definedName name="Excel_BuiltIn_Print_Titles_3_4_9_6_3_5">'[38]INDIGINEOUS ITEMS '!#REF!</definedName>
    <definedName name="Excel_BuiltIn_Print_Titles_3_4_9_6_5">'[38]INDIGINEOUS ITEMS '!#REF!</definedName>
    <definedName name="Excel_BuiltIn_Print_Titles_3_5">'[31]INDIGINEOUS ITEMS '!#REF!</definedName>
    <definedName name="Excel_BuiltIn_Print_Titles_3_5_17">#N/A</definedName>
    <definedName name="Excel_BuiltIn_Print_Titles_3_5_17_3">#N/A</definedName>
    <definedName name="Excel_BuiltIn_Print_Titles_3_5_17_3_5">'[32]INDIGINEOUS ITEMS '!#REF!</definedName>
    <definedName name="Excel_BuiltIn_Print_Titles_3_5_17_5">'[32]INDIGINEOUS ITEMS '!#REF!</definedName>
    <definedName name="Excel_BuiltIn_Print_Titles_3_5_28">#N/A</definedName>
    <definedName name="Excel_BuiltIn_Print_Titles_3_5_28_3">#N/A</definedName>
    <definedName name="Excel_BuiltIn_Print_Titles_3_5_28_3_5">'[32]INDIGINEOUS ITEMS '!#REF!</definedName>
    <definedName name="Excel_BuiltIn_Print_Titles_3_5_28_5">'[32]INDIGINEOUS ITEMS '!#REF!</definedName>
    <definedName name="Excel_BuiltIn_Print_Titles_3_5_3">#N/A</definedName>
    <definedName name="Excel_BuiltIn_Print_Titles_3_5_3_5">'[32]INDIGINEOUS ITEMS '!#REF!</definedName>
    <definedName name="Excel_BuiltIn_Print_Titles_3_5_5">'[32]INDIGINEOUS ITEMS '!#REF!</definedName>
    <definedName name="Excel_BuiltIn_Print_Titles_3_5_6">#N/A</definedName>
    <definedName name="Excel_BuiltIn_Print_Titles_3_5_6_3">#N/A</definedName>
    <definedName name="Excel_BuiltIn_Print_Titles_3_5_6_3_5">'[32]INDIGINEOUS ITEMS '!#REF!</definedName>
    <definedName name="Excel_BuiltIn_Print_Titles_3_5_6_5">'[32]INDIGINEOUS ITEMS '!#REF!</definedName>
    <definedName name="Excel_BuiltIn_Print_Titles_3_6">#N/A</definedName>
    <definedName name="Excel_BuiltIn_Print_Titles_3_6_1">#N/A</definedName>
    <definedName name="Excel_BuiltIn_Print_Titles_3_6_1_3">#N/A</definedName>
    <definedName name="Excel_BuiltIn_Print_Titles_3_6_1_3_5">'[32]INDIGINEOUS ITEMS '!#REF!</definedName>
    <definedName name="Excel_BuiltIn_Print_Titles_3_6_1_5">'[32]INDIGINEOUS ITEMS '!#REF!</definedName>
    <definedName name="Excel_BuiltIn_Print_Titles_3_6_10">#N/A</definedName>
    <definedName name="Excel_BuiltIn_Print_Titles_3_6_10_3">#N/A</definedName>
    <definedName name="Excel_BuiltIn_Print_Titles_3_6_10_3_5">'[32]INDIGINEOUS ITEMS '!#REF!</definedName>
    <definedName name="Excel_BuiltIn_Print_Titles_3_6_10_5">'[32]INDIGINEOUS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'[38]INDIGINEOUS ITEMS '!#REF!</definedName>
    <definedName name="Excel_BuiltIn_Print_Titles_3_6_11_1_5">'[38]INDIGINEOUS ITEMS '!#REF!</definedName>
    <definedName name="Excel_BuiltIn_Print_Titles_3_6_11_3">#N/A</definedName>
    <definedName name="Excel_BuiltIn_Print_Titles_3_6_11_3_5">'[38]INDIGINEOUS ITEMS '!#REF!</definedName>
    <definedName name="Excel_BuiltIn_Print_Titles_3_6_11_5">'[38]INDIGINEOUS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'[38]INDIGINEOUS ITEMS '!#REF!</definedName>
    <definedName name="Excel_BuiltIn_Print_Titles_3_6_12_1_5">'[38]INDIGINEOUS ITEMS '!#REF!</definedName>
    <definedName name="Excel_BuiltIn_Print_Titles_3_6_12_3">#N/A</definedName>
    <definedName name="Excel_BuiltIn_Print_Titles_3_6_12_3_5">'[38]INDIGINEOUS ITEMS '!#REF!</definedName>
    <definedName name="Excel_BuiltIn_Print_Titles_3_6_12_5">'[38]INDIGINEOUS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'[32]INDIGINEOUS ITEMS '!#REF!</definedName>
    <definedName name="Excel_BuiltIn_Print_Titles_3_6_13_1_5">'[32]INDIGINEOUS ITEMS '!#REF!</definedName>
    <definedName name="Excel_BuiltIn_Print_Titles_3_6_13_3">#N/A</definedName>
    <definedName name="Excel_BuiltIn_Print_Titles_3_6_13_3_5">'[32]INDIGINEOUS ITEMS '!#REF!</definedName>
    <definedName name="Excel_BuiltIn_Print_Titles_3_6_13_5">'[32]INDIGINEOUS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'[38]INDIGINEOUS ITEMS '!#REF!</definedName>
    <definedName name="Excel_BuiltIn_Print_Titles_3_6_14_1_5">'[38]INDIGINEOUS ITEMS '!#REF!</definedName>
    <definedName name="Excel_BuiltIn_Print_Titles_3_6_14_3">#N/A</definedName>
    <definedName name="Excel_BuiltIn_Print_Titles_3_6_14_3_5">'[38]INDIGINEOUS ITEMS '!#REF!</definedName>
    <definedName name="Excel_BuiltIn_Print_Titles_3_6_14_5">'[38]INDIGINEOUS ITEMS '!#REF!</definedName>
    <definedName name="Excel_BuiltIn_Print_Titles_3_6_15">#N/A</definedName>
    <definedName name="Excel_BuiltIn_Print_Titles_3_6_15_3">#N/A</definedName>
    <definedName name="Excel_BuiltIn_Print_Titles_3_6_15_3_5">'[32]INDIGINEOUS ITEMS '!#REF!</definedName>
    <definedName name="Excel_BuiltIn_Print_Titles_3_6_15_5">'[32]INDIGINEOUS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'[32]INDIGINEOUS ITEMS '!#REF!</definedName>
    <definedName name="Excel_BuiltIn_Print_Titles_3_6_16_1_5">'[32]INDIGINEOUS ITEMS '!#REF!</definedName>
    <definedName name="Excel_BuiltIn_Print_Titles_3_6_16_3">#N/A</definedName>
    <definedName name="Excel_BuiltIn_Print_Titles_3_6_16_3_5">'[32]INDIGINEOUS ITEMS '!#REF!</definedName>
    <definedName name="Excel_BuiltIn_Print_Titles_3_6_16_5">'[32]INDIGINEOUS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'[32]INDIGINEOUS ITEMS '!#REF!</definedName>
    <definedName name="Excel_BuiltIn_Print_Titles_3_6_17_1_5">'[42]INDIGINEOUS ITEMS '!#REF!</definedName>
    <definedName name="Excel_BuiltIn_Print_Titles_3_6_17_3">#N/A</definedName>
    <definedName name="Excel_BuiltIn_Print_Titles_3_6_17_3_5">'[32]INDIGINEOUS ITEMS '!#REF!</definedName>
    <definedName name="Excel_BuiltIn_Print_Titles_3_6_17_5">'[32]INDIGINEOUS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'[38]INDIGINEOUS ITEMS '!#REF!</definedName>
    <definedName name="Excel_BuiltIn_Print_Titles_3_6_18_1_1_5">'[38]INDIGINEOUS ITEMS '!#REF!</definedName>
    <definedName name="Excel_BuiltIn_Print_Titles_3_6_18_1_3">#N/A</definedName>
    <definedName name="Excel_BuiltIn_Print_Titles_3_6_18_1_3_5">'[38]INDIGINEOUS ITEMS '!#REF!</definedName>
    <definedName name="Excel_BuiltIn_Print_Titles_3_6_18_1_5">'[41]INDIGINEOUS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'[38]INDIGINEOUS ITEMS '!#REF!</definedName>
    <definedName name="Excel_BuiltIn_Print_Titles_3_6_19_1_5">'[38]INDIGINEOUS ITEMS '!#REF!</definedName>
    <definedName name="Excel_BuiltIn_Print_Titles_3_6_19_3">#N/A</definedName>
    <definedName name="Excel_BuiltIn_Print_Titles_3_6_19_3_5">'[38]INDIGINEOUS ITEMS '!#REF!</definedName>
    <definedName name="Excel_BuiltIn_Print_Titles_3_6_19_5">'[38]INDIGINEOUS ITEMS '!#REF!</definedName>
    <definedName name="Excel_BuiltIn_Print_Titles_3_6_2">#N/A</definedName>
    <definedName name="Excel_BuiltIn_Print_Titles_3_6_2_3">#N/A</definedName>
    <definedName name="Excel_BuiltIn_Print_Titles_3_6_2_3_5">'[32]INDIGINEOUS ITEMS '!#REF!</definedName>
    <definedName name="Excel_BuiltIn_Print_Titles_3_6_2_5">'[32]INDIGINEOUS ITEMS '!#REF!</definedName>
    <definedName name="Excel_BuiltIn_Print_Titles_3_6_20">#N/A</definedName>
    <definedName name="Excel_BuiltIn_Print_Titles_3_6_20_3">#N/A</definedName>
    <definedName name="Excel_BuiltIn_Print_Titles_3_6_20_3_5">'[32]INDIGINEOUS ITEMS '!#REF!</definedName>
    <definedName name="Excel_BuiltIn_Print_Titles_3_6_20_5">'[32]INDIGINEOUS ITEMS '!#REF!</definedName>
    <definedName name="Excel_BuiltIn_Print_Titles_3_6_21_1">#N/A</definedName>
    <definedName name="Excel_BuiltIn_Print_Titles_3_6_21_1_3">#N/A</definedName>
    <definedName name="Excel_BuiltIn_Print_Titles_3_6_21_1_3_5">'[32]INDIGINEOUS ITEMS '!#REF!</definedName>
    <definedName name="Excel_BuiltIn_Print_Titles_3_6_21_1_5">'[37]INDIGINEOUS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'[38]INDIGINEOUS ITEMS '!#REF!</definedName>
    <definedName name="Excel_BuiltIn_Print_Titles_3_6_22_1_5">'[38]INDIGINEOUS ITEMS '!#REF!</definedName>
    <definedName name="Excel_BuiltIn_Print_Titles_3_6_22_3">#N/A</definedName>
    <definedName name="Excel_BuiltIn_Print_Titles_3_6_22_3_5">'[38]INDIGINEOUS ITEMS '!#REF!</definedName>
    <definedName name="Excel_BuiltIn_Print_Titles_3_6_22_5">'[38]INDIGINEOUS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'[32]INDIGINEOUS ITEMS '!#REF!</definedName>
    <definedName name="Excel_BuiltIn_Print_Titles_3_6_23_1_5">'[32]INDIGINEOUS ITEMS '!#REF!</definedName>
    <definedName name="Excel_BuiltIn_Print_Titles_3_6_23_17">#N/A</definedName>
    <definedName name="Excel_BuiltIn_Print_Titles_3_6_23_17_3">#N/A</definedName>
    <definedName name="Excel_BuiltIn_Print_Titles_3_6_23_17_3_5">'[32]INDIGINEOUS ITEMS '!#REF!</definedName>
    <definedName name="Excel_BuiltIn_Print_Titles_3_6_23_17_5">'[32]INDIGINEOUS ITEMS '!#REF!</definedName>
    <definedName name="Excel_BuiltIn_Print_Titles_3_6_23_28">#N/A</definedName>
    <definedName name="Excel_BuiltIn_Print_Titles_3_6_23_28_3">#N/A</definedName>
    <definedName name="Excel_BuiltIn_Print_Titles_3_6_23_28_3_5">'[32]INDIGINEOUS ITEMS '!#REF!</definedName>
    <definedName name="Excel_BuiltIn_Print_Titles_3_6_23_28_5">'[32]INDIGINEOUS ITEMS '!#REF!</definedName>
    <definedName name="Excel_BuiltIn_Print_Titles_3_6_23_3">#N/A</definedName>
    <definedName name="Excel_BuiltIn_Print_Titles_3_6_23_3_5">'[32]INDIGINEOUS ITEMS '!#REF!</definedName>
    <definedName name="Excel_BuiltIn_Print_Titles_3_6_23_5">'[32]INDIGINEOUS ITEMS '!#REF!</definedName>
    <definedName name="Excel_BuiltIn_Print_Titles_3_6_23_6">#N/A</definedName>
    <definedName name="Excel_BuiltIn_Print_Titles_3_6_23_6_3">#N/A</definedName>
    <definedName name="Excel_BuiltIn_Print_Titles_3_6_23_6_3_5">'[32]INDIGINEOUS ITEMS '!#REF!</definedName>
    <definedName name="Excel_BuiltIn_Print_Titles_3_6_23_6_5">'[32]INDIGINEOUS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'[38]INDIGINEOUS ITEMS '!#REF!</definedName>
    <definedName name="Excel_BuiltIn_Print_Titles_3_6_24_1_5">'[38]INDIGINEOUS ITEMS '!#REF!</definedName>
    <definedName name="Excel_BuiltIn_Print_Titles_3_6_24_3">#N/A</definedName>
    <definedName name="Excel_BuiltIn_Print_Titles_3_6_24_3_5">'[38]INDIGINEOUS ITEMS '!#REF!</definedName>
    <definedName name="Excel_BuiltIn_Print_Titles_3_6_24_5">'[38]INDIGINEOUS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'[38]INDIGINEOUS ITEMS '!#REF!</definedName>
    <definedName name="Excel_BuiltIn_Print_Titles_3_6_25_1_5">'[38]INDIGINEOUS ITEMS '!#REF!</definedName>
    <definedName name="Excel_BuiltIn_Print_Titles_3_6_25_3">#N/A</definedName>
    <definedName name="Excel_BuiltIn_Print_Titles_3_6_25_3_5">'[38]INDIGINEOUS ITEMS '!#REF!</definedName>
    <definedName name="Excel_BuiltIn_Print_Titles_3_6_25_5">'[38]INDIGINEOUS ITEMS '!#REF!</definedName>
    <definedName name="Excel_BuiltIn_Print_Titles_3_6_26">#N/A</definedName>
    <definedName name="Excel_BuiltIn_Print_Titles_3_6_26_3">#N/A</definedName>
    <definedName name="Excel_BuiltIn_Print_Titles_3_6_26_3_5">'[32]INDIGINEOUS ITEMS '!#REF!</definedName>
    <definedName name="Excel_BuiltIn_Print_Titles_3_6_26_5">'[32]INDIGINEOUS ITEMS '!#REF!</definedName>
    <definedName name="Excel_BuiltIn_Print_Titles_3_6_27">#N/A</definedName>
    <definedName name="Excel_BuiltIn_Print_Titles_3_6_27_3">#N/A</definedName>
    <definedName name="Excel_BuiltIn_Print_Titles_3_6_27_3_5">'[32]INDIGINEOUS ITEMS '!#REF!</definedName>
    <definedName name="Excel_BuiltIn_Print_Titles_3_6_27_5">'[32]INDIGINEOUS ITEMS '!#REF!</definedName>
    <definedName name="Excel_BuiltIn_Print_Titles_3_6_28">#N/A</definedName>
    <definedName name="Excel_BuiltIn_Print_Titles_3_6_28_3">#N/A</definedName>
    <definedName name="Excel_BuiltIn_Print_Titles_3_6_28_3_5">'[32]INDIGINEOUS ITEMS '!#REF!</definedName>
    <definedName name="Excel_BuiltIn_Print_Titles_3_6_28_5">'[32]INDIGINEOUS ITEMS '!#REF!</definedName>
    <definedName name="Excel_BuiltIn_Print_Titles_3_6_3">#N/A</definedName>
    <definedName name="Excel_BuiltIn_Print_Titles_3_6_3_5">'[38]INDIGINEOUS ITEMS '!#REF!</definedName>
    <definedName name="Excel_BuiltIn_Print_Titles_3_6_5">'[38]INDIGINEOUS ITEMS '!#REF!</definedName>
    <definedName name="Excel_BuiltIn_Print_Titles_3_6_5_3">#N/A</definedName>
    <definedName name="Excel_BuiltIn_Print_Titles_3_6_5_3_5">'[32]INDIGINEOUS ITEMS '!#REF!</definedName>
    <definedName name="Excel_BuiltIn_Print_Titles_3_6_5_5">'[32]INDIGINEOUS ITEMS '!#REF!</definedName>
    <definedName name="Excel_BuiltIn_Print_Titles_3_6_6">#N/A</definedName>
    <definedName name="Excel_BuiltIn_Print_Titles_3_6_6_3">#N/A</definedName>
    <definedName name="Excel_BuiltIn_Print_Titles_3_6_6_3_5">'[32]INDIGINEOUS ITEMS '!#REF!</definedName>
    <definedName name="Excel_BuiltIn_Print_Titles_3_6_6_5">'[32]INDIGINEOUS ITEMS '!#REF!</definedName>
    <definedName name="Excel_BuiltIn_Print_Titles_3_6_7">#N/A</definedName>
    <definedName name="Excel_BuiltIn_Print_Titles_3_6_7_1">#N/A</definedName>
    <definedName name="Excel_BuiltIn_Print_Titles_3_6_7_1_3">#N/A</definedName>
    <definedName name="Excel_BuiltIn_Print_Titles_3_6_7_1_3_5">'[32]INDIGINEOUS ITEMS '!#REF!</definedName>
    <definedName name="Excel_BuiltIn_Print_Titles_3_6_7_1_5">'[32]INDIGINEOUS ITEMS '!#REF!</definedName>
    <definedName name="Excel_BuiltIn_Print_Titles_3_6_7_3">#N/A</definedName>
    <definedName name="Excel_BuiltIn_Print_Titles_3_6_7_3_5">'[32]INDIGINEOUS ITEMS '!#REF!</definedName>
    <definedName name="Excel_BuiltIn_Print_Titles_3_6_7_5">'[32]INDIGINEOUS ITEMS '!#REF!</definedName>
    <definedName name="Excel_BuiltIn_Print_Titles_3_6_8">#N/A</definedName>
    <definedName name="Excel_BuiltIn_Print_Titles_3_6_8_3">#N/A</definedName>
    <definedName name="Excel_BuiltIn_Print_Titles_3_6_8_3_5">'[32]INDIGINEOUS ITEMS '!#REF!</definedName>
    <definedName name="Excel_BuiltIn_Print_Titles_3_6_8_5">'[32]INDIGINEOUS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'[32]INDIGINEOUS ITEMS '!#REF!</definedName>
    <definedName name="Excel_BuiltIn_Print_Titles_3_6_9_1_1_3">#N/A</definedName>
    <definedName name="Excel_BuiltIn_Print_Titles_3_6_9_1_1_3_1">#N/A</definedName>
    <definedName name="Excel_BuiltIn_Print_Titles_3_6_9_1_1_3_1_5">'[32]INDIGINEOUS ITEMS '!#REF!</definedName>
    <definedName name="Excel_BuiltIn_Print_Titles_3_6_9_1_1_3_5">'[32]INDIGINEOUS ITEMS '!#REF!</definedName>
    <definedName name="Excel_BuiltIn_Print_Titles_3_6_9_1_1_5">'[37]INDIGINEOUS ITEMS '!#REF!</definedName>
    <definedName name="Excel_BuiltIn_Print_Titles_3_6_9_1_3">#N/A</definedName>
    <definedName name="Excel_BuiltIn_Print_Titles_3_6_9_1_3_5">'[32]INDIGINEOUS ITEMS '!#REF!</definedName>
    <definedName name="Excel_BuiltIn_Print_Titles_3_6_9_1_5">'[43]INDIGINEOUS ITEMS '!#REF!</definedName>
    <definedName name="Excel_BuiltIn_Print_Titles_3_6_9_17">#N/A</definedName>
    <definedName name="Excel_BuiltIn_Print_Titles_3_6_9_17_3">#N/A</definedName>
    <definedName name="Excel_BuiltIn_Print_Titles_3_6_9_17_3_5">'[32]INDIGINEOUS ITEMS '!#REF!</definedName>
    <definedName name="Excel_BuiltIn_Print_Titles_3_6_9_17_5">'[32]INDIGINEOUS ITEMS '!#REF!</definedName>
    <definedName name="Excel_BuiltIn_Print_Titles_3_6_9_28">#N/A</definedName>
    <definedName name="Excel_BuiltIn_Print_Titles_3_6_9_28_3">#N/A</definedName>
    <definedName name="Excel_BuiltIn_Print_Titles_3_6_9_28_3_5">'[38]INDIGINEOUS ITEMS '!#REF!</definedName>
    <definedName name="Excel_BuiltIn_Print_Titles_3_6_9_28_5">'[38]INDIGINEOUS ITEMS '!#REF!</definedName>
    <definedName name="Excel_BuiltIn_Print_Titles_3_6_9_3">#N/A</definedName>
    <definedName name="Excel_BuiltIn_Print_Titles_3_6_9_3_5">'[38]INDIGINEOUS ITEMS '!#REF!</definedName>
    <definedName name="Excel_BuiltIn_Print_Titles_3_6_9_5">'[38]INDIGINEOUS ITEMS '!#REF!</definedName>
    <definedName name="Excel_BuiltIn_Print_Titles_3_6_9_6">#N/A</definedName>
    <definedName name="Excel_BuiltIn_Print_Titles_3_6_9_6_3">#N/A</definedName>
    <definedName name="Excel_BuiltIn_Print_Titles_3_6_9_6_3_5">'[38]INDIGINEOUS ITEMS '!#REF!</definedName>
    <definedName name="Excel_BuiltIn_Print_Titles_3_6_9_6_5">'[38]INDIGINEOUS ITEMS '!#REF!</definedName>
    <definedName name="Excel_BuiltIn_Print_Titles_3_7">#N/A</definedName>
    <definedName name="Excel_BuiltIn_Print_Titles_3_7_17">#N/A</definedName>
    <definedName name="Excel_BuiltIn_Print_Titles_3_7_17_3">#N/A</definedName>
    <definedName name="Excel_BuiltIn_Print_Titles_3_7_17_3_5">'[30]INDIGINEOUS ITEMS '!#REF!</definedName>
    <definedName name="Excel_BuiltIn_Print_Titles_3_7_17_5">'[30]INDIGINEOUS ITEMS '!#REF!</definedName>
    <definedName name="Excel_BuiltIn_Print_Titles_3_7_28">#N/A</definedName>
    <definedName name="Excel_BuiltIn_Print_Titles_3_7_28_3">#N/A</definedName>
    <definedName name="Excel_BuiltIn_Print_Titles_3_7_28_3_5">'[32]INDIGINEOUS ITEMS '!#REF!</definedName>
    <definedName name="Excel_BuiltIn_Print_Titles_3_7_28_5">'[32]INDIGINEOUS ITEMS '!#REF!</definedName>
    <definedName name="Excel_BuiltIn_Print_Titles_3_7_3">#N/A</definedName>
    <definedName name="Excel_BuiltIn_Print_Titles_3_7_3_5">'[32]INDIGINEOUS ITEMS '!#REF!</definedName>
    <definedName name="Excel_BuiltIn_Print_Titles_3_7_5">'[32]INDIGINEOUS ITEMS '!#REF!</definedName>
    <definedName name="Excel_BuiltIn_Print_Titles_3_7_6">#N/A</definedName>
    <definedName name="Excel_BuiltIn_Print_Titles_3_7_6_3">#N/A</definedName>
    <definedName name="Excel_BuiltIn_Print_Titles_3_7_6_3_5">'[32]INDIGINEOUS ITEMS '!#REF!</definedName>
    <definedName name="Excel_BuiltIn_Print_Titles_3_7_6_5">'[32]INDIGINEOUS ITEMS '!#REF!</definedName>
    <definedName name="Excel_BuiltIn_Print_Titles_3_8">#N/A</definedName>
    <definedName name="Excel_BuiltIn_Print_Titles_3_8_17">#N/A</definedName>
    <definedName name="Excel_BuiltIn_Print_Titles_3_8_17_3">#N/A</definedName>
    <definedName name="Excel_BuiltIn_Print_Titles_3_8_17_3_5">'[32]INDIGINEOUS ITEMS '!#REF!</definedName>
    <definedName name="Excel_BuiltIn_Print_Titles_3_8_17_5">'[32]INDIGINEOUS ITEMS '!#REF!</definedName>
    <definedName name="Excel_BuiltIn_Print_Titles_3_8_28">#N/A</definedName>
    <definedName name="Excel_BuiltIn_Print_Titles_3_8_28_3">#N/A</definedName>
    <definedName name="Excel_BuiltIn_Print_Titles_3_8_28_3_5">'[32]INDIGINEOUS ITEMS '!#REF!</definedName>
    <definedName name="Excel_BuiltIn_Print_Titles_3_8_28_5">'[32]INDIGINEOUS ITEMS '!#REF!</definedName>
    <definedName name="Excel_BuiltIn_Print_Titles_3_8_3">#N/A</definedName>
    <definedName name="Excel_BuiltIn_Print_Titles_3_8_3_5">'[32]INDIGINEOUS ITEMS '!#REF!</definedName>
    <definedName name="Excel_BuiltIn_Print_Titles_3_8_5">'[32]INDIGINEOUS ITEMS '!#REF!</definedName>
    <definedName name="Excel_BuiltIn_Print_Titles_3_8_6">#N/A</definedName>
    <definedName name="Excel_BuiltIn_Print_Titles_3_8_6_3">#N/A</definedName>
    <definedName name="Excel_BuiltIn_Print_Titles_3_8_6_3_5">'[32]INDIGINEOUS ITEMS '!#REF!</definedName>
    <definedName name="Excel_BuiltIn_Print_Titles_3_8_6_5">'[32]INDIGINEOUS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'[32]INDIGINEOUS ITEMS '!#REF!</definedName>
    <definedName name="Excel_BuiltIn_Print_Titles_3_9_1_1_3">#N/A</definedName>
    <definedName name="Excel_BuiltIn_Print_Titles_3_9_1_1_3_1">#N/A</definedName>
    <definedName name="Excel_BuiltIn_Print_Titles_3_9_1_1_3_1_5">'[32]INDIGINEOUS ITEMS '!#REF!</definedName>
    <definedName name="Excel_BuiltIn_Print_Titles_3_9_1_1_3_5">'[30]INDIGINEOUS ITEMS '!#REF!</definedName>
    <definedName name="Excel_BuiltIn_Print_Titles_3_9_1_1_5">'[33]INDIGINEOUS ITEMS '!#REF!</definedName>
    <definedName name="Excel_BuiltIn_Print_Titles_3_9_1_17">#N/A</definedName>
    <definedName name="Excel_BuiltIn_Print_Titles_3_9_1_17_3">#N/A</definedName>
    <definedName name="Excel_BuiltIn_Print_Titles_3_9_1_17_3_5">'[32]INDIGINEOUS ITEMS '!#REF!</definedName>
    <definedName name="Excel_BuiltIn_Print_Titles_3_9_1_17_5">'[32]INDIGINEOUS ITEMS '!#REF!</definedName>
    <definedName name="Excel_BuiltIn_Print_Titles_3_9_1_28">#N/A</definedName>
    <definedName name="Excel_BuiltIn_Print_Titles_3_9_1_28_3">#N/A</definedName>
    <definedName name="Excel_BuiltIn_Print_Titles_3_9_1_28_3_5">'[32]INDIGINEOUS ITEMS '!#REF!</definedName>
    <definedName name="Excel_BuiltIn_Print_Titles_3_9_1_28_5">'[32]INDIGINEOUS ITEMS '!#REF!</definedName>
    <definedName name="Excel_BuiltIn_Print_Titles_3_9_1_3">#N/A</definedName>
    <definedName name="Excel_BuiltIn_Print_Titles_3_9_1_3_5">'[30]INDIGINEOUS ITEMS '!#REF!</definedName>
    <definedName name="Excel_BuiltIn_Print_Titles_3_9_1_5">'[31]INDIGINEOUS ITEMS '!#REF!</definedName>
    <definedName name="Excel_BuiltIn_Print_Titles_3_9_1_6">#N/A</definedName>
    <definedName name="Excel_BuiltIn_Print_Titles_3_9_1_6_3">#N/A</definedName>
    <definedName name="Excel_BuiltIn_Print_Titles_3_9_1_6_3_5">'[32]INDIGINEOUS ITEMS '!#REF!</definedName>
    <definedName name="Excel_BuiltIn_Print_Titles_3_9_1_6_5">'[32]INDIGINEOUS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'[30]INDIGINEOUS ITEMS '!#REF!</definedName>
    <definedName name="Excel_BuiltIn_Print_Titles_3_9_10_1_5">'[30]INDIGINEOUS ITEMS '!#REF!</definedName>
    <definedName name="Excel_BuiltIn_Print_Titles_3_9_10_3">#N/A</definedName>
    <definedName name="Excel_BuiltIn_Print_Titles_3_9_10_3_5">'[30]INDIGINEOUS ITEMS '!#REF!</definedName>
    <definedName name="Excel_BuiltIn_Print_Titles_3_9_10_5">'[30]INDIGINEOUS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'[30]INDIGINEOUS ITEMS '!#REF!</definedName>
    <definedName name="Excel_BuiltIn_Print_Titles_3_9_11_1_5">'[30]INDIGINEOUS ITEMS '!#REF!</definedName>
    <definedName name="Excel_BuiltIn_Print_Titles_3_9_11_3">#N/A</definedName>
    <definedName name="Excel_BuiltIn_Print_Titles_3_9_11_3_5">'[30]INDIGINEOUS ITEMS '!#REF!</definedName>
    <definedName name="Excel_BuiltIn_Print_Titles_3_9_11_5">'[30]INDIGINEOUS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'[30]INDIGINEOUS ITEMS '!#REF!</definedName>
    <definedName name="Excel_BuiltIn_Print_Titles_3_9_12_1_5">'[30]INDIGINEOUS ITEMS '!#REF!</definedName>
    <definedName name="Excel_BuiltIn_Print_Titles_3_9_12_3">#N/A</definedName>
    <definedName name="Excel_BuiltIn_Print_Titles_3_9_12_3_5">'[30]INDIGINEOUS ITEMS '!#REF!</definedName>
    <definedName name="Excel_BuiltIn_Print_Titles_3_9_12_5">'[30]INDIGINEOUS ITEMS '!#REF!</definedName>
    <definedName name="Excel_BuiltIn_Print_Titles_3_9_13">#N/A</definedName>
    <definedName name="Excel_BuiltIn_Print_Titles_3_9_13_3">#N/A</definedName>
    <definedName name="Excel_BuiltIn_Print_Titles_3_9_13_3_5">'[32]INDIGINEOUS ITEMS '!#REF!</definedName>
    <definedName name="Excel_BuiltIn_Print_Titles_3_9_13_5">'[32]INDIGINEOUS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'[30]INDIGINEOUS ITEMS '!#REF!</definedName>
    <definedName name="Excel_BuiltIn_Print_Titles_3_9_14_1_5">'[30]INDIGINEOUS ITEMS '!#REF!</definedName>
    <definedName name="Excel_BuiltIn_Print_Titles_3_9_14_3">#N/A</definedName>
    <definedName name="Excel_BuiltIn_Print_Titles_3_9_14_3_5">'[30]INDIGINEOUS ITEMS '!#REF!</definedName>
    <definedName name="Excel_BuiltIn_Print_Titles_3_9_14_5">'[30]INDIGINEOUS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'[30]INDIGINEOUS ITEMS '!#REF!</definedName>
    <definedName name="Excel_BuiltIn_Print_Titles_3_9_15_1_5">'[30]INDIGINEOUS ITEMS '!#REF!</definedName>
    <definedName name="Excel_BuiltIn_Print_Titles_3_9_15_3">#N/A</definedName>
    <definedName name="Excel_BuiltIn_Print_Titles_3_9_15_3_5">'[30]INDIGINEOUS ITEMS '!#REF!</definedName>
    <definedName name="Excel_BuiltIn_Print_Titles_3_9_15_5">'[30]INDIGINEOUS ITEMS '!#REF!</definedName>
    <definedName name="Excel_BuiltIn_Print_Titles_3_9_16">#N/A</definedName>
    <definedName name="Excel_BuiltIn_Print_Titles_3_9_16_3">#N/A</definedName>
    <definedName name="Excel_BuiltIn_Print_Titles_3_9_16_3_5">'[32]INDIGINEOUS ITEMS '!#REF!</definedName>
    <definedName name="Excel_BuiltIn_Print_Titles_3_9_16_5">'[32]INDIGINEOUS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'[30]INDIGINEOUS ITEMS '!#REF!</definedName>
    <definedName name="Excel_BuiltIn_Print_Titles_3_9_17_1_5">'[31]INDIGINEOUS ITEMS '!#REF!</definedName>
    <definedName name="Excel_BuiltIn_Print_Titles_3_9_17_17">#N/A</definedName>
    <definedName name="Excel_BuiltIn_Print_Titles_3_9_17_17_3">#N/A</definedName>
    <definedName name="Excel_BuiltIn_Print_Titles_3_9_17_17_3_5">'[32]INDIGINEOUS ITEMS '!#REF!</definedName>
    <definedName name="Excel_BuiltIn_Print_Titles_3_9_17_17_5">'[32]INDIGINEOUS ITEMS '!#REF!</definedName>
    <definedName name="Excel_BuiltIn_Print_Titles_3_9_17_28">#N/A</definedName>
    <definedName name="Excel_BuiltIn_Print_Titles_3_9_17_28_3">#N/A</definedName>
    <definedName name="Excel_BuiltIn_Print_Titles_3_9_17_28_3_5">'[30]INDIGINEOUS ITEMS '!#REF!</definedName>
    <definedName name="Excel_BuiltIn_Print_Titles_3_9_17_28_5">'[30]INDIGINEOUS ITEMS '!#REF!</definedName>
    <definedName name="Excel_BuiltIn_Print_Titles_3_9_17_3">#N/A</definedName>
    <definedName name="Excel_BuiltIn_Print_Titles_3_9_17_3_5">'[32]INDIGINEOUS ITEMS '!#REF!</definedName>
    <definedName name="Excel_BuiltIn_Print_Titles_3_9_17_5">'[32]INDIGINEOUS ITEMS '!#REF!</definedName>
    <definedName name="Excel_BuiltIn_Print_Titles_3_9_17_6">#N/A</definedName>
    <definedName name="Excel_BuiltIn_Print_Titles_3_9_17_6_3">#N/A</definedName>
    <definedName name="Excel_BuiltIn_Print_Titles_3_9_17_6_3_5">'[30]INDIGINEOUS ITEMS '!#REF!</definedName>
    <definedName name="Excel_BuiltIn_Print_Titles_3_9_17_6_5">'[30]INDIGINEOUS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'[30]INDIGINEOUS ITEMS '!#REF!</definedName>
    <definedName name="Excel_BuiltIn_Print_Titles_3_9_18_1_1_5">'[30]INDIGINEOUS ITEMS '!#REF!</definedName>
    <definedName name="Excel_BuiltIn_Print_Titles_3_9_18_1_3">#N/A</definedName>
    <definedName name="Excel_BuiltIn_Print_Titles_3_9_18_1_3_5">'[30]INDIGINEOUS ITEMS '!#REF!</definedName>
    <definedName name="Excel_BuiltIn_Print_Titles_3_9_18_1_5">'[31]INDIGINEOUS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'[30]INDIGINEOUS ITEMS '!#REF!</definedName>
    <definedName name="Excel_BuiltIn_Print_Titles_3_9_19_1_5">'[30]INDIGINEOUS ITEMS '!#REF!</definedName>
    <definedName name="Excel_BuiltIn_Print_Titles_3_9_19_3">#N/A</definedName>
    <definedName name="Excel_BuiltIn_Print_Titles_3_9_19_3_5">'[30]INDIGINEOUS ITEMS '!#REF!</definedName>
    <definedName name="Excel_BuiltIn_Print_Titles_3_9_19_5">'[30]INDIGINEOUS ITEMS '!#REF!</definedName>
    <definedName name="Excel_BuiltIn_Print_Titles_3_9_2">#N/A</definedName>
    <definedName name="Excel_BuiltIn_Print_Titles_3_9_2_3">#N/A</definedName>
    <definedName name="Excel_BuiltIn_Print_Titles_3_9_2_3_5">'[30]INDIGINEOUS ITEMS '!#REF!</definedName>
    <definedName name="Excel_BuiltIn_Print_Titles_3_9_2_5">'[30]INDIGINEOUS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'[30]INDIGINEOUS ITEMS '!#REF!</definedName>
    <definedName name="Excel_BuiltIn_Print_Titles_3_9_20_1_5">'[30]INDIGINEOUS ITEMS '!#REF!</definedName>
    <definedName name="Excel_BuiltIn_Print_Titles_3_9_20_17">#N/A</definedName>
    <definedName name="Excel_BuiltIn_Print_Titles_3_9_20_17_3">#N/A</definedName>
    <definedName name="Excel_BuiltIn_Print_Titles_3_9_20_17_3_5">'[30]INDIGINEOUS ITEMS '!#REF!</definedName>
    <definedName name="Excel_BuiltIn_Print_Titles_3_9_20_17_5">'[30]INDIGINEOUS ITEMS '!#REF!</definedName>
    <definedName name="Excel_BuiltIn_Print_Titles_3_9_20_28">#N/A</definedName>
    <definedName name="Excel_BuiltIn_Print_Titles_3_9_20_28_3">#N/A</definedName>
    <definedName name="Excel_BuiltIn_Print_Titles_3_9_20_28_3_5">'[32]INDIGINEOUS ITEMS '!#REF!</definedName>
    <definedName name="Excel_BuiltIn_Print_Titles_3_9_20_28_5">'[32]INDIGINEOUS ITEMS '!#REF!</definedName>
    <definedName name="Excel_BuiltIn_Print_Titles_3_9_20_3">#N/A</definedName>
    <definedName name="Excel_BuiltIn_Print_Titles_3_9_20_3_5">'[32]INDIGINEOUS ITEMS '!#REF!</definedName>
    <definedName name="Excel_BuiltIn_Print_Titles_3_9_20_5">'[32]INDIGINEOUS ITEMS '!#REF!</definedName>
    <definedName name="Excel_BuiltIn_Print_Titles_3_9_20_6">#N/A</definedName>
    <definedName name="Excel_BuiltIn_Print_Titles_3_9_20_6_3">#N/A</definedName>
    <definedName name="Excel_BuiltIn_Print_Titles_3_9_20_6_3_5">'[32]INDIGINEOUS ITEMS '!#REF!</definedName>
    <definedName name="Excel_BuiltIn_Print_Titles_3_9_20_6_5">'[32]INDIGINEOUS ITEMS '!#REF!</definedName>
    <definedName name="Excel_BuiltIn_Print_Titles_3_9_21_1">#N/A</definedName>
    <definedName name="Excel_BuiltIn_Print_Titles_3_9_21_1_3">#N/A</definedName>
    <definedName name="Excel_BuiltIn_Print_Titles_3_9_21_1_3_5">'[32]INDIGINEOUS ITEMS '!#REF!</definedName>
    <definedName name="Excel_BuiltIn_Print_Titles_3_9_21_1_5">'[34]INDIGINEOUS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'[30]INDIGINEOUS ITEMS '!#REF!</definedName>
    <definedName name="Excel_BuiltIn_Print_Titles_3_9_22_1_5">'[30]INDIGINEOUS ITEMS '!#REF!</definedName>
    <definedName name="Excel_BuiltIn_Print_Titles_3_9_22_3">#N/A</definedName>
    <definedName name="Excel_BuiltIn_Print_Titles_3_9_22_3_5">'[30]INDIGINEOUS ITEMS '!#REF!</definedName>
    <definedName name="Excel_BuiltIn_Print_Titles_3_9_22_5">'[30]INDIGINEOUS ITEMS '!#REF!</definedName>
    <definedName name="Excel_BuiltIn_Print_Titles_3_9_23">#N/A</definedName>
    <definedName name="Excel_BuiltIn_Print_Titles_3_9_23_3">#N/A</definedName>
    <definedName name="Excel_BuiltIn_Print_Titles_3_9_23_3_5">'[32]INDIGINEOUS ITEMS '!#REF!</definedName>
    <definedName name="Excel_BuiltIn_Print_Titles_3_9_23_5">'[32]INDIGINEOUS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'[30]INDIGINEOUS ITEMS '!#REF!</definedName>
    <definedName name="Excel_BuiltIn_Print_Titles_3_9_24_1_5">'[30]INDIGINEOUS ITEMS '!#REF!</definedName>
    <definedName name="Excel_BuiltIn_Print_Titles_3_9_24_3">#N/A</definedName>
    <definedName name="Excel_BuiltIn_Print_Titles_3_9_24_3_5">'[30]INDIGINEOUS ITEMS '!#REF!</definedName>
    <definedName name="Excel_BuiltIn_Print_Titles_3_9_24_5">'[30]INDIGINEOUS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'[30]INDIGINEOUS ITEMS '!#REF!</definedName>
    <definedName name="Excel_BuiltIn_Print_Titles_3_9_25_1_5">'[30]INDIGINEOUS ITEMS '!#REF!</definedName>
    <definedName name="Excel_BuiltIn_Print_Titles_3_9_25_3">#N/A</definedName>
    <definedName name="Excel_BuiltIn_Print_Titles_3_9_25_3_5">'[30]INDIGINEOUS ITEMS '!#REF!</definedName>
    <definedName name="Excel_BuiltIn_Print_Titles_3_9_25_5">'[30]INDIGINEOUS ITEMS '!#REF!</definedName>
    <definedName name="Excel_BuiltIn_Print_Titles_3_9_26">#N/A</definedName>
    <definedName name="Excel_BuiltIn_Print_Titles_3_9_26_3">#N/A</definedName>
    <definedName name="Excel_BuiltIn_Print_Titles_3_9_26_3_5">'[32]INDIGINEOUS ITEMS '!#REF!</definedName>
    <definedName name="Excel_BuiltIn_Print_Titles_3_9_26_5">'[32]INDIGINEOUS ITEMS '!#REF!</definedName>
    <definedName name="Excel_BuiltIn_Print_Titles_3_9_27">#N/A</definedName>
    <definedName name="Excel_BuiltIn_Print_Titles_3_9_27_3">#N/A</definedName>
    <definedName name="Excel_BuiltIn_Print_Titles_3_9_27_3_5">'[32]INDIGINEOUS ITEMS '!#REF!</definedName>
    <definedName name="Excel_BuiltIn_Print_Titles_3_9_27_5">'[32]INDIGINEOUS ITEMS '!#REF!</definedName>
    <definedName name="Excel_BuiltIn_Print_Titles_3_9_28">#N/A</definedName>
    <definedName name="Excel_BuiltIn_Print_Titles_3_9_28_3">#N/A</definedName>
    <definedName name="Excel_BuiltIn_Print_Titles_3_9_28_3_5">'[32]INDIGINEOUS ITEMS '!#REF!</definedName>
    <definedName name="Excel_BuiltIn_Print_Titles_3_9_28_5">'[32]INDIGINEOUS ITEMS '!#REF!</definedName>
    <definedName name="Excel_BuiltIn_Print_Titles_3_9_3">#N/A</definedName>
    <definedName name="Excel_BuiltIn_Print_Titles_3_9_3_5">'[30]INDIGINEOUS ITEMS '!#REF!</definedName>
    <definedName name="Excel_BuiltIn_Print_Titles_3_9_4">#N/A</definedName>
    <definedName name="Excel_BuiltIn_Print_Titles_3_9_4_3">#N/A</definedName>
    <definedName name="Excel_BuiltIn_Print_Titles_3_9_4_3_5">'[30]INDIGINEOUS ITEMS '!#REF!</definedName>
    <definedName name="Excel_BuiltIn_Print_Titles_3_9_4_5">'[30]INDIGINEOUS ITEMS '!#REF!</definedName>
    <definedName name="Excel_BuiltIn_Print_Titles_3_9_5">'[30]INDIGINEOUS ITEMS '!#REF!</definedName>
    <definedName name="Excel_BuiltIn_Print_Titles_3_9_5_3">#N/A</definedName>
    <definedName name="Excel_BuiltIn_Print_Titles_3_9_5_3_5">'[30]INDIGINEOUS ITEMS '!#REF!</definedName>
    <definedName name="Excel_BuiltIn_Print_Titles_3_9_5_5">'[30]INDIGINEOUS ITEMS '!#REF!</definedName>
    <definedName name="Excel_BuiltIn_Print_Titles_3_9_6">#N/A</definedName>
    <definedName name="Excel_BuiltIn_Print_Titles_3_9_6_3">#N/A</definedName>
    <definedName name="Excel_BuiltIn_Print_Titles_3_9_6_3_5">'[32]INDIGINEOUS ITEMS '!#REF!</definedName>
    <definedName name="Excel_BuiltIn_Print_Titles_3_9_6_5">'[32]INDIGINEOUS ITEMS '!#REF!</definedName>
    <definedName name="Excel_BuiltIn_Print_Titles_3_9_7">#N/A</definedName>
    <definedName name="Excel_BuiltIn_Print_Titles_3_9_7_1">#N/A</definedName>
    <definedName name="Excel_BuiltIn_Print_Titles_3_9_7_1_3">#N/A</definedName>
    <definedName name="Excel_BuiltIn_Print_Titles_3_9_7_1_3_5">'[30]INDIGINEOUS ITEMS '!#REF!</definedName>
    <definedName name="Excel_BuiltIn_Print_Titles_3_9_7_1_5">'[30]INDIGINEOUS ITEMS '!#REF!</definedName>
    <definedName name="Excel_BuiltIn_Print_Titles_3_9_7_3">#N/A</definedName>
    <definedName name="Excel_BuiltIn_Print_Titles_3_9_7_3_5">'[30]INDIGINEOUS ITEMS '!#REF!</definedName>
    <definedName name="Excel_BuiltIn_Print_Titles_3_9_7_5">'[30]INDIGINEOUS ITEMS '!#REF!</definedName>
    <definedName name="Excel_BuiltIn_Print_Titles_3_9_8">#N/A</definedName>
    <definedName name="Excel_BuiltIn_Print_Titles_3_9_8_1">#N/A</definedName>
    <definedName name="Excel_BuiltIn_Print_Titles_3_9_8_1_3">#N/A</definedName>
    <definedName name="Excel_BuiltIn_Print_Titles_3_9_8_1_3_5">'[30]INDIGINEOUS ITEMS '!#REF!</definedName>
    <definedName name="Excel_BuiltIn_Print_Titles_3_9_8_1_5">'[30]INDIGINEOUS ITEMS '!#REF!</definedName>
    <definedName name="Excel_BuiltIn_Print_Titles_3_9_8_3">#N/A</definedName>
    <definedName name="Excel_BuiltIn_Print_Titles_3_9_8_3_5">'[30]INDIGINEOUS ITEMS '!#REF!</definedName>
    <definedName name="Excel_BuiltIn_Print_Titles_3_9_8_5">'[30]INDIGINEOUS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'[30]INDIGINEOUS ITEMS '!#REF!</definedName>
    <definedName name="Excel_BuiltIn_Print_Titles_3_9_9_1_1_3">#N/A</definedName>
    <definedName name="Excel_BuiltIn_Print_Titles_3_9_9_1_1_3_1">#N/A</definedName>
    <definedName name="Excel_BuiltIn_Print_Titles_3_9_9_1_1_3_1_5">'[30]INDIGINEOUS ITEMS '!#REF!</definedName>
    <definedName name="Excel_BuiltIn_Print_Titles_3_9_9_1_1_3_5">'[32]INDIGINEOUS ITEMS '!#REF!</definedName>
    <definedName name="Excel_BuiltIn_Print_Titles_3_9_9_1_1_5">'[31]INDIGINEOUS ITEMS '!#REF!</definedName>
    <definedName name="Excel_BuiltIn_Print_Titles_3_9_9_1_5">'[35]INDIGINEOUS ITEMS '!#REF!</definedName>
    <definedName name="Excel_BuiltIn_Print_Titles_3_9_9_3">#N/A</definedName>
    <definedName name="Excel_BuiltIn_Print_Titles_3_9_9_3_5">'[30]INDIGINEOUS ITEMS '!#REF!</definedName>
    <definedName name="Excel_BuiltIn_Print_Titles_3_9_9_5">'[30]INDIGINEOUS ITEMS '!#REF!</definedName>
    <definedName name="Excel_BuiltIn_Print_Titles_4" localSheetId="4">#REF!</definedName>
    <definedName name="Excel_BuiltIn_Print_Titles_4">NA()</definedName>
    <definedName name="Excel_BuiltIn_Print_Titles_4_1" localSheetId="4">"$#REF!.$A$5:$IV$7"</definedName>
    <definedName name="Excel_BuiltIn_Print_Titles_4_1">NA()</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1">NA()</definedName>
    <definedName name="Excel_BuiltIn_Print_Titles_5_1_1">NA()</definedName>
    <definedName name="Excel_BuiltIn_Print_Titles_5_5">'[44]G.1-AV SYSTEM'!#REF!</definedName>
    <definedName name="Excel_BuiltIn_Print_Titles_6">#REF!</definedName>
    <definedName name="Excel_BuiltIn_Print_Titles_6_1">NA()</definedName>
    <definedName name="Excel_BuiltIn_Print_Titles_6_5">#REF!</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ensesc">'[2]NOTES '!#REF!</definedName>
    <definedName name="expensesp">'[2]NOTES '!#REF!</definedName>
    <definedName name="Export">#N/A</definedName>
    <definedName name="Export_5">#REF!</definedName>
    <definedName name="External_paint">NA()</definedName>
    <definedName name="Extra_Pay">NA()</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NA()</definedName>
    <definedName name="f_nos">NA()</definedName>
    <definedName name="FACP">#N/A</definedName>
    <definedName name="FACP_1">#N/A</definedName>
    <definedName name="FACP_1_5">'[22]FAS-C(4)'!#REF!</definedName>
    <definedName name="FACP_5">'[22]FAS-C(4)'!#REF!</definedName>
    <definedName name="factoryeqip">NA()</definedName>
    <definedName name="fafafafafafaf">#REF!</definedName>
    <definedName name="faktor">1</definedName>
    <definedName name="faktor2">1.317</definedName>
    <definedName name="faktor3">1</definedName>
    <definedName name="faktor7">1</definedName>
    <definedName name="FC">"[23]환율!$d$15"</definedName>
    <definedName name="fcf">#N/A</definedName>
    <definedName name="fcf_5">#REF!</definedName>
    <definedName name="FD">NA()</definedName>
    <definedName name="fdgdf">#N/A</definedName>
    <definedName name="fdgdf_5">#REF!</definedName>
    <definedName name="fdgsdf">NA()</definedName>
    <definedName name="FEDC">"[23]환율!$d$13"</definedName>
    <definedName name="ff" localSheetId="7">#REF!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FGSADFSAF">NA()</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[23]Sheet2!$L$2:$L$5</definedName>
    <definedName name="final_report">NA()</definedName>
    <definedName name="final_report1">NA()</definedName>
    <definedName name="Fine_Sand">NA()</definedName>
    <definedName name="finishes">NA()</definedName>
    <definedName name="First">NA()</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K_Inp">NA()</definedName>
    <definedName name="Flame_Finished_Granite_Green_Fanatsy">NA()</definedName>
    <definedName name="floor">NA()</definedName>
    <definedName name="FLOORING">NA()</definedName>
    <definedName name="Floorsqty">#REF!</definedName>
    <definedName name="Floriana_Marble">NA()</definedName>
    <definedName name="FLOW_THRU">[12]Input!#REF!</definedName>
    <definedName name="FM_Inp">NA()</definedName>
    <definedName name="fp">NA()</definedName>
    <definedName name="freight">NA()</definedName>
    <definedName name="fsadfsdafsdaf">NA()</definedName>
    <definedName name="FSDFSAD">NA()</definedName>
    <definedName name="FUEL">#REF!</definedName>
    <definedName name="Fuel_Coal">NA()</definedName>
    <definedName name="Full_Print">NA()</definedName>
    <definedName name="Fuse">NA()</definedName>
    <definedName name="FYU">NA()</definedName>
    <definedName name="FZ_Elin">NA()</definedName>
    <definedName name="FZ_Inp">NA()</definedName>
    <definedName name="G">NA()</definedName>
    <definedName name="gbp">1.45</definedName>
    <definedName name="gen">1</definedName>
    <definedName name="GENERAL">[12]Macro!#REF!</definedName>
    <definedName name="general122222">[12]Macro!#REF!</definedName>
    <definedName name="GesamtabweichungVerdichtTechVerw">NA()</definedName>
    <definedName name="GF">NA()</definedName>
    <definedName name="gfg">#REF!</definedName>
    <definedName name="gg">"city"&amp;" "&amp;"state"</definedName>
    <definedName name="ggfh">NA()</definedName>
    <definedName name="ggg">NA()</definedName>
    <definedName name="GL">NA()</definedName>
    <definedName name="GLA">NA()</definedName>
    <definedName name="GLAND">#REF!</definedName>
    <definedName name="GMSCALCULA">#REF!</definedName>
    <definedName name="GP">NA()</definedName>
    <definedName name="GR">NA()</definedName>
    <definedName name="granite_brown">NA()</definedName>
    <definedName name="grind">NA()</definedName>
    <definedName name="group">NA()</definedName>
    <definedName name="grouping">NA()</definedName>
    <definedName name="GSMCALCULA1">#REF!</definedName>
    <definedName name="H">NA()</definedName>
    <definedName name="Header_Row">NA()</definedName>
    <definedName name="heading">[2]INFO!$B$2</definedName>
    <definedName name="hj">"city"&amp;" "&amp;"state"</definedName>
    <definedName name="HK_Inp">NA()</definedName>
    <definedName name="hkjjhkhkhk">NA()</definedName>
    <definedName name="hmp">NA()</definedName>
    <definedName name="hodata">#REF!</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hundredfiftyfour">[45]Recipe!$D$567:$J$568</definedName>
    <definedName name="hundredfiftythree">[45]Recipe!$D$565:$J$566</definedName>
    <definedName name="hundredfour">[45]Recipe!$D$359:$J$360</definedName>
    <definedName name="hundredsixtyfive">[45]Recipe!$D$607:$J$608</definedName>
    <definedName name="hundredsixtyfour">[45]Recipe!$D$605:$J$606</definedName>
    <definedName name="hundredsixtythree">[45]Recipe!$D$603:$J$604</definedName>
    <definedName name="HURDLE_SALES">[12]Macro!#REF!</definedName>
    <definedName name="I">NA()</definedName>
    <definedName name="icon">NA()</definedName>
    <definedName name="Ideal_Cons">[9]Master!$B$234:$AH$354</definedName>
    <definedName name="ii">NA()</definedName>
    <definedName name="iio">#REF!</definedName>
    <definedName name="IMPLMENTATION">#REF!</definedName>
    <definedName name="INCOMTAX">NA()</definedName>
    <definedName name="INDEX" localSheetId="7">#REF!</definedName>
    <definedName name="Index">NA()</definedName>
    <definedName name="INDEX1">#REF!</definedName>
    <definedName name="INDEX2">#REF!</definedName>
    <definedName name="indf">#REF!</definedName>
    <definedName name="infr_old_budget">NA()</definedName>
    <definedName name="INFRASTRUCTURE_ENTRY">NA()</definedName>
    <definedName name="INPUT22">[12]Input!#REF!</definedName>
    <definedName name="insert_rows_1">'[46]Basement Budget'!#REF!</definedName>
    <definedName name="INSERTRANGE">[12]Macro!#REF!</definedName>
    <definedName name="Instf">[20]factors!$J$12</definedName>
    <definedName name="Int">NA()</definedName>
    <definedName name="Interest">#REF!</definedName>
    <definedName name="Interest_Rate">NA()</definedName>
    <definedName name="Interior">NA()</definedName>
    <definedName name="INTFCL">#REF!</definedName>
    <definedName name="INTRL">#REF!</definedName>
    <definedName name="Inverece">NA()</definedName>
    <definedName name="investmentsc">'[2]NOTES '!$F$45</definedName>
    <definedName name="investmentsp">'[2]NOTES '!$H$45</definedName>
    <definedName name="INVSTMNT">NA()</definedName>
    <definedName name="ioio">#REF!</definedName>
    <definedName name="ioioioo">#REF!</definedName>
    <definedName name="IOLIST">'[47]IO LIST'!$A$1:$O$134</definedName>
    <definedName name="IRR">#REF!</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bID">#REF!</definedName>
    <definedName name="joint">NA()</definedName>
    <definedName name="jpy">(1/134.74)</definedName>
    <definedName name="june">NA()</definedName>
    <definedName name="K" localSheetId="4">#REF!</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hd">#REF!</definedName>
    <definedName name="khf">#REF!</definedName>
    <definedName name="kircashflow">#REF!</definedName>
    <definedName name="kl">NA()</definedName>
    <definedName name="krs">NA()</definedName>
    <definedName name="ksd">#REF!</definedName>
    <definedName name="ksf">#REF!</definedName>
    <definedName name="L" localSheetId="4">#REF!</definedName>
    <definedName name="L">NA()</definedName>
    <definedName name="LA">NA()</definedName>
    <definedName name="LABEQUIPBREAK">#REF!</definedName>
    <definedName name="LABOUR">#REF!</definedName>
    <definedName name="LABQUIPBREAK1">#REF!</definedName>
    <definedName name="lala">NA()</definedName>
    <definedName name="LAND">#REF!</definedName>
    <definedName name="LAST_COLUMN">NA()</definedName>
    <definedName name="Last_Row">NA()</definedName>
    <definedName name="LE">NA()</definedName>
    <definedName name="Lead">#REF!</definedName>
    <definedName name="lef">#REF!</definedName>
    <definedName name="LeistungKostenstelle">NA()</definedName>
    <definedName name="LeistungVerdichtTechVerw">NA()</definedName>
    <definedName name="lel">#REF!</definedName>
    <definedName name="LK">NA()</definedName>
    <definedName name="load">NA()</definedName>
    <definedName name="loan">NA()</definedName>
    <definedName name="Loan_Amount">NA()</definedName>
    <definedName name="Loan_Start">NA()</definedName>
    <definedName name="Loan_Years">NA()</definedName>
    <definedName name="loandata">#REF!</definedName>
    <definedName name="loanpayc">'[2]NOTES '!#REF!</definedName>
    <definedName name="loanpayp">'[2]NOTES '!#REF!</definedName>
    <definedName name="loanrecc">'[2]NOTES '!#REF!</definedName>
    <definedName name="loanrecp">'[2]NOTES '!#REF!</definedName>
    <definedName name="Loansinvest">NA()</definedName>
    <definedName name="Local_Currency">#REF!</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ltf">#REF!</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CHPROCIMP">#REF!</definedName>
    <definedName name="MACHPROCIND">#REF!</definedName>
    <definedName name="man">NA()</definedName>
    <definedName name="man_power_sum">NA()</definedName>
    <definedName name="manpower_details">NA()</definedName>
    <definedName name="marble">NA()</definedName>
    <definedName name="Marble_Dust">NA()</definedName>
    <definedName name="MARGINEXPORT">#REF!</definedName>
    <definedName name="MARGINLOCAL">#REF!</definedName>
    <definedName name="MARGINMONEY">#REF!</definedName>
    <definedName name="MAS">NA()</definedName>
    <definedName name="mat">NA()</definedName>
    <definedName name="MATE">NA()</definedName>
    <definedName name="Material_rate_entry">NA()</definedName>
    <definedName name="MAY03PH2">NA()</definedName>
    <definedName name="MEANS">#REF!</definedName>
    <definedName name="MenumixFeeder">#REF!</definedName>
    <definedName name="MenumixSalesCat">Menumix [7]Feeder!$B$1:$J$380</definedName>
    <definedName name="MFA">#REF!</definedName>
    <definedName name="mfg">NA()</definedName>
    <definedName name="mgf">#REF!</definedName>
    <definedName name="MI">NA()</definedName>
    <definedName name="misc3">NA()</definedName>
    <definedName name="mkt">#REF!</definedName>
    <definedName name="Mkt_list">#REF!</definedName>
    <definedName name="Mkt_list111111">#REF!</definedName>
    <definedName name="Mkt_List1122">#REF!</definedName>
    <definedName name="Mlt">#REF!</definedName>
    <definedName name="mltjkkf12222">#REF!</definedName>
    <definedName name="mm">NA()</definedName>
    <definedName name="mo">NA()</definedName>
    <definedName name="Mobile_crane">NA()</definedName>
    <definedName name="Monat1Kostenstelle">NA()</definedName>
    <definedName name="month">[48]Licences!#REF!</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inetyfive">[45]Recipe!$D$337:$J$338</definedName>
    <definedName name="NO">NA()</definedName>
    <definedName name="NO_">NA()</definedName>
    <definedName name="No_units">NA()</definedName>
    <definedName name="NOK">NA()</definedName>
    <definedName name="nonmodular">#REF!</definedName>
    <definedName name="NOS">NA()</definedName>
    <definedName name="novec1">#REF!</definedName>
    <definedName name="NUDABil">NA()</definedName>
    <definedName name="Num_Pmt_Per_Year">NA()</definedName>
    <definedName name="Number_of_Payments">MATCH(0.01,End_Bal,-1)+1</definedName>
    <definedName name="numf">#REF!</definedName>
    <definedName name="octf">#REF!</definedName>
    <definedName name="officeexp">NA()</definedName>
    <definedName name="OLE_LINK1">"$boq.$"</definedName>
    <definedName name="OLE_LINK2">"$boq.$"</definedName>
    <definedName name="oooo">NA()</definedName>
    <definedName name="OP">NA()</definedName>
    <definedName name="OVER_HEADS_ENTRY">NA()</definedName>
    <definedName name="Overall_Summary_Title">#REF!</definedName>
    <definedName name="OVERHEADS" localSheetId="7">#REF!</definedName>
    <definedName name="OVERHEADS">NA()</definedName>
    <definedName name="p">NA()</definedName>
    <definedName name="P_BOOKDEPR">[12]Macro!#REF!</definedName>
    <definedName name="P_CAN_LEASE">[12]Macro!#REF!</definedName>
    <definedName name="P_Can_Lease12345556">[12]Macro!#REF!</definedName>
    <definedName name="P_CAPACITY">[12]Macro!#REF!</definedName>
    <definedName name="P_COVER">[12]Macro!#REF!</definedName>
    <definedName name="P_FRAN">[12]Macro!#REF!</definedName>
    <definedName name="P_GRP1">[12]Macro!#REF!</definedName>
    <definedName name="P_GRP2">[12]Macro!#REF!</definedName>
    <definedName name="P_GRP3">[12]Macro!#REF!</definedName>
    <definedName name="P_INPUT">[12]Macro!#REF!</definedName>
    <definedName name="P_IS_20YRS">[12]Macro!#REF!</definedName>
    <definedName name="P_IS_PROJ">[12]Macro!#REF!</definedName>
    <definedName name="P_IS_YR1">[12]Macro!#REF!</definedName>
    <definedName name="P_MENU">[12]Macro!#REF!</definedName>
    <definedName name="P_PROJCASH">[12]Macro!#REF!</definedName>
    <definedName name="P_Projectsesns">[12]Macro!#REF!</definedName>
    <definedName name="P_PROJSENS">[12]Macro!#REF!</definedName>
    <definedName name="P_SALES_ANA">[12]Macro!#REF!</definedName>
    <definedName name="P_SEQUENCE">[12]Macro!#REF!</definedName>
    <definedName name="P_SUMM_SENS">[12]Macro!#REF!</definedName>
    <definedName name="P_TAXDEPR">[12]Macro!#REF!</definedName>
    <definedName name="P1.">'[49]Performance Report'!#REF!</definedName>
    <definedName name="P10.">#REF!</definedName>
    <definedName name="P11.">#REF!</definedName>
    <definedName name="P12.">#REF!</definedName>
    <definedName name="P13.">#REF!</definedName>
    <definedName name="P14.">#REF!</definedName>
    <definedName name="P15.">#REF!</definedName>
    <definedName name="P1R">NA()</definedName>
    <definedName name="P1TRANS">[12]Macro!#REF!</definedName>
    <definedName name="P2.">'[49]Performance Report'!#REF!</definedName>
    <definedName name="P2R">NA()</definedName>
    <definedName name="P3.">'[49]Performance Report'!#REF!</definedName>
    <definedName name="p37.">#REF!</definedName>
    <definedName name="p38.">#REF!</definedName>
    <definedName name="p39.">#REF!</definedName>
    <definedName name="P3R">NA()</definedName>
    <definedName name="P4.">'[49]Performance Report'!#REF!</definedName>
    <definedName name="p40.">#REF!</definedName>
    <definedName name="p41.">#REF!</definedName>
    <definedName name="p42.">#REF!</definedName>
    <definedName name="p43.">#REF!</definedName>
    <definedName name="p44.">#REF!</definedName>
    <definedName name="p45.">#REF!</definedName>
    <definedName name="p46.">#REF!</definedName>
    <definedName name="p47.">#REF!</definedName>
    <definedName name="p48.">#REF!</definedName>
    <definedName name="P4R">NA()</definedName>
    <definedName name="P5R">NA()</definedName>
    <definedName name="P8.">#REF!</definedName>
    <definedName name="P9.">#REF!</definedName>
    <definedName name="PA">NA()</definedName>
    <definedName name="PAD">NA()</definedName>
    <definedName name="Pane2">NA()</definedName>
    <definedName name="papppfacpacafa">[12]Macro!#REF!</definedName>
    <definedName name="PATHNAME">[2]INFO!#REF!</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ayroll_Statement">#REF!</definedName>
    <definedName name="pbt">NA()</definedName>
    <definedName name="pc">NA()</definedName>
    <definedName name="pcc_utility">NA()</definedName>
    <definedName name="PD">[12]Macro!#REF!</definedName>
    <definedName name="period">NA()</definedName>
    <definedName name="PF">NA()</definedName>
    <definedName name="PFC">NA()</definedName>
    <definedName name="PFL">NA()</definedName>
    <definedName name="PhaseCode" localSheetId="4">#REF!</definedName>
    <definedName name="PhaseCode">NA()</definedName>
    <definedName name="PHE">NA()</definedName>
    <definedName name="PhonesQty">#REF!</definedName>
    <definedName name="photo">NA()</definedName>
    <definedName name="PICK_BMU">[12]Macro!#REF!</definedName>
    <definedName name="PICK_BRAND">[12]Macro!#REF!</definedName>
    <definedName name="Pick_Brand122323">[12]Macro!#REF!</definedName>
    <definedName name="PICK_FACIL">[12]Macro!#REF!</definedName>
    <definedName name="PICK_OWN">[12]Macro!#REF!</definedName>
    <definedName name="PICK_REGION">[12]Macro!#REF!</definedName>
    <definedName name="pin">NA()</definedName>
    <definedName name="pipe_rack">NA()</definedName>
    <definedName name="pipe3">NA()</definedName>
    <definedName name="pj">NA()</definedName>
    <definedName name="PL" localSheetId="7">[2]INFO!$B$12</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#REF!</definedName>
    <definedName name="POB6RTRT">NA()</definedName>
    <definedName name="POC">NA()</definedName>
    <definedName name="POR1C1R59C22RTSQKS15C6LRTPPPPPT">NA()</definedName>
    <definedName name="Powder">NA()</definedName>
    <definedName name="POWER">#REF!</definedName>
    <definedName name="POWERREQ">#REF!</definedName>
    <definedName name="PPPPPPPP">NA()</definedName>
    <definedName name="PR">NA()</definedName>
    <definedName name="premiumc">'[2]NOTES '!#REF!</definedName>
    <definedName name="premiump">'[2]NOTES '!#REF!</definedName>
    <definedName name="PREOPERATIVE">#REF!</definedName>
    <definedName name="prepaid">#REF!</definedName>
    <definedName name="prepayment">#REF!</definedName>
    <definedName name="prev_month">[48]Licences!#REF!</definedName>
    <definedName name="PREV_SCEN">[12]Macro!#REF!</definedName>
    <definedName name="PrevYears">NA()</definedName>
    <definedName name="PRI_CHOICES">[12]Macro!#REF!</definedName>
    <definedName name="Princ">NA()</definedName>
    <definedName name="Principal">#REF!</definedName>
    <definedName name="Print">NA()</definedName>
    <definedName name="_xlnm.Print_Area" localSheetId="7">#REF!</definedName>
    <definedName name="_xlnm.Print_Area" localSheetId="5">'FIRE BOQ'!$A$1:$K$28</definedName>
    <definedName name="_xlnm.Print_Area" localSheetId="4">Lighting!$A$1:$J$12</definedName>
    <definedName name="_xlnm.Print_Area" localSheetId="2">PLUMBING!$A$1:$G$50</definedName>
    <definedName name="_xlnm.Print_Area" localSheetId="6">SPRINKLER!$A$1:$J$49</definedName>
    <definedName name="_xlnm.Print_Area">#REF!</definedName>
    <definedName name="Print_Area_MI" localSheetId="7">#REF!</definedName>
    <definedName name="PRINT_AREA_MI" localSheetId="4">#REF!</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_xlnm.Print_Titles" localSheetId="1">'Civil Interior'!$1:$4</definedName>
    <definedName name="_xlnm.Print_Titles" localSheetId="3">ELECTRICAL!$1:$6</definedName>
    <definedName name="_xlnm.Print_Titles" localSheetId="5">'FIRE BOQ'!$3:$3</definedName>
    <definedName name="_xlnm.Print_Titles" localSheetId="4">Lighting!#REF!</definedName>
    <definedName name="_xlnm.Print_Titles">'[50]Europe Consolidated'!$A$1:$D$65536,'[50]Europe Consolidated'!$A$2:$IV$3</definedName>
    <definedName name="Print_TRA">NA()</definedName>
    <definedName name="PRINTER">[12]Macro!#REF!</definedName>
    <definedName name="PRINTER1">[12]Macro!#REF!</definedName>
    <definedName name="printing">NA()</definedName>
    <definedName name="PRINTMENU">[12]Macro!#REF!</definedName>
    <definedName name="PRINTSET">[12]Macro!#REF!</definedName>
    <definedName name="PROD">#REF!</definedName>
    <definedName name="PROD2">#REF!</definedName>
    <definedName name="PRODPLAN">#REF!</definedName>
    <definedName name="PRODPLAN1">#REF!</definedName>
    <definedName name="PRODPLAN2">#REF!</definedName>
    <definedName name="PRODPLAN3">#REF!</definedName>
    <definedName name="PRODPLAN4">#REF!</definedName>
    <definedName name="PRODPROG">#REF!</definedName>
    <definedName name="Profm_list">#REF!</definedName>
    <definedName name="Profrm_List12223333">#REF!</definedName>
    <definedName name="PROJ">[12]Macro!#REF!</definedName>
    <definedName name="PROJECT">[12]Macro!#REF!</definedName>
    <definedName name="ProjectLocation" localSheetId="4">#REF!</definedName>
    <definedName name="ProjectLocation">NA()</definedName>
    <definedName name="ProjectNumber" localSheetId="4">#REF!</definedName>
    <definedName name="ProjectNumber">NA()</definedName>
    <definedName name="ProjectSubtitle" localSheetId="4">#REF!</definedName>
    <definedName name="ProjectSubtitle">NA()</definedName>
    <definedName name="ProjectTitle" localSheetId="4">#REF!</definedName>
    <definedName name="ProjectTitle">NA()</definedName>
    <definedName name="PROJGLANCE">#REF!</definedName>
    <definedName name="PROMANBREAK">#REF!</definedName>
    <definedName name="Proooooo">#REF!</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1q30203">'[51]COA-IPCL'!#REF!</definedName>
    <definedName name="qater">NA()</definedName>
    <definedName name="qq" localSheetId="7">#REF!</definedName>
    <definedName name="qq">NA()</definedName>
    <definedName name="qqqq">#REF!</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uery1">#REF!</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NGE">#REF!</definedName>
    <definedName name="RANGE1">#REF!</definedName>
    <definedName name="RANGE2">'[52]Cable-data'!$A$33:$K$48</definedName>
    <definedName name="RANGE21">#REF!</definedName>
    <definedName name="range3">#REF!</definedName>
    <definedName name="RANGE6">'[53]CABLE DATA'!$A$31:$C$46</definedName>
    <definedName name="RAT">NA()</definedName>
    <definedName name="RATE">#REF!</definedName>
    <definedName name="rates">NA()</definedName>
    <definedName name="RATIO">#REF!</definedName>
    <definedName name="RATIOS">#REF!</definedName>
    <definedName name="RATIOS1">#REF!</definedName>
    <definedName name="RATIOS2">#REF!</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AW">#REF!</definedName>
    <definedName name="rb">NA()</definedName>
    <definedName name="rcc">NA()</definedName>
    <definedName name="rcc_columns">NA()</definedName>
    <definedName name="rd">NA()</definedName>
    <definedName name="Rdate">[54]Conditions!$B$6</definedName>
    <definedName name="RDS">NA()</definedName>
    <definedName name="re">NA()</definedName>
    <definedName name="Reachin">#REF!</definedName>
    <definedName name="Reconcilation">"city"&amp;" "&amp;"state"</definedName>
    <definedName name="_xlnm.Recorder">#REF!</definedName>
    <definedName name="Reflected_interlocking_80">NA()</definedName>
    <definedName name="REG">[12]Macro!#REF!</definedName>
    <definedName name="REGION">[12]Macro!#REF!</definedName>
    <definedName name="REGULAR_STAFF">NA()</definedName>
    <definedName name="REGULAR_STAFF_ENTRY">NA()</definedName>
    <definedName name="rel">#REF!</definedName>
    <definedName name="renamedetailcalk">NA()</definedName>
    <definedName name="Rent.list">#REF!</definedName>
    <definedName name="rent.lst122">#REF!</definedName>
    <definedName name="RENT_LIST">#REF!</definedName>
    <definedName name="rent_list2">#REF!</definedName>
    <definedName name="RentSubsidy_B">NA()</definedName>
    <definedName name="repair">NA()</definedName>
    <definedName name="RESTOREDATA">[12]Macro!#REF!</definedName>
    <definedName name="RestwertBil">NA()</definedName>
    <definedName name="RestwertKalk">NA()</definedName>
    <definedName name="resultc">#REF!</definedName>
    <definedName name="resultp">#REF!</definedName>
    <definedName name="retainedc">'[2]NOTES '!#REF!</definedName>
    <definedName name="retainedp">'[2]NOTES '!#REF!</definedName>
    <definedName name="Rev">#REF!</definedName>
    <definedName name="RF">"[4]a!#ref!"</definedName>
    <definedName name="RIB">[15]INFO!$B$5</definedName>
    <definedName name="rig" localSheetId="4">#REF!</definedName>
    <definedName name="rig">NA()</definedName>
    <definedName name="rm4e">#REF!</definedName>
    <definedName name="RMC_Production_cost">NA()</definedName>
    <definedName name="road">NA()</definedName>
    <definedName name="robot">#REF!</definedName>
    <definedName name="ROBR">NA()</definedName>
    <definedName name="ROEX">NA()</definedName>
    <definedName name="ROHO">NA()</definedName>
    <definedName name="roll">NA()</definedName>
    <definedName name="rope">NA()</definedName>
    <definedName name="rosid">#REF!</definedName>
    <definedName name="RP">250</definedName>
    <definedName name="rraaffff">[12]Macro!#REF!</definedName>
    <definedName name="rrrrr">"city"&amp;" "&amp;"state"</definedName>
    <definedName name="rty">#REF!</definedName>
    <definedName name="rund">2</definedName>
    <definedName name="rund_ats">0</definedName>
    <definedName name="runden">"[16]interface_isc!$e$100"</definedName>
    <definedName name="S1_">NA()</definedName>
    <definedName name="S2_">NA()</definedName>
    <definedName name="SA">#REF!</definedName>
    <definedName name="SAD">NA()</definedName>
    <definedName name="Safeda_Balli">NA()</definedName>
    <definedName name="Salaries1010">NA()</definedName>
    <definedName name="Salaries1010_A">NA()</definedName>
    <definedName name="SALE">#REF!</definedName>
    <definedName name="SALES">NA()</definedName>
    <definedName name="Salesbreak">NA()</definedName>
    <definedName name="SALESEXPORT">#REF!</definedName>
    <definedName name="SALESLOCAL">#REF!</definedName>
    <definedName name="samosa">"city"&amp;" "&amp;"state"</definedName>
    <definedName name="samp">NA()</definedName>
    <definedName name="SAMPLEDATA">[12]Macro!#REF!</definedName>
    <definedName name="Sampledata12225545">[12]Macro!#REF!</definedName>
    <definedName name="sampledata123455563">[12]Macro!#REF!</definedName>
    <definedName name="san">NA()</definedName>
    <definedName name="sanjay">NA()</definedName>
    <definedName name="sanju">NA()</definedName>
    <definedName name="sat">NA()</definedName>
    <definedName name="saucomd">#REF!</definedName>
    <definedName name="saucstf">#REF!</definedName>
    <definedName name="saudirf">#REF!</definedName>
    <definedName name="sauf">#REF!</definedName>
    <definedName name="sauspad">#REF!</definedName>
    <definedName name="sausysd">#REF!</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ate">#REF!</definedName>
    <definedName name="SDF">NA()</definedName>
    <definedName name="sdfds">NA()</definedName>
    <definedName name="sdfsd">NA()</definedName>
    <definedName name="sdhghjfshadyaeqjujweqorei">NA()</definedName>
    <definedName name="sdsdd">NA()</definedName>
    <definedName name="SEATING">NA()</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curity">NA()</definedName>
    <definedName name="SENS_INV">[12]Macro!#REF!</definedName>
    <definedName name="SENS_SALE">[12]Macro!#REF!</definedName>
    <definedName name="sep">NA()</definedName>
    <definedName name="sep_">NA()</definedName>
    <definedName name="serf">#REF!</definedName>
    <definedName name="servf">#REF!</definedName>
    <definedName name="set">NA()</definedName>
    <definedName name="sets">NA()</definedName>
    <definedName name="seventyfour">[25]Recipe!#REF!</definedName>
    <definedName name="sfvdafv">NA()</definedName>
    <definedName name="sg">0.92</definedName>
    <definedName name="Sharique">NA()</definedName>
    <definedName name="shd">#REF!</definedName>
    <definedName name="shf">#REF!</definedName>
    <definedName name="Shop_Floor_Hour_Rate___2000">"kapil"</definedName>
    <definedName name="SHOW_AFTER">[12]Macro!#REF!</definedName>
    <definedName name="show_After1223333">[12]Macro!#REF!</definedName>
    <definedName name="SHOW_BEFORE">[12]Macro!#REF!</definedName>
    <definedName name="shuttering">NA()</definedName>
    <definedName name="siba">NA()</definedName>
    <definedName name="siba1">NA()</definedName>
    <definedName name="siba2">NA()</definedName>
    <definedName name="sibabb">NA()</definedName>
    <definedName name="Single_Clip">NA()</definedName>
    <definedName name="SIXTH">#REF!</definedName>
    <definedName name="sixtyeight">[25]Recipe!#REF!</definedName>
    <definedName name="SKBEL">NA()</definedName>
    <definedName name="slab">#REF!</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d">#REF!</definedName>
    <definedName name="sondf">#REF!</definedName>
    <definedName name="SONTF">[16]factors!#REF!</definedName>
    <definedName name="SONU">NA()</definedName>
    <definedName name="SORT">NA()</definedName>
    <definedName name="SPEC_G_START">[12]Capacity!#REF!</definedName>
    <definedName name="SPR">NA()</definedName>
    <definedName name="spray">NA()</definedName>
    <definedName name="srh">NA()</definedName>
    <definedName name="srp">NA()</definedName>
    <definedName name="SRRRRR">#REF!</definedName>
    <definedName name="srtthyrt">NA()</definedName>
    <definedName name="srvf">#REF!</definedName>
    <definedName name="ss">NA()</definedName>
    <definedName name="ssd">#REF!</definedName>
    <definedName name="ssf">#REF!</definedName>
    <definedName name="st">NA()</definedName>
    <definedName name="staff">NA()</definedName>
    <definedName name="Stage" localSheetId="4">#REF!</definedName>
    <definedName name="Stage">NA()</definedName>
    <definedName name="Start_Date">#REF!</definedName>
    <definedName name="Starting">#REF!</definedName>
    <definedName name="starting1">#REF!</definedName>
    <definedName name="starting111">#REF!</definedName>
    <definedName name="starting111111">#REF!</definedName>
    <definedName name="starting1111223">#REF!</definedName>
    <definedName name="starting123">#REF!</definedName>
    <definedName name="Sterling">#REF!</definedName>
    <definedName name="Sterling_PL">#REF!</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trID">#REF!</definedName>
    <definedName name="Subject">#REF!</definedName>
    <definedName name="sum">NA()</definedName>
    <definedName name="SUMMARY">NA()</definedName>
    <definedName name="sumrisk">NA()</definedName>
    <definedName name="SUMSALARY">#REF!</definedName>
    <definedName name="sundry">NA()</definedName>
    <definedName name="sundryexp">NA()</definedName>
    <definedName name="SUNIL">NA()</definedName>
    <definedName name="SUNIL1">NA()</definedName>
    <definedName name="SUNIL3">NA()</definedName>
    <definedName name="SUPEVISORY">#REF!</definedName>
    <definedName name="suresh">NA()</definedName>
    <definedName name="surf">NA()</definedName>
    <definedName name="SUSHIL">NA()</definedName>
    <definedName name="swap">#REF!</definedName>
    <definedName name="sweep">NA()</definedName>
    <definedName name="swf">#REF!</definedName>
    <definedName name="SXA">NA()</definedName>
    <definedName name="SXZCAX">"city"&amp;" "&amp;"state"</definedName>
    <definedName name="syndicates">'[55]syndicate codes'!$A$3:$P$242</definedName>
    <definedName name="T_A">NA()</definedName>
    <definedName name="t_area">NA()</definedName>
    <definedName name="TAHOMA">NA()</definedName>
    <definedName name="tank">NA()</definedName>
    <definedName name="Target">#REF!</definedName>
    <definedName name="Tarun">"city"&amp;" "&amp;"state"</definedName>
    <definedName name="TAX">#REF!</definedName>
    <definedName name="taxpayc">'[2]NOTES '!#REF!</definedName>
    <definedName name="taxpayp">'[2]NOTES '!#REF!</definedName>
    <definedName name="tb">'[10]TB-JUNE-2003-18.7.03'!$B$7:$F$418</definedName>
    <definedName name="telephone">NA()</definedName>
    <definedName name="temp" localSheetId="7">'[56]Performance Report'!#REF!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est">#REF!</definedName>
    <definedName name="test2">#REF!</definedName>
    <definedName name="text">NA()</definedName>
    <definedName name="thirty">[45]Recipe!$D$128:$J$129</definedName>
    <definedName name="threehundrdninety">[45]Recipe!$D$2013:$H$2017</definedName>
    <definedName name="threehundrdninetyeight">[45]Recipe!$D$2035:$H$2036</definedName>
    <definedName name="threehundrdninetyfive">[45]Recipe!$D$2029:$H$2030</definedName>
    <definedName name="threehundrdninetyfour">[45]Recipe!$D$2027:$H$2028</definedName>
    <definedName name="threehundrdninetyone">[45]Recipe!$D$2018:$H$2022</definedName>
    <definedName name="threehundrdninetyseven">[45]Recipe!$D$2033:$H$2034</definedName>
    <definedName name="threehundrdninetysix">[45]Recipe!$D$2031:$H$2032</definedName>
    <definedName name="threehundrdninetythree">[45]Recipe!$D$2025:$H$2026</definedName>
    <definedName name="threehundrdninetytwo">[45]Recipe!$D$2023:$H$2024</definedName>
    <definedName name="threehundredeighty">[45]Recipe!$D$1980:$H$1983</definedName>
    <definedName name="threehundredeightyeight">[45]Recipe!$D$2006:$H$2007</definedName>
    <definedName name="threehundredeightyfive">[45]Recipe!$D$2000:$H$2001</definedName>
    <definedName name="threehundredeightyfour">[45]Recipe!$D$1998:$H$1999</definedName>
    <definedName name="threehundredeightynine">[45]Recipe!$D$2008:$H$2012</definedName>
    <definedName name="threehundredeightyone">[45]Recipe!$D$1984:$H$1989</definedName>
    <definedName name="threehundredeightyseven">[45]Recipe!$D$2004:$H$2005</definedName>
    <definedName name="threehundredeightysix">[45]Recipe!$D$2002:$H$2003</definedName>
    <definedName name="threehundredeightythree">[45]Recipe!$D$1996:$H$1997</definedName>
    <definedName name="threehundredeightytwo">[45]Recipe!$D$1990:$H$1995</definedName>
    <definedName name="threehundredfifty">[45]Recipe!$D$1839:$H$1845</definedName>
    <definedName name="threehundredfiftyeight">[45]Recipe!$D$1888:$H$1892</definedName>
    <definedName name="threehundredfiftyfive">[45]Recipe!$D$1875:$H$1876</definedName>
    <definedName name="threehundredfiftyfour">[45]Recipe!$D$1873:$H$1874</definedName>
    <definedName name="threehundredfiftynine">[45]Recipe!$D$1893:$H$1894</definedName>
    <definedName name="threehundredfiftyone">[45]Recipe!$D$1847:$H$1854</definedName>
    <definedName name="threehundredfiftyseven">[45]Recipe!$D$1883:$H$1887</definedName>
    <definedName name="threehundredfiftythree">[45]Recipe!$D$1865:$H$1872</definedName>
    <definedName name="threehundredfiftytwo">[45]Recipe!$D$1855:$I$1863</definedName>
    <definedName name="threehundredfourty">[45]Recipe!$D$1751:$H$1758</definedName>
    <definedName name="threehundredfourtyeight">[45]Recipe!$D$1823:$H$1829</definedName>
    <definedName name="threehundredfourtyfive">[45]Recipe!$D$1799:$H$1805</definedName>
    <definedName name="threehundredfourtyfour">[45]Recipe!$D$1789:$H$1797</definedName>
    <definedName name="threehundredfourtynine">[45]Recipe!$D$1831:$H$1837</definedName>
    <definedName name="threehundredfourtyone">[45]Recipe!$D$1759:$H$1767</definedName>
    <definedName name="threehundredfourtyseven">[45]Recipe!$D$1814:$H$1821</definedName>
    <definedName name="threehundredfourtysix">[45]Recipe!$D$1806:$H$1813</definedName>
    <definedName name="threehundredfourtythree">[45]Recipe!$D$1778:$H$1787</definedName>
    <definedName name="threehundredfourtytwo">[45]Recipe!$D$1768:$H$1777</definedName>
    <definedName name="threehundredone">[45]Recipe!$D$1412:$H$1414</definedName>
    <definedName name="threehundredone1">[45]Recipe!$D$1415:$H$1421</definedName>
    <definedName name="threehundredseventy">[45]Recipe!$D$1942:$H$1943</definedName>
    <definedName name="threehundredseventyeight">[45]Recipe!$D$1971:$H$1975</definedName>
    <definedName name="threehundredseventyfive">[45]Recipe!$D$1956:$H$1960</definedName>
    <definedName name="threehundredseventynine">[45]Recipe!$D$1976:$H$1979</definedName>
    <definedName name="threehundredseventyone">[45]Recipe!$D$1944:$H$1945</definedName>
    <definedName name="threehundredseventyseven">[45]Recipe!$D$1966:$H$1970</definedName>
    <definedName name="threehundredseventysix">[45]Recipe!$D$1961:$H$1965</definedName>
    <definedName name="threehundredseventythree">[45]Recipe!$D$1948:$H$1949</definedName>
    <definedName name="threehundredseventytwo">[45]Recipe!$D$1946:$H$1947</definedName>
    <definedName name="threehundredsixty">[45]Recipe!$D$1895:$H$1900</definedName>
    <definedName name="threehundredsixtyfour">[45]Recipe!$D$1920:$H$1924</definedName>
    <definedName name="threehundredsixtynine">[45]Recipe!$D$1940:$H$1941</definedName>
    <definedName name="threehundredsixtyone">[45]Recipe!$D$1901:$H$1906</definedName>
    <definedName name="threehundredsixtyseven">[45]Recipe!$D$1936:$H$1937</definedName>
    <definedName name="threehundredsixtysix">[45]Recipe!$D$1931:$H$1935</definedName>
    <definedName name="threehundredsixtythree">[45]Recipe!$D$1913:$H$1919</definedName>
    <definedName name="threehundredsixtytwo">[45]Recipe!$D$1907:$H$1912</definedName>
    <definedName name="threehundredten">[45]Recipe!$D$1490:$I$1498</definedName>
    <definedName name="threehundredthirteen">[45]Recipe!$D$1517:$I$1525</definedName>
    <definedName name="threehundredthirtyeight">[45]Recipe!$D$1733:$H$1740</definedName>
    <definedName name="threehundredthirtynine">[45]Recipe!$D$1741:$H$1749</definedName>
    <definedName name="threehundredthirtyseven">[45]Recipe!$D$1723:$I$1731</definedName>
    <definedName name="threehundredthirtysix">[45]Recipe!$D$1714:$H$1722</definedName>
    <definedName name="threehundredtwentyfive">[45]Recipe!$D$1632:$I$1641</definedName>
    <definedName name="threehundredtwentyone">[45]Recipe!$D$1592:$I$1601</definedName>
    <definedName name="Tile_work">NA()</definedName>
    <definedName name="tipp">NA()</definedName>
    <definedName name="Title1">#REF!</definedName>
    <definedName name="Title2">#REF!</definedName>
    <definedName name="to">#REF!</definedName>
    <definedName name="TO_AR">NA()</definedName>
    <definedName name="tol">#REF!</definedName>
    <definedName name="TopEx_">NA()</definedName>
    <definedName name="topl">#REF!</definedName>
    <definedName name="topn">#REF!</definedName>
    <definedName name="TOR">NA()</definedName>
    <definedName name="TOT_SALES">"[15]공장별판관비배부!$k$35"</definedName>
    <definedName name="total" localSheetId="7">[57]Total!$C$1:$V$61</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ILBREAK">#REF!</definedName>
    <definedName name="TRAN">[12]Input!#REF!</definedName>
    <definedName name="trans">NA()</definedName>
    <definedName name="tt" localSheetId="7">#REF!</definedName>
    <definedName name="tt">NA()</definedName>
    <definedName name="tttt">NA()</definedName>
    <definedName name="ttttttttttttttttttt">#REF!</definedName>
    <definedName name="twelve">[45]Recipe!$D$53:$H$54</definedName>
    <definedName name="twohundredfiftysix">[45]Recipe!$D$1049:$H$1056</definedName>
    <definedName name="twohundredfiftythree">[45]Recipe!$D$1032:$H$1033</definedName>
    <definedName name="twohundredfiftytwo">[45]Recipe!$D$1030:$H$1031</definedName>
    <definedName name="twohundredninetyeight">[45]Recipe!$D$1388:$I$1396</definedName>
    <definedName name="twohundredseven">[45]Recipe!$D$753:$J$755</definedName>
    <definedName name="TYPE" localSheetId="7">[12]Macro!#REF!</definedName>
    <definedName name="type" localSheetId="4">#REF!</definedName>
    <definedName name="type">NA()</definedName>
    <definedName name="tyty">#REF!</definedName>
    <definedName name="ugt">NA()</definedName>
    <definedName name="Umlage">"[9]makro1!$a$1"</definedName>
    <definedName name="UNIT">#REF!</definedName>
    <definedName name="UPDATE">[12]Capacity!#REF!</definedName>
    <definedName name="UPDATE_AFTER">[12]Macro!#REF!</definedName>
    <definedName name="UPDATE_BEFORE">[12]Macro!#REF!</definedName>
    <definedName name="UPDATE_C">[12]Capacity!#REF!</definedName>
    <definedName name="US">2388</definedName>
    <definedName name="usd" localSheetId="7">'[58]2000'!$L$1</definedName>
    <definedName name="usd">#REF!</definedName>
    <definedName name="USD_Rate">[59]KPIs!$AM$2</definedName>
    <definedName name="USDRATE">'[54]Liability Mgmt'!$C$64</definedName>
    <definedName name="Use_Alternates">#REF!</definedName>
    <definedName name="usrperiod">[60]Ref!$A$4</definedName>
    <definedName name="usrUnit">[60]Ref!$A$2</definedName>
    <definedName name="utility">NA()</definedName>
    <definedName name="utility1">NA()</definedName>
    <definedName name="uuuu">#REF!</definedName>
    <definedName name="v" localSheetId="4">#REF!</definedName>
    <definedName name="V">NA()</definedName>
    <definedName name="Values_Entered">IF(Loan_Amount*Interest_Rate*Loan_Years*Loan_Start&gt;0,1,0)</definedName>
    <definedName name="valve2">#REF!</definedName>
    <definedName name="valve3">#REF!</definedName>
    <definedName name="valves">#REF!</definedName>
    <definedName name="VAT_Comp_Kurz">NA()</definedName>
    <definedName name="VAT_Companies">NA()</definedName>
    <definedName name="vatf">#REF!</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OFF">[12]Input!#REF!</definedName>
    <definedName name="W_proofing">NA()</definedName>
    <definedName name="Wall_form_panel">NA()</definedName>
    <definedName name="Wall_form_panel_1250x400">NA()</definedName>
    <definedName name="Wall_form_panel_1250x500">NA()</definedName>
    <definedName name="Wall_Painting">NA()</definedName>
    <definedName name="WASTAGE">#REF!</definedName>
    <definedName name="Water_Proofing_compound">NA()</definedName>
    <definedName name="WATERREQ">#REF!</definedName>
    <definedName name="Weight_Inp">NA()</definedName>
    <definedName name="WH">NA()</definedName>
    <definedName name="White_Cement">NA()</definedName>
    <definedName name="withholding">#REF!</definedName>
    <definedName name="WKD">"[4]a!#ref!"</definedName>
    <definedName name="WOOD_DOOR">NA()</definedName>
    <definedName name="WorkingCostCentre">NA()</definedName>
    <definedName name="WRKRESULT">#REF!</definedName>
    <definedName name="wrn.Full._.Report." hidden="1">{#N/A,#N/A,TRUE,"Front";#N/A,#N/A,TRUE,"Simple Letter";#N/A,#N/A,TRUE,"Inside";#N/A,#N/A,TRUE,"Contents";#N/A,#N/A,TRUE,"Basis";#N/A,#N/A,TRUE,"Inclusions";#N/A,#N/A,TRUE,"Exclusions";#N/A,#N/A,TRUE,"Areas";#N/A,#N/A,TRUE,"Summary";#N/A,#N/A,TRUE,"Detail"}</definedName>
    <definedName name="wrn.Staff._.cost1998." hidden="1">{#N/A,#N/A,TRUE,"Staffnos &amp; cost"}</definedName>
    <definedName name="wrn.Staffcost." hidden="1">{#N/A,#N/A,FALSE,"Staffnos &amp; cost"}</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ws">#REF!</definedName>
    <definedName name="WTSCALEBREAK">#REF!</definedName>
    <definedName name="ww">#REF!</definedName>
    <definedName name="X">NA()</definedName>
    <definedName name="xdfd">NA()</definedName>
    <definedName name="xx">NA()</definedName>
    <definedName name="XXX">NA()</definedName>
    <definedName name="xxxx">NA()</definedName>
    <definedName name="xxxxxx">NA()</definedName>
    <definedName name="xyz">"city"&amp;" "&amp;"state"</definedName>
    <definedName name="yend">[2]INFO!$B$4</definedName>
    <definedName name="YENDP">[2]INFO!$B$5</definedName>
    <definedName name="YesNo">#REF!</definedName>
    <definedName name="ytm_pbt">NA()</definedName>
    <definedName name="yty">#REF!</definedName>
    <definedName name="yyy">NA()</definedName>
    <definedName name="yyyy">NA()</definedName>
    <definedName name="yyyyy">#REF!</definedName>
    <definedName name="yyyyyy" localSheetId="7">#REF!</definedName>
    <definedName name="yyyyyy">NA()</definedName>
    <definedName name="Z">"[4]a!#ref!"</definedName>
    <definedName name="Z_">"[4]a!#ref!"</definedName>
    <definedName name="ZA">NA()</definedName>
    <definedName name="ZeileErsteLine341">NA()</definedName>
    <definedName name="Zinkelen_xlw">NA()</definedName>
    <definedName name="zitd">#REF!</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 i="18" l="1"/>
  <c r="L22" i="18"/>
  <c r="L21" i="18"/>
  <c r="L20" i="18"/>
  <c r="L19" i="18"/>
  <c r="L18" i="18"/>
  <c r="L17" i="18"/>
  <c r="L16" i="18"/>
  <c r="L13" i="18"/>
  <c r="L12" i="18"/>
  <c r="L11" i="18"/>
  <c r="L10" i="18"/>
  <c r="L9" i="18"/>
  <c r="L8" i="18"/>
  <c r="L7" i="18"/>
  <c r="L6" i="18"/>
  <c r="L5" i="18"/>
  <c r="L4" i="18"/>
  <c r="J23" i="18"/>
  <c r="J22" i="18"/>
  <c r="J21" i="18"/>
  <c r="J20" i="18"/>
  <c r="J19" i="18"/>
  <c r="J18" i="18"/>
  <c r="J17" i="18"/>
  <c r="J16" i="18"/>
  <c r="J13" i="18"/>
  <c r="J12" i="18"/>
  <c r="J11" i="18"/>
  <c r="J10" i="18"/>
  <c r="J9" i="18"/>
  <c r="J8" i="18"/>
  <c r="J7" i="18"/>
  <c r="J6" i="18"/>
  <c r="J5" i="18"/>
  <c r="J4" i="18"/>
  <c r="H5" i="18"/>
  <c r="H6" i="18"/>
  <c r="H7" i="18"/>
  <c r="H8" i="18"/>
  <c r="H9" i="18"/>
  <c r="H10" i="18"/>
  <c r="H11" i="18"/>
  <c r="H12" i="18"/>
  <c r="H13" i="18"/>
  <c r="H16" i="18"/>
  <c r="H17" i="18"/>
  <c r="H18" i="18"/>
  <c r="H19" i="18"/>
  <c r="H20" i="18"/>
  <c r="H21" i="18"/>
  <c r="H22" i="18"/>
  <c r="H23" i="18"/>
  <c r="H4" i="18"/>
  <c r="H24" i="18" s="1"/>
  <c r="C12" i="10" s="1"/>
  <c r="A10" i="18"/>
  <c r="A11" i="18" s="1"/>
  <c r="A12" i="18" s="1"/>
  <c r="A13" i="18" s="1"/>
  <c r="A14" i="18" s="1"/>
  <c r="A15" i="18" s="1"/>
  <c r="A16" i="18" s="1"/>
  <c r="A17" i="18" s="1"/>
  <c r="A18" i="18" s="1"/>
  <c r="A19" i="18" s="1"/>
  <c r="A20" i="18" s="1"/>
  <c r="A21" i="18" s="1"/>
  <c r="A22" i="18" s="1"/>
  <c r="A23" i="18" s="1"/>
  <c r="L24" i="18" l="1"/>
  <c r="E12" i="10" s="1"/>
  <c r="J24" i="18"/>
  <c r="D12" i="10" s="1"/>
  <c r="J43" i="17" l="1"/>
  <c r="J36" i="17"/>
  <c r="J23" i="17"/>
  <c r="J9" i="17"/>
  <c r="J8" i="17"/>
  <c r="J7" i="17"/>
  <c r="J6" i="17"/>
  <c r="J5" i="17"/>
  <c r="H43" i="17"/>
  <c r="H36" i="17"/>
  <c r="H24" i="17"/>
  <c r="J24" i="17" s="1"/>
  <c r="H23" i="17"/>
  <c r="H9" i="17"/>
  <c r="H8" i="17"/>
  <c r="H7" i="17"/>
  <c r="H6" i="17"/>
  <c r="H5" i="17"/>
  <c r="F43" i="17"/>
  <c r="F36" i="17"/>
  <c r="F23" i="17"/>
  <c r="F6" i="17"/>
  <c r="F7" i="17"/>
  <c r="F8" i="17"/>
  <c r="F9" i="17"/>
  <c r="F5" i="17"/>
  <c r="K26" i="16"/>
  <c r="K25" i="16"/>
  <c r="K24" i="16"/>
  <c r="K23" i="16"/>
  <c r="K22" i="16"/>
  <c r="K21" i="16"/>
  <c r="K20" i="16"/>
  <c r="K19" i="16"/>
  <c r="K18" i="16"/>
  <c r="K17" i="16"/>
  <c r="K16" i="16"/>
  <c r="K15" i="16"/>
  <c r="K14" i="16"/>
  <c r="K13" i="16"/>
  <c r="K12" i="16"/>
  <c r="K11" i="16"/>
  <c r="K10" i="16"/>
  <c r="K9" i="16"/>
  <c r="K8" i="16"/>
  <c r="K7" i="16"/>
  <c r="K6" i="16"/>
  <c r="K5" i="16"/>
  <c r="I26" i="16"/>
  <c r="I25" i="16"/>
  <c r="I24" i="16"/>
  <c r="I23" i="16"/>
  <c r="I22" i="16"/>
  <c r="I21" i="16"/>
  <c r="I20" i="16"/>
  <c r="I19" i="16"/>
  <c r="I18" i="16"/>
  <c r="I17" i="16"/>
  <c r="I16" i="16"/>
  <c r="I15" i="16"/>
  <c r="I14" i="16"/>
  <c r="I13" i="16"/>
  <c r="I12" i="16"/>
  <c r="I11" i="16"/>
  <c r="I10" i="16"/>
  <c r="I9" i="16"/>
  <c r="I8" i="16"/>
  <c r="I7" i="16"/>
  <c r="I6" i="16"/>
  <c r="I5" i="16"/>
  <c r="G6" i="16"/>
  <c r="G7" i="16"/>
  <c r="G8" i="16"/>
  <c r="G9" i="16"/>
  <c r="G10" i="16"/>
  <c r="G11" i="16"/>
  <c r="G12" i="16"/>
  <c r="G13" i="16"/>
  <c r="G14" i="16"/>
  <c r="G15" i="16"/>
  <c r="G16" i="16"/>
  <c r="G17" i="16"/>
  <c r="G18" i="16"/>
  <c r="G19" i="16"/>
  <c r="G20" i="16"/>
  <c r="G21" i="16"/>
  <c r="G22" i="16"/>
  <c r="G23" i="16"/>
  <c r="G24" i="16"/>
  <c r="G25" i="16"/>
  <c r="G26" i="16"/>
  <c r="G5" i="16"/>
  <c r="F47" i="17"/>
  <c r="H47" i="17" s="1"/>
  <c r="J47" i="17" s="1"/>
  <c r="F45" i="17"/>
  <c r="H45" i="17" s="1"/>
  <c r="J45" i="17" s="1"/>
  <c r="F44" i="17"/>
  <c r="H44" i="17" s="1"/>
  <c r="J44" i="17" s="1"/>
  <c r="F40" i="17"/>
  <c r="H40" i="17" s="1"/>
  <c r="J40" i="17" s="1"/>
  <c r="F39" i="17"/>
  <c r="H39" i="17" s="1"/>
  <c r="J39" i="17" s="1"/>
  <c r="F37" i="17"/>
  <c r="H37" i="17" s="1"/>
  <c r="J37" i="17" s="1"/>
  <c r="F33" i="17"/>
  <c r="H33" i="17" s="1"/>
  <c r="J33" i="17" s="1"/>
  <c r="F32" i="17"/>
  <c r="H32" i="17" s="1"/>
  <c r="J32" i="17" s="1"/>
  <c r="F31" i="17"/>
  <c r="H31" i="17" s="1"/>
  <c r="J31" i="17" s="1"/>
  <c r="F30" i="17"/>
  <c r="H30" i="17" s="1"/>
  <c r="J30" i="17" s="1"/>
  <c r="F27" i="17"/>
  <c r="H27" i="17" s="1"/>
  <c r="J27" i="17" s="1"/>
  <c r="F26" i="17"/>
  <c r="H26" i="17" s="1"/>
  <c r="J26" i="17" s="1"/>
  <c r="F25" i="17"/>
  <c r="H25" i="17" s="1"/>
  <c r="J25" i="17" s="1"/>
  <c r="F24" i="17"/>
  <c r="F20" i="17"/>
  <c r="H20" i="17" s="1"/>
  <c r="J20" i="17" s="1"/>
  <c r="F19" i="17"/>
  <c r="H19" i="17" s="1"/>
  <c r="J19" i="17" s="1"/>
  <c r="F16" i="17"/>
  <c r="H16" i="17" s="1"/>
  <c r="J16" i="17" s="1"/>
  <c r="D15" i="17"/>
  <c r="F15" i="17" s="1"/>
  <c r="H15" i="17" s="1"/>
  <c r="J15" i="17" s="1"/>
  <c r="D14" i="17"/>
  <c r="F14" i="17" s="1"/>
  <c r="H14" i="17" s="1"/>
  <c r="J14" i="17" s="1"/>
  <c r="D13" i="17"/>
  <c r="F13" i="17" s="1"/>
  <c r="H13" i="17" s="1"/>
  <c r="J13" i="17" s="1"/>
  <c r="D12" i="17"/>
  <c r="H12" i="17" s="1"/>
  <c r="A24" i="16"/>
  <c r="A25" i="16" s="1"/>
  <c r="A26" i="16" s="1"/>
  <c r="A6" i="16"/>
  <c r="A8" i="16" s="1"/>
  <c r="A9" i="16" s="1"/>
  <c r="A11" i="16" s="1"/>
  <c r="A13" i="16" s="1"/>
  <c r="K28" i="16" l="1"/>
  <c r="E10" i="10" s="1"/>
  <c r="J12" i="17"/>
  <c r="F12" i="17"/>
  <c r="I28" i="16"/>
  <c r="D10" i="10" s="1"/>
  <c r="J49" i="17"/>
  <c r="E11" i="10" s="1"/>
  <c r="H49" i="17"/>
  <c r="D11" i="10" s="1"/>
  <c r="F49" i="17"/>
  <c r="C11" i="10" s="1"/>
  <c r="G28" i="16"/>
  <c r="C10" i="10" s="1"/>
  <c r="J8" i="15" l="1"/>
  <c r="J7" i="15"/>
  <c r="J6" i="15"/>
  <c r="J5" i="15"/>
  <c r="J4" i="15"/>
  <c r="H8" i="15"/>
  <c r="H7" i="15"/>
  <c r="H6" i="15"/>
  <c r="H5" i="15"/>
  <c r="H4" i="15"/>
  <c r="F5" i="15"/>
  <c r="F6" i="15"/>
  <c r="F7" i="15"/>
  <c r="F8" i="15"/>
  <c r="F4" i="15"/>
  <c r="F11" i="15"/>
  <c r="H11" i="15" s="1"/>
  <c r="J11" i="15" s="1"/>
  <c r="F10" i="15"/>
  <c r="H10" i="15" s="1"/>
  <c r="J10" i="15" s="1"/>
  <c r="F9" i="15"/>
  <c r="H9" i="15" s="1"/>
  <c r="J9" i="15" s="1"/>
  <c r="H12" i="15" l="1"/>
  <c r="D9" i="10" s="1"/>
  <c r="J12" i="15"/>
  <c r="E9" i="10" s="1"/>
  <c r="F12" i="15"/>
  <c r="C9" i="10" s="1"/>
  <c r="J108" i="14"/>
  <c r="J106" i="14"/>
  <c r="J105" i="14"/>
  <c r="J103" i="14"/>
  <c r="J102" i="14"/>
  <c r="J101" i="14"/>
  <c r="J97" i="14"/>
  <c r="J95" i="14"/>
  <c r="J93" i="14"/>
  <c r="J91" i="14"/>
  <c r="J90" i="14"/>
  <c r="J82" i="14"/>
  <c r="J81" i="14"/>
  <c r="J77" i="14"/>
  <c r="J75" i="14"/>
  <c r="J73" i="14"/>
  <c r="J71" i="14"/>
  <c r="J67" i="14"/>
  <c r="J65" i="14"/>
  <c r="J61" i="14"/>
  <c r="J59" i="14"/>
  <c r="J57" i="14"/>
  <c r="J55" i="14"/>
  <c r="J53" i="14"/>
  <c r="J51" i="14"/>
  <c r="J45" i="14"/>
  <c r="J44" i="14"/>
  <c r="J43" i="14"/>
  <c r="J38" i="14"/>
  <c r="J37" i="14"/>
  <c r="J36" i="14"/>
  <c r="J32" i="14"/>
  <c r="J31" i="14"/>
  <c r="J25" i="14"/>
  <c r="J24" i="14"/>
  <c r="J20" i="14"/>
  <c r="J18" i="14"/>
  <c r="J14" i="14"/>
  <c r="H108" i="14"/>
  <c r="H106" i="14"/>
  <c r="H105" i="14"/>
  <c r="H103" i="14"/>
  <c r="H102" i="14"/>
  <c r="H101" i="14"/>
  <c r="H97" i="14"/>
  <c r="H95" i="14"/>
  <c r="H93" i="14"/>
  <c r="H91" i="14"/>
  <c r="H90" i="14"/>
  <c r="H82" i="14"/>
  <c r="H81" i="14"/>
  <c r="H77" i="14"/>
  <c r="H75" i="14"/>
  <c r="H73" i="14"/>
  <c r="H71" i="14"/>
  <c r="H67" i="14"/>
  <c r="H65" i="14"/>
  <c r="H61" i="14"/>
  <c r="H59" i="14"/>
  <c r="H57" i="14"/>
  <c r="H55" i="14"/>
  <c r="H53" i="14"/>
  <c r="H51" i="14"/>
  <c r="H45" i="14"/>
  <c r="H44" i="14"/>
  <c r="H43" i="14"/>
  <c r="H38" i="14"/>
  <c r="H37" i="14"/>
  <c r="H36" i="14"/>
  <c r="H32" i="14"/>
  <c r="H31" i="14"/>
  <c r="H25" i="14"/>
  <c r="H24" i="14"/>
  <c r="H20" i="14"/>
  <c r="H18" i="14"/>
  <c r="H14" i="14"/>
  <c r="F108" i="14"/>
  <c r="F106" i="14"/>
  <c r="F105" i="14"/>
  <c r="F103" i="14"/>
  <c r="F102" i="14"/>
  <c r="F101" i="14"/>
  <c r="F97" i="14"/>
  <c r="F95" i="14"/>
  <c r="F93" i="14"/>
  <c r="F91" i="14"/>
  <c r="F90" i="14"/>
  <c r="F82" i="14"/>
  <c r="F81" i="14"/>
  <c r="F77" i="14"/>
  <c r="F75" i="14"/>
  <c r="F73" i="14"/>
  <c r="F71" i="14"/>
  <c r="F67" i="14"/>
  <c r="F65" i="14"/>
  <c r="F61" i="14"/>
  <c r="F59" i="14"/>
  <c r="F57" i="14"/>
  <c r="F55" i="14"/>
  <c r="F53" i="14"/>
  <c r="F51" i="14"/>
  <c r="F45" i="14"/>
  <c r="F44" i="14"/>
  <c r="F43" i="14"/>
  <c r="F38" i="14"/>
  <c r="F37" i="14"/>
  <c r="F36" i="14"/>
  <c r="F32" i="14"/>
  <c r="F31" i="14"/>
  <c r="F25" i="14"/>
  <c r="F24" i="14"/>
  <c r="F20" i="14"/>
  <c r="F18" i="14"/>
  <c r="F14" i="14"/>
  <c r="K47" i="12"/>
  <c r="K45" i="12"/>
  <c r="K42" i="12"/>
  <c r="K41" i="12"/>
  <c r="K38" i="12"/>
  <c r="K37" i="12"/>
  <c r="K31" i="12"/>
  <c r="K30" i="12"/>
  <c r="K28" i="12"/>
  <c r="K25" i="12"/>
  <c r="K26" i="12" s="1"/>
  <c r="K15" i="12"/>
  <c r="K7" i="12"/>
  <c r="I47" i="12"/>
  <c r="I45" i="12"/>
  <c r="I42" i="12"/>
  <c r="I41" i="12"/>
  <c r="I38" i="12"/>
  <c r="I37" i="12"/>
  <c r="I31" i="12"/>
  <c r="I30" i="12"/>
  <c r="I28" i="12"/>
  <c r="I25" i="12"/>
  <c r="I26" i="12" s="1"/>
  <c r="I15" i="12"/>
  <c r="I7" i="12"/>
  <c r="G47" i="12"/>
  <c r="G45" i="12"/>
  <c r="G42" i="12"/>
  <c r="G41" i="12"/>
  <c r="G38" i="12"/>
  <c r="G37" i="12"/>
  <c r="G31" i="12"/>
  <c r="G30" i="12"/>
  <c r="G28" i="12"/>
  <c r="G25" i="12"/>
  <c r="G15" i="12"/>
  <c r="G7" i="12"/>
  <c r="K92" i="11"/>
  <c r="K88" i="11"/>
  <c r="K83" i="11"/>
  <c r="K82" i="11"/>
  <c r="K81" i="11"/>
  <c r="K80" i="11"/>
  <c r="K79" i="11"/>
  <c r="K78" i="11"/>
  <c r="K73" i="11"/>
  <c r="K66" i="11"/>
  <c r="K65" i="11"/>
  <c r="K64" i="11"/>
  <c r="K58" i="11"/>
  <c r="K57" i="11"/>
  <c r="K56" i="11"/>
  <c r="K55" i="11"/>
  <c r="K48" i="11"/>
  <c r="K39" i="11"/>
  <c r="K38" i="11"/>
  <c r="K36" i="11"/>
  <c r="K27" i="11"/>
  <c r="K26" i="11"/>
  <c r="K25" i="11"/>
  <c r="K22" i="11"/>
  <c r="I92" i="11"/>
  <c r="I88" i="11"/>
  <c r="I83" i="11"/>
  <c r="I82" i="11"/>
  <c r="I81" i="11"/>
  <c r="I80" i="11"/>
  <c r="I79" i="11"/>
  <c r="I78" i="11"/>
  <c r="I73" i="11"/>
  <c r="I66" i="11"/>
  <c r="I65" i="11"/>
  <c r="I64" i="11"/>
  <c r="I58" i="11"/>
  <c r="I57" i="11"/>
  <c r="I56" i="11"/>
  <c r="I55" i="11"/>
  <c r="I48" i="11"/>
  <c r="I39" i="11"/>
  <c r="I38" i="11"/>
  <c r="I36" i="11"/>
  <c r="I27" i="11"/>
  <c r="I26" i="11"/>
  <c r="I25" i="11"/>
  <c r="I22" i="11"/>
  <c r="G92" i="11"/>
  <c r="G88" i="11"/>
  <c r="G83" i="11"/>
  <c r="G82" i="11"/>
  <c r="G81" i="11"/>
  <c r="G80" i="11"/>
  <c r="G79" i="11"/>
  <c r="G78" i="11"/>
  <c r="G73" i="11"/>
  <c r="G66" i="11"/>
  <c r="G65" i="11"/>
  <c r="G64" i="11"/>
  <c r="G58" i="11"/>
  <c r="G57" i="11"/>
  <c r="G56" i="11"/>
  <c r="G55" i="11"/>
  <c r="G48" i="11"/>
  <c r="G39" i="11"/>
  <c r="G38" i="11"/>
  <c r="G36" i="11"/>
  <c r="G27" i="11"/>
  <c r="G26" i="11"/>
  <c r="G25" i="11"/>
  <c r="G22" i="11"/>
  <c r="J110" i="14" l="1"/>
  <c r="E8" i="10" s="1"/>
  <c r="H110" i="14"/>
  <c r="D8" i="10" s="1"/>
  <c r="F110" i="14"/>
  <c r="C8" i="10" s="1"/>
  <c r="K67" i="11"/>
  <c r="K94" i="11"/>
  <c r="K84" i="11"/>
  <c r="I67" i="11"/>
  <c r="I84" i="11"/>
  <c r="G94" i="11"/>
  <c r="I94" i="11"/>
  <c r="G37" i="11"/>
  <c r="I37" i="11" s="1"/>
  <c r="K37" i="11" s="1"/>
  <c r="G24" i="11" l="1"/>
  <c r="I24" i="11" s="1"/>
  <c r="K24" i="11" s="1"/>
  <c r="G23" i="11"/>
  <c r="I23" i="11" s="1"/>
  <c r="K23" i="11" s="1"/>
  <c r="G67" i="11" l="1"/>
  <c r="G26" i="12" l="1"/>
  <c r="I48" i="12" l="1"/>
  <c r="I16" i="12"/>
  <c r="I23" i="12"/>
  <c r="I9" i="12"/>
  <c r="I32" i="12"/>
  <c r="G23" i="12"/>
  <c r="G48" i="12"/>
  <c r="G16" i="12"/>
  <c r="G9" i="12"/>
  <c r="G32" i="12"/>
  <c r="K9" i="12" l="1"/>
  <c r="K23" i="12"/>
  <c r="K16" i="12"/>
  <c r="K48" i="12"/>
  <c r="K32" i="12"/>
  <c r="I50" i="12"/>
  <c r="D7" i="10" s="1"/>
  <c r="G50" i="12"/>
  <c r="C7" i="10" s="1"/>
  <c r="K50" i="12" l="1"/>
  <c r="E7" i="10" s="1"/>
  <c r="G71" i="11"/>
  <c r="I71" i="11" s="1"/>
  <c r="K71" i="11" s="1"/>
  <c r="G74" i="11"/>
  <c r="I74" i="11" s="1"/>
  <c r="G76" i="11"/>
  <c r="I76" i="11" s="1"/>
  <c r="K76" i="11" s="1"/>
  <c r="I75" i="11" l="1"/>
  <c r="K74" i="11"/>
  <c r="G75" i="11"/>
  <c r="K75" i="11" l="1"/>
  <c r="G84" i="11" l="1"/>
  <c r="G59" i="11" l="1"/>
  <c r="I59" i="11" s="1"/>
  <c r="I60" i="11" l="1"/>
  <c r="K59" i="11"/>
  <c r="G60" i="11"/>
  <c r="G49" i="11"/>
  <c r="I49" i="11" s="1"/>
  <c r="G41" i="11"/>
  <c r="I41" i="11" s="1"/>
  <c r="K41" i="11" s="1"/>
  <c r="G40" i="11"/>
  <c r="I40" i="11" s="1"/>
  <c r="K40" i="11" s="1"/>
  <c r="G35" i="11"/>
  <c r="I35" i="11" s="1"/>
  <c r="K35" i="11" s="1"/>
  <c r="G34" i="11"/>
  <c r="I34" i="11" s="1"/>
  <c r="K34" i="11" s="1"/>
  <c r="G28" i="11"/>
  <c r="I28" i="11" s="1"/>
  <c r="K28" i="11" s="1"/>
  <c r="G21" i="11"/>
  <c r="I21" i="11" s="1"/>
  <c r="K21" i="11" s="1"/>
  <c r="G20" i="11"/>
  <c r="I20" i="11" s="1"/>
  <c r="K20" i="11" s="1"/>
  <c r="K42" i="11" l="1"/>
  <c r="K29" i="11"/>
  <c r="K60" i="11"/>
  <c r="I50" i="11"/>
  <c r="K49" i="11"/>
  <c r="I42" i="11"/>
  <c r="I29" i="11"/>
  <c r="G29" i="11"/>
  <c r="G42" i="11"/>
  <c r="I96" i="11" l="1"/>
  <c r="D6" i="10" s="1"/>
  <c r="D14" i="10" s="1"/>
  <c r="K50" i="11"/>
  <c r="K96" i="11" s="1"/>
  <c r="E6" i="10" s="1"/>
  <c r="E14" i="10" s="1"/>
  <c r="G50" i="11"/>
  <c r="G96" i="11" s="1"/>
  <c r="C6" i="10" s="1"/>
  <c r="C14" i="10" l="1"/>
</calcChain>
</file>

<file path=xl/sharedStrings.xml><?xml version="1.0" encoding="utf-8"?>
<sst xmlns="http://schemas.openxmlformats.org/spreadsheetml/2006/main" count="842" uniqueCount="541">
  <si>
    <t>S.NO.</t>
  </si>
  <si>
    <t>DESCRIPTION</t>
  </si>
  <si>
    <t>Sqm</t>
  </si>
  <si>
    <t>UNIT</t>
  </si>
  <si>
    <t>Description</t>
  </si>
  <si>
    <t>AMOUNT</t>
  </si>
  <si>
    <t xml:space="preserve">FALSE CEILING WORKS </t>
  </si>
  <si>
    <t xml:space="preserve">PAINTING WORKS </t>
  </si>
  <si>
    <t>PARTITION &amp; PANELLING WORKS</t>
  </si>
  <si>
    <t>MISCELLANEOUS WORK</t>
  </si>
  <si>
    <t xml:space="preserve">TOTAL </t>
  </si>
  <si>
    <t>S. No.</t>
  </si>
  <si>
    <t>Location</t>
  </si>
  <si>
    <t>Unit</t>
  </si>
  <si>
    <t xml:space="preserve">Rate </t>
  </si>
  <si>
    <t>Qty.</t>
  </si>
  <si>
    <t xml:space="preserve">Amount </t>
  </si>
  <si>
    <t xml:space="preserve">Preamble </t>
  </si>
  <si>
    <t>a</t>
  </si>
  <si>
    <t xml:space="preserve">Base Rate shall mean the landed cost of material at site excluding all taxes and duties (Net of GST). Base rate also includes loading, transport, packing, forwarding, unloading and handling  charges (FOR site) required for the works to be executed but exclude contractor’s profit and overheads.                                                </t>
  </si>
  <si>
    <t>b</t>
  </si>
  <si>
    <t>The item rate shall include cost of equipments and machineries, all leads and lifts, loading and unloading charges, transportation cost and conveyance of all material and all other incidental charges etc., complete for successful completion of work and as directed by the project manager.</t>
  </si>
  <si>
    <t>c</t>
  </si>
  <si>
    <t xml:space="preserve">The BOQ shall be read in conjunction with the available drawings, technical specifications and FFE.                                             </t>
  </si>
  <si>
    <t>g</t>
  </si>
  <si>
    <t xml:space="preserve">All flooring items shall be inclusive of protection with adhesive sheet/ cello bubble roll on the flooring till final handover to avoid breakage. Any breakage till final handover to Operations Team shall be the responsibility of the contractor.                                            </t>
  </si>
  <si>
    <t>h</t>
  </si>
  <si>
    <t>All flooring items shall be of minimum thickness specified in the item and no extra cost shall be paid for any thickness over and above the minimum specified thickness.
Nothing extra to be paid for wastage.</t>
  </si>
  <si>
    <t>i</t>
  </si>
  <si>
    <t>All paints shall have low VOC / zero VOC. For all types of paint, Contractor shall provide product warranty of minimum 7 years.</t>
  </si>
  <si>
    <t>j</t>
  </si>
  <si>
    <t>The Contractor has to do the housekeeping on daily basis without claiming any additional cost.</t>
  </si>
  <si>
    <t>k</t>
  </si>
  <si>
    <t>Storage and safety of materials shall be the responsibility of the Contractor.</t>
  </si>
  <si>
    <t>l</t>
  </si>
  <si>
    <t>Barricading material for the safety and work progress to be arranged by the concern contractor</t>
  </si>
  <si>
    <t>Shift working in operational areas to be considered by the vendor. 
Prior approval of the logistic and shift working to be taken by the contractor.</t>
  </si>
  <si>
    <t>TILE CLADDING</t>
  </si>
  <si>
    <t xml:space="preserve">Sub Total </t>
  </si>
  <si>
    <t>Sub Total</t>
  </si>
  <si>
    <t>(Quoted Rate shall be for all heights, depths, levels, leads and lifts All paints must be very low or zero VOC).</t>
  </si>
  <si>
    <t>4.1.1</t>
  </si>
  <si>
    <t>Sub Total :</t>
  </si>
  <si>
    <t>Note-</t>
  </si>
  <si>
    <t>GST Extra</t>
  </si>
  <si>
    <t>BILL OF QUANTITIES- INTERIOR WORKS</t>
  </si>
  <si>
    <t>CLADDING WITH SS SHEET</t>
  </si>
  <si>
    <t>DISMANTLING &amp; DEMOLITION WORK</t>
  </si>
  <si>
    <t xml:space="preserve">SITE BARRICADING </t>
  </si>
  <si>
    <t>ITEM</t>
  </si>
  <si>
    <t>BILL OF QUANTITIES FOR PLUMBING WORK
PROJECT :JONES THE GROCER - EXPRESS</t>
  </si>
  <si>
    <t>SR. NO.</t>
  </si>
  <si>
    <t>MATERIAL</t>
  </si>
  <si>
    <t>QTY.</t>
  </si>
  <si>
    <t>RATE</t>
  </si>
  <si>
    <t>WATER SUPPLY PIPES</t>
  </si>
  <si>
    <t>15mm dia</t>
  </si>
  <si>
    <t>R.M.</t>
  </si>
  <si>
    <t>20mm dia</t>
  </si>
  <si>
    <t>25mm dia</t>
  </si>
  <si>
    <t>TOTAL</t>
  </si>
  <si>
    <t>WATER DRAIN PIPES</t>
  </si>
  <si>
    <t xml:space="preserve">150mm dia                                                    </t>
  </si>
  <si>
    <t>100mm dia</t>
  </si>
  <si>
    <t>50mm dia</t>
  </si>
  <si>
    <t>CHAMBER &amp; GRATING</t>
  </si>
  <si>
    <t>INSPECTION CHAMBER</t>
  </si>
  <si>
    <t>Supply, Laying, Testing &amp; Commissioning of Approved SS Inspection Chamber along of Size- 300mmx300mm with SS Cover &amp; SS Grating over it. Make Jaquar / Ozone. Including trenching and finishing with ceramic tiles as per dwg and details.</t>
  </si>
  <si>
    <t>Nos.</t>
  </si>
  <si>
    <t>OPEN GRATING</t>
  </si>
  <si>
    <r>
      <t>Providing &amp; Fixing 20mm heavy quality SS triple layer Grating along with Perforated Mesh &amp; Angle Frame of width 200mm, complete as per detail Drawings.</t>
    </r>
    <r>
      <rPr>
        <sz val="12"/>
        <rFont val="Calibri"/>
        <family val="2"/>
      </rPr>
      <t xml:space="preserve"> Rate inclusive of chamber construction</t>
    </r>
  </si>
  <si>
    <t>Size - 560mm x 200mm</t>
  </si>
  <si>
    <t>Size - 1000mm x 200mm</t>
  </si>
  <si>
    <t>FLOOR TRAP</t>
  </si>
  <si>
    <t>VALVE AND TAP</t>
  </si>
  <si>
    <t>ANGLE VALVE</t>
  </si>
  <si>
    <t>Providing &amp; Fixing Angle Valve with connector pipe.</t>
  </si>
  <si>
    <t>LONG BODY TAP</t>
  </si>
  <si>
    <t>Providing &amp; Fixing Sink Cock. with foot operated</t>
  </si>
  <si>
    <t xml:space="preserve">Providing &amp; Fixing Sink Cock. </t>
  </si>
  <si>
    <t>Gate Valves</t>
  </si>
  <si>
    <t>Providing &amp; Fixing PPR Ball Valve ISI mark. (For Inlet)</t>
  </si>
  <si>
    <t>ACCESSORIES</t>
  </si>
  <si>
    <t>Grease Trap</t>
  </si>
  <si>
    <t>Providing &amp; Fixing of portable grease trap NGT-14 from Nugreen</t>
  </si>
  <si>
    <t>Providing &amp; Fixing of portable grease trap NGT-50 from Nugreen</t>
  </si>
  <si>
    <t>Bottle Trap</t>
  </si>
  <si>
    <t>Providing &amp; fixing 32mm CP finished Bottle Trap with wall flanges. (Make – JAQUAR / OZONE)</t>
  </si>
  <si>
    <t>GEYSER</t>
  </si>
  <si>
    <t>Waste Coupling</t>
  </si>
  <si>
    <t>Providing Waste Coupling 32mm size full thread waste coupling to be use for 3-bowl sink.</t>
  </si>
  <si>
    <t>Water supply connection</t>
  </si>
  <si>
    <t>Drainage connection</t>
  </si>
  <si>
    <t>Pressure Pump</t>
  </si>
  <si>
    <t>RO Plant</t>
  </si>
  <si>
    <t>Providing and fixing of RO Plant on MS platform with all necessary valves and fiting required.</t>
  </si>
  <si>
    <t>Water Tank</t>
  </si>
  <si>
    <t>Providing and fixing of 200 Ltr. Storage Loft Tank on MS Platform with all necessary valves and fiting required.</t>
  </si>
  <si>
    <t>RMT</t>
  </si>
  <si>
    <t>GRAND TOTAL</t>
  </si>
  <si>
    <t>water supply connection taken from existing point  complete with all necessary fittings.</t>
  </si>
  <si>
    <t>Drainage connection connect to existing drain point  complete with all necessary fittings including cleanout plug</t>
  </si>
  <si>
    <t>SUMMARY OF COST- INTERIOR &amp; PLUMBING WORKS</t>
  </si>
  <si>
    <t>FALSE CEILING</t>
  </si>
  <si>
    <t>PAINT FINISH</t>
  </si>
  <si>
    <t>Counter Bulkhead</t>
  </si>
  <si>
    <t>WOOD WORK</t>
  </si>
  <si>
    <t>PARTITION &amp; PANELLING WORK</t>
  </si>
  <si>
    <t>2.1.1</t>
  </si>
  <si>
    <t>Rm.</t>
  </si>
  <si>
    <t>Bison Board Panelling
(with Single Frame)</t>
  </si>
  <si>
    <t>SS Sheet Cladding MT-01
(directly over existing panelling)</t>
  </si>
  <si>
    <t>Front Counter Detail</t>
  </si>
  <si>
    <t xml:space="preserve">CPVC Pipes                        </t>
  </si>
  <si>
    <t>Supply, laying, testing &amp; commissioning of FOOD GRADE CPVC pipes conforming to CTS (Copper Tube Size) SDR-11 as per (is 15778 ASTM D 2846)  with necessary fittings up to the size of 50 mm dia. (Make – SUPREME / KASTA) including all necessary fitting as per site.</t>
  </si>
  <si>
    <t xml:space="preserve">UPVC WASTE PIPE </t>
  </si>
  <si>
    <t>UPVC Pipe for Drainage
(Make – SUPREME / KASTA) including all necessary fitting as per site.</t>
  </si>
  <si>
    <t>75mm dia</t>
  </si>
  <si>
    <t>Supply, Laying, Testing &amp; Commissioning of 75x75mm  Floor Trap with Approved Make heavy duty round or Square.</t>
  </si>
  <si>
    <t>Table Mixer</t>
  </si>
  <si>
    <t>6 LITER GEYSER</t>
  </si>
  <si>
    <t>35 LITER GEYSER</t>
  </si>
  <si>
    <t>Domestic RO</t>
  </si>
  <si>
    <t>Providing and fixing of Domestic RO with water storage with all necessary valves and fiting required.</t>
  </si>
  <si>
    <t>Trench (125 mm wide)</t>
  </si>
  <si>
    <t>Making 125 mm wide 300 mm deep  trench with 4" thk. Block wall on both side of trench. Floor &amp; inner surfaces of walls to be finished with plaster followed with 12mm ceramic tiles. Top of the trench to be covered with floor tile fixed inside L-angle frame placed over another L-angle which is fixed on trench top, complete as per dwg/details. Rate inclusive of making trench, providing finish tiles &amp; top tiles in frame.</t>
  </si>
  <si>
    <t>Sqm.</t>
  </si>
  <si>
    <t>APPROVED LIST OF  MAKES/BRANDS FOR CIVIL INTERIOR &amp; PLUMBING WORKS</t>
  </si>
  <si>
    <t>NOTES</t>
  </si>
  <si>
    <t>No deviations shall be permitted.</t>
  </si>
  <si>
    <t>All materials to be used shall be of first quality unless otherwise specified</t>
  </si>
  <si>
    <t>All sizes of materials mentioned shall be finished sizes.</t>
  </si>
  <si>
    <t>All materials used shall be of ISI grade wherever applicable</t>
  </si>
  <si>
    <t>Wherever there is a proposal to use "equivalent " makes(other than the specified makes mentioned in BOQ)the same shall be done only after the prior approval of engineer incharge.</t>
  </si>
  <si>
    <t>S.NO</t>
  </si>
  <si>
    <t>ITEM DESCRIPTION</t>
  </si>
  <si>
    <t>MAKE</t>
  </si>
  <si>
    <t>ADHESIVE</t>
  </si>
  <si>
    <t>FEVICOL/3M/KITCOL/VAMICOL/ARALDITE</t>
  </si>
  <si>
    <t>ALUMINIUM COMPOSITE PANELS(ACP)</t>
  </si>
  <si>
    <t>ALUCOBOND/DUROBOND/DURABUILD</t>
  </si>
  <si>
    <t>ALUMINIUM SECTIONS</t>
  </si>
  <si>
    <t>JINDAL</t>
  </si>
  <si>
    <t>BOARDS(COMMERCIAL &amp; WATER PROOF)ALL SIZES AND THICKNESS</t>
  </si>
  <si>
    <t xml:space="preserve">ISI MARK </t>
  </si>
  <si>
    <t>CAST IRON PIPES</t>
  </si>
  <si>
    <t>NECO/BIC/BLC</t>
  </si>
  <si>
    <t>CEMENT (NORMAL)</t>
  </si>
  <si>
    <t>ACC/AMBUJA/BIRLA/ULTRATECH/JK</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</si>
  <si>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</si>
  <si>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</si>
  <si>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</si>
  <si>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</si>
  <si>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</si>
  <si>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</si>
  <si>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</si>
  <si>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</si>
  <si>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</si>
  <si>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</si>
  <si>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</si>
  <si>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</si>
  <si>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</si>
  <si>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</si>
  <si>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</si>
  <si>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</si>
  <si>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</si>
  <si>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</si>
  <si>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</si>
  <si>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</si>
  <si>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</si>
  <si>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FLUSH DOORS ALL SIZES</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</si>
  <si>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</si>
  <si>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</si>
  <si>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</si>
  <si>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</si>
  <si>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</si>
  <si>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</si>
  <si>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</si>
  <si>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</si>
  <si>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</si>
  <si>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</si>
  <si>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</si>
  <si>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</si>
  <si>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</si>
  <si>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</si>
  <si>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</si>
  <si>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</si>
  <si>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</si>
  <si>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</si>
  <si>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</si>
  <si>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</si>
  <si>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LAMINATES(AS APPROVED)</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</si>
  <si>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</si>
  <si>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</si>
  <si>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</si>
  <si>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</si>
  <si>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</si>
  <si>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</si>
  <si>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</si>
  <si>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</si>
  <si>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</si>
  <si>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</si>
  <si>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</si>
  <si>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</si>
  <si>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</si>
  <si>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</si>
  <si>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</si>
  <si>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</si>
  <si>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</si>
  <si>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</si>
  <si>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</si>
  <si>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</si>
  <si>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</si>
  <si>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</si>
  <si>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</si>
  <si>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</si>
  <si>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</si>
  <si>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</si>
  <si>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</si>
  <si>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</si>
  <si>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</si>
  <si>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</si>
  <si>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</si>
  <si>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</si>
  <si>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</si>
  <si>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</si>
  <si>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</si>
  <si>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</si>
  <si>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</si>
  <si>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</si>
  <si>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</si>
  <si>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</si>
  <si>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</si>
  <si>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</si>
  <si>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</si>
  <si>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</si>
  <si>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</si>
  <si>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</si>
  <si>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</si>
  <si>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</si>
  <si>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TOWEL RAIL</t>
  </si>
  <si>
    <t>TOWER BOLT/STOPPERS</t>
  </si>
  <si>
    <t>VENEERS(AS APPROVED)</t>
  </si>
  <si>
    <t>CENTURY/GREEN/GARNET/DURO</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</si>
  <si>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</si>
  <si>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</si>
  <si>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</si>
  <si>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</si>
  <si>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</si>
  <si>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</si>
  <si>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</si>
  <si>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</si>
  <si>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</si>
  <si>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</si>
  <si>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</si>
  <si>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</si>
  <si>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</si>
  <si>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</si>
  <si>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</si>
  <si>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</si>
  <si>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</si>
  <si>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</si>
  <si>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GODREJ/UNION/EBCO/DORMA/D-LINE</t>
  </si>
  <si>
    <t>Providing and fixing tiles in cladding of uniform thickness, size, shade and pattern as specified in the drawing, fixed with appropriate adhesive as per manufacturer's specifications,  joints filled and finished neat using 2/3mm PVC spacers and grouted with EPOXY grouts of latecrete / Kerakoll  make , color as specified in the drawing, cleaning with acid wash, cutting of tile for electrical switches and sockets , curing, Cello bubble/Adhesive sheet roll for protection layer etc. complete in all respects as per drawing and as directed by Project Manager.</t>
  </si>
  <si>
    <t>CLADDING WORKS</t>
  </si>
  <si>
    <t>TL-01
(BOH Walls)</t>
  </si>
  <si>
    <t>PT-01
(BOH Ceiling &amp; Walls)</t>
  </si>
  <si>
    <t>4.1.2</t>
  </si>
  <si>
    <t>Providing &amp; fixing of L-profile tile guard at the starting of tile cladding, as per drawing including all necessary fixing arrangements etc. complete as per design and drawing as per satisfaction of Project Manager.</t>
  </si>
  <si>
    <t>Storage Cabinet Detail (with Shelves)</t>
  </si>
  <si>
    <t>Providing and fixing in position 350mm deep Overhead storage cabinet made of 19mm thk. FR Ply with openable shutters and a horizontal shelf inside it in the center mad of same ply. Complete unit from inside &amp; outside to be finish with laminate LM-02 from all the sides. Edges to be finish with matching edge band tape.
At the mid, 3 horizontal shelves at top, bottom &amp; mid level of overhead cabinet made of 19mm thk. FR Ply to be provided visible from the front, to be finish with laminate LM-02 from all the sides. Edges of the shelves to be finish with matching edge band tape.
Provision for 25x12mm aluminum strip light to be made under and above the complete unit as shown in detail drawing.
Rate shall include all wastage, necessary hardware, fixtures. All complete as per the details, drawings or as directed by Architect/Engineer.
Front Elevation Area to be Measured (including complete cabinet &amp; shelves).
Base Rate of Laminate - Rs.1400/- Per sheet.</t>
  </si>
  <si>
    <t>Providing &amp; Fixing bulkhead made of double framework of 25x25mm MS pipe (framework to be followed with Fire Resistant Coating) wrapped with 19mm thk. HDMR from all sides. Further 19mm thk. CNC cut HDMR to be provided at the front top portion of bulkhead to be finish with PU Paint PT-03 from front. Lower portion of bulkhead to be finish with PU Paint PT-02 from front. Back side of bulkhead to be finish with paint PT-01. Bulkhead to be fixed wih necessary vertical support from top/roof slab &amp; on the walls at both sides.
Bottom of the bulkhead to be finish with Corian CR-02 with 25mm wide &amp; 75mm deep nosing at the front as shown in detail drawing.
Provision for electrical points etc for signage to completed as per details &amp; design provided or as directed by Architect. Cost includes completing the job including all finishes with all necessary hard ware complete as mentioned in detail drawings.
Elevation area shall be measured.</t>
  </si>
  <si>
    <t>DMB Sturcture</t>
  </si>
  <si>
    <t>Baffles (Red PU Painted)</t>
  </si>
  <si>
    <t>Baffles (Laminated)</t>
  </si>
  <si>
    <t>2.2.1</t>
  </si>
  <si>
    <t>2.2.2</t>
  </si>
  <si>
    <t>BAFFLES</t>
  </si>
  <si>
    <t>Aluminum L-Profile</t>
  </si>
  <si>
    <r>
      <t xml:space="preserve">Ceramic Wall Tile </t>
    </r>
    <r>
      <rPr>
        <b/>
        <sz val="11"/>
        <rFont val="Tahoma"/>
        <family val="2"/>
      </rPr>
      <t>"BLUE SUBWAY TILES "</t>
    </r>
    <r>
      <rPr>
        <sz val="11"/>
        <rFont val="Tahoma"/>
        <family val="2"/>
      </rPr>
      <t xml:space="preserve"> in the required pattern &amp; grout with spacer as shown in detail drawing over existing wall/paneling/partition. Size product code &amp; make of tile &amp; grout as mentioned in material shedule &amp; drawing.
Base Rate of Tile - Rs.80/- Sq.Ft.</t>
    </r>
  </si>
  <si>
    <t>Providing, making &amp; fixing of 1mm thk. SS sheet (Grade 304), fixed over existing wall/panelling surfaces with adhesive, as shown in drawing, all to be made &amp; fixed with necessary arrangements &amp; hardware- screw, adhesive, etc., as per approved sample. Rate is inclusive of all wastage, all incidentals, cutting, fixing, lead, lift, scaffolding, staging, provision for opening if any required for MEP services, as shown in drawing, complete in all respect as per drawing, designs and directions by Architect/Project-In-charge.</t>
  </si>
  <si>
    <t>Providing &amp; fixing Baffles made of 19mm thk. HDHMR finished with PU Paint PT-02 from all visible surfaces. Baffles to be fixed with existing wall paneling and ceiling frame, completed as per the details are provided  in drawings or as directed by Architect/Engineer. 
One side surface area of baffles to be measured.</t>
  </si>
  <si>
    <r>
      <t xml:space="preserve">Providing and applying three (minimum) coats of </t>
    </r>
    <r>
      <rPr>
        <b/>
        <sz val="11"/>
        <rFont val="Tahoma"/>
        <family val="2"/>
      </rPr>
      <t>PT-01 Royale Luxury Emlsion</t>
    </r>
    <r>
      <rPr>
        <sz val="11"/>
        <rFont val="Tahoma"/>
        <family val="2"/>
      </rPr>
      <t>, Make - Asian Paint,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All complete to the entire satisfaction of Project Manager. Refer finishing schedule for the Paint code.</t>
    </r>
  </si>
  <si>
    <t>Corian L-Corner</t>
  </si>
  <si>
    <t>SIGNAGES</t>
  </si>
  <si>
    <t>CAFECCINO in lit Acrylic signage -3mm thk Acrylic router
 cut White &amp; Red colour front &amp; all sides in same colour.
 Size:1000 X 250mm</t>
  </si>
  <si>
    <t>No.</t>
  </si>
  <si>
    <t>Equipment Loading/Unloading</t>
  </si>
  <si>
    <t>The item rate shall include cost of all leads and lifts, loading and unloading charges of kitchen equipments and machinaries, DMBs, Electrical items, screens, etc, complete for successful completion of work and as directed by the project manager.</t>
  </si>
  <si>
    <t>LS</t>
  </si>
  <si>
    <r>
      <t xml:space="preserve">Providing &amp; fixing paneling made of 50x50mm MS framework @ 600mm c/c bothways (framework to be followed with Fire Resistant Coating) fixed to the floor and soffit of slab/beam with MS cleats bolted as required, followed with 12mm thk. Bison board as base (upto 75 mm above from </t>
    </r>
    <r>
      <rPr>
        <sz val="11"/>
        <color theme="1"/>
        <rFont val="Tahoma"/>
        <family val="2"/>
      </rPr>
      <t>BOFC</t>
    </r>
    <r>
      <rPr>
        <sz val="11"/>
        <rFont val="Tahoma"/>
        <family val="2"/>
      </rPr>
      <t xml:space="preserve"> as per site) to receive tile cladding and different finishes over it as per design &amp; details given in drawing/Architect instruction. Rate is inclusive of all necessary hardware &amp; fixtures.</t>
    </r>
  </si>
  <si>
    <r>
      <t>Providing and fixing in position MS Round Pipe as structure to hang</t>
    </r>
    <r>
      <rPr>
        <sz val="11"/>
        <color theme="1"/>
        <rFont val="Tahoma"/>
        <family val="2"/>
      </rPr>
      <t xml:space="preserve"> DMB</t>
    </r>
    <r>
      <rPr>
        <sz val="11"/>
        <color rgb="FFFF0000"/>
        <rFont val="Tahoma"/>
        <family val="2"/>
      </rPr>
      <t xml:space="preserve">, </t>
    </r>
    <r>
      <rPr>
        <sz val="11"/>
        <rFont val="Tahoma"/>
        <family val="2"/>
      </rPr>
      <t xml:space="preserve">made of 43mm dia. round MS pipe finished with black powder coating, hanged from roof slab from necessary MS plates and hilti fasteners.
Rate shall include all necessary hardware, fixtures. All complete as per the details, drawings or as directed by Architect/Engineer.
</t>
    </r>
  </si>
  <si>
    <t>B03 &amp;B04-Cafeccino, T3, Lucknow Airport</t>
  </si>
  <si>
    <t>B03 &amp; B04-Cafeccino, T3, Lucknow Airport</t>
  </si>
  <si>
    <t xml:space="preserve">Gypsum Board on Ceiling
</t>
  </si>
  <si>
    <t>4.1.3</t>
  </si>
  <si>
    <t>HDHMR cladding</t>
  </si>
  <si>
    <t>Providing &amp; fixing 19mm th HDHMR board over MS framework as above, finished with PU paint as specified in dwgs. Rate inclusive of all necessary hardware, wastage etc complete in all respects.</t>
  </si>
  <si>
    <t>Bison platform
(with Single Frame)</t>
  </si>
  <si>
    <r>
      <t>Providing &amp; placing floor platform made of 25x40mm MS framework @ 600mm c/c bothways (framework to be followed with Fire Resistant Coating) followed with 19mm thk. Bison board as base</t>
    </r>
    <r>
      <rPr>
        <sz val="11"/>
        <rFont val="Tahoma"/>
        <family val="2"/>
      </rPr>
      <t xml:space="preserve"> to receive tile cladding over it as per design &amp; details given in drawing/Architect instruction. Rate is inclusive of all necessary hardware &amp; fixtures.</t>
    </r>
  </si>
  <si>
    <t xml:space="preserve"> DB Box Detail</t>
  </si>
  <si>
    <t>Providing &amp; Fixing total 750mm deep DB box cabinet made of 19mm thk. FR Ply. Complete box to be made up of 19mm thick FR Ply finished with lamiate LM-02 from all surfaces. 
Shutter of DB box to be made louvered with 19mm thk. FR Ply finished with laminate LM-02 as shown in detail/elevation drawings.
 Cost includes completing the job including all finishes with all necessary hard ware complete as mentioned in detail drawings.
Elevation area shall be measured.
Base Rate of Laminate - Rs.1400/- Per sheet.</t>
  </si>
  <si>
    <t>Providing &amp; Fixing Corian CR-02 in L-shape of size 82x225mm at left the side edges of the outlet as shown in detail civil draing over existing HDHMR board panelling.</t>
  </si>
  <si>
    <t>TL-02
(Raised floor Platform)</t>
  </si>
  <si>
    <t>P&amp;F Vitrified floor tiles 600x600mm Belgian Grey (Nitco make) laid over bison board platform as per details. Rate inclusive of all wastage necessary hardware etc complete in all respects</t>
  </si>
  <si>
    <t>TL-02
(Skirting)</t>
  </si>
  <si>
    <t>P&amp;F Vitrified floor tile skirting 100mm high Belgian Grey (Nitco make) laid over bison board partition as per details. Rate inclusive of all wastage necessary hardware etc complete in all respects</t>
  </si>
  <si>
    <t>Rm</t>
  </si>
  <si>
    <t>4.1.4</t>
  </si>
  <si>
    <t>Flap door</t>
  </si>
  <si>
    <t>P&amp;F in place, flap door made out of two layers of 19mm th. HDHMR board, clad with corian and router cut PU painted HDHMR board on external face and 1mm th. Laminate on the inner and other visible faces. Rate inclusive of Corian top, Hinges, latch, all necessary hardware wastage etc complete in all respects. Approx size: 750x1100mm</t>
  </si>
  <si>
    <t xml:space="preserve">Back Counter </t>
  </si>
  <si>
    <t>Providing &amp; Fixing total 750mm deep complete back counter made of 19mm thk. FR Ply. Complete box to be made up of 19mm thick FR Ply including shelves &amp; shutters finished with lamiate LM-02 from all surfaces. Provision of open space to be left at some area as shown in elevation/detail drawing to accomodate equipments under it.
Providing &amp; fixing concealed SS sink &amp; counter mounter mixer is included in the job.
Top of counter and front nosing to be finished with Corian CR-04.
Provision for sink, mixer, plumbing and electrical points etc to completed as per details &amp; design provided or as directed by Architect. Cost includes completing the job including all finishes with all necessary hard ware complete as mentioned in detail drawings.
Elevation area shall be measured.
Base Rate of Laminate - Rs.1400/- Per sheet.</t>
  </si>
  <si>
    <t xml:space="preserve">Providing &amp; fixing of seamless GYPSUM BOARD - fire rated - 12.5mm thk fixed to the under side of the suspended grid formed of 50x50x2mm MS pipe, in 600x600mm c/c, supported/ fixed to the wall with metal expansion rawl plugs. The rate includes all drops, coves, offsets in design etc and taping &amp; top coat finishing. Rate to be inclusive cutting for lights, grills/ ducts, 2 coats of Red Oxide paint on MS, (Make : India Gyproc), completed as per the details are provided  in drawings or as directed by Architect/Engineer. </t>
  </si>
  <si>
    <t>Providing &amp; fixing Baffles made of 19mm thk. Fire Rated Ply finished with Laminate LM-01 from all visible surfaces and dges to be finish with matching Edge Binding tape. Baffles to be fixed with existing wall paneling and ceiling frame, completed as per the details are provided  in drawings or as directed by Architect/Engineer. 
One side surface area of baffles to be measured.</t>
  </si>
  <si>
    <t>Providing and fixing with 12mm thik commercial ply board with 50x50 mm wooden battern and all nessery fixing arrangment to cover construction portion as indicated in architect's drawing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 ONLY ACTUAL SURFACE  AREA OF THE COVERING TO BE MEASURED FOR PAYMENT ONCE UPTO THE COMPLETION OF THE WORK. )</t>
  </si>
  <si>
    <t>Low Height Partition (in front of chilled food display) of total depth 115mm from top (including finishes) made of 19mm thk. Fire Rated Ply from inside and 12mm thk. CNC cut HDMR on outer side and top closed with same ply. Front of the partition to be finished with PU Paint PT-02, top of partition finished with Corian CR-01 and rear finished with Laminate LM-02 as shown in detail drawing along with 100mm high skirting made of Corian-04 at front.
Providing &amp; Fixing total 750mm deep complete POS counter. Complete box to be made up of 19mm thick FR Ply including shelves, shutters, drawers etc. and front made of 12mm thk. HDMR board.
Top and front upper portion of partition &amp; complete counter to be finished with Corian CR-01 as shown in detail drawing of counter. 75mm deep counter front made of 12mm thk. CNC cut HDMR) to be finish with PU Paint PT-02. All the sides &amp; top-bottom of 75mm depth to be finish with Corian CR-03 and 25mm wide nosing also made of same corian. Complete rear sufaces of counter including shutters, drawers shelves and all surfaces from inside to be finish with Laminate LM-02 and edges to be finish with matching edge band tape.
Provision for LED strip fitting to be made at the front of the counter as shown in detail drawing.
Flap door of total depth 115mm from top (including finishes) made of 19 mm thk. FR Ply from inside and 12mm thk. CNC cut HDMR on outer side and top closed with same ply. Front of flap door to be finished with PU Paint PT-02, top of partition finished with Corian CR-01 and rear finished with Laminate LM-02 as shown in detail drawing alongwith 100mm high skirting made of Corian-04 at front.
50mm dia. SS hollow round pipe to be provided at front of counter as Guard Rail fix at the floor.
Provision of POS machine and cash till/drawer to be made in the counter. Provision for wire manager, electrical etc to completed as per details &amp; design provided or as directed by Architect. Cost includes completing the job including all finishes with all necessary hard ware complete as mentioned in detail drawings.
Elevation area shall be measured.
Base Rate of Laminate - Rs.1400/- Per sheet.</t>
  </si>
  <si>
    <t>Equipment unloading &amp; shifting</t>
  </si>
  <si>
    <t>Equipment</t>
  </si>
  <si>
    <t>Equipments unloading and shifting till premises with proper safety measures</t>
  </si>
  <si>
    <t>lot</t>
  </si>
  <si>
    <t>Water Meter digital display</t>
  </si>
  <si>
    <t>25mm Dia Water meter - Kent/Marshal/Dashmesh</t>
  </si>
  <si>
    <t>Invetech</t>
  </si>
  <si>
    <t>VART</t>
  </si>
  <si>
    <t>FDT</t>
  </si>
  <si>
    <t>Grand Total</t>
  </si>
  <si>
    <t>Inventech</t>
  </si>
  <si>
    <t xml:space="preserve"> B-03 Cafeccino , Lucknow</t>
  </si>
  <si>
    <t>Schedule of Quantity - ELectrical Works Dated 29th Dec 2023</t>
  </si>
  <si>
    <t>The prices are to  be quoted in the section mentioned below and shall include the supply, Installation, Testing  and  commissioning at  site of  all  the  equipments, ancillary materials  as  specified and all such  items  what so  ever required to fulfill  the intent and purpose as laid down in the specifications and/or drawings and shall include all taxes and duties on works contract basis.</t>
  </si>
  <si>
    <t>(Rs.)</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</si>
  <si>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</si>
  <si>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</si>
  <si>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</si>
  <si>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Main DB</t>
  </si>
  <si>
    <t xml:space="preserve">1-63 amp FP MCB with following outgoings:-
1) 1 No. 25A FP MCB + RCCB(100mA)
2) 3 single phase banks each comprising of 40A DP RCCB(100 mA) and  nos. 6/16/20/25 amps SP 10 kA MCB(Type C)  with thermal magnetic protective releases out goings. </t>
  </si>
  <si>
    <t>Set</t>
  </si>
  <si>
    <t>Type B</t>
  </si>
  <si>
    <t xml:space="preserve">1-20 amp DP MCB + DP RCCB ( 100mA) and 6 nos. 6/16/20/25 amps SP 10 kA MCB(Type D)  with thermal magnetic protective releases out goings. </t>
  </si>
  <si>
    <t>Supply installation testing and commisioning 1.0 kVA online ( 1ph input and 1ph output)  UPS with 15 Min power back up complete with in buit Static by pass switch , Mannual external maintenance by pass switch , Rectifiers , Sealed MF batteries etc as required</t>
  </si>
  <si>
    <t>Supply, laying, testing &amp; commissioning of following sizes of Cu. conductor 1.1 kV grade, armoured, XLPE insulated FRLS LT Cables/ Control Cables  including necessary cleats, clamps etc. (Cables shall be partly laid in Pipes, O/H cable tray, on wall as required )</t>
  </si>
  <si>
    <t>4C – 10.0 (Cu.) FRLS Armoured XLPE Cable *</t>
  </si>
  <si>
    <t>Mtrs</t>
  </si>
  <si>
    <t xml:space="preserve">3C – 4.0 (Cu.) FRLS Armoured XLPE Cable </t>
  </si>
  <si>
    <t>* Approximate and shall be as per point of supply from Airport Panel/ Isolator</t>
  </si>
  <si>
    <t>Supply, erection, testing &amp; commissioning of following sizes of cable end terminations with Single compression gland for 1.1 kV grade, XLPE insulated,  Cu Conductor cable</t>
  </si>
  <si>
    <t xml:space="preserve">4C – 10.0 (Cu.)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</si>
  <si>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</si>
  <si>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2 x 6 sq.mm + 1 No. 4 Sq. mm in 25 mm dia MS Conduit</t>
  </si>
  <si>
    <t>2 x 4 sq.mm + 1 No. 2.5 Sq. mm in 25 mm dia MS Conduit</t>
  </si>
  <si>
    <t>4 x 4 sq.mm + 2 No.2.5 Sq. mm in 32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</si>
  <si>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</si>
  <si>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25X3 mm GI Strip</t>
  </si>
  <si>
    <t>RO</t>
  </si>
  <si>
    <t>8 SWG Copper Wire</t>
  </si>
  <si>
    <t>8 SWG GI Wire</t>
  </si>
  <si>
    <t xml:space="preserve">1 Core 4.0Sq.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</si>
  <si>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</si>
  <si>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</si>
  <si>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</si>
  <si>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</si>
  <si>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</si>
  <si>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</si>
  <si>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</si>
  <si>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</si>
  <si>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</si>
  <si>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</si>
  <si>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</si>
  <si>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</si>
  <si>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</si>
  <si>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</si>
  <si>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 xml:space="preserve"> </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</si>
  <si>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1"/>
        <rFont val="Arial"/>
        <family val="2"/>
      </rPr>
      <t>Note- Conduits shall be 16 SWG MS on surface and FRLS PVC for wall concealed</t>
    </r>
  </si>
  <si>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</si>
  <si>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</si>
  <si>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5 pin 25A/20A , 415V , single Phase metal Clad industrial socket outlet with 25A/20A FP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</si>
  <si>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</si>
  <si>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</si>
  <si>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ii</t>
  </si>
  <si>
    <t xml:space="preserve">20 mm dia FRLS PVC conduit </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</si>
  <si>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</si>
  <si>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</si>
  <si>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</si>
  <si>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</si>
  <si>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</si>
  <si>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</si>
  <si>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</si>
  <si>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</si>
  <si>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Nos</t>
  </si>
  <si>
    <t>Supplying,installation and commisioning of  CAT-6A patch cords 1 mtr.</t>
  </si>
  <si>
    <t>Installation of  following light fixtures including connections and  complete in all respects</t>
  </si>
  <si>
    <t xml:space="preserve">12W Down Lighter </t>
  </si>
  <si>
    <t>Pandent light ( 8 Watt X 3Nos. )</t>
  </si>
  <si>
    <t>iii</t>
  </si>
  <si>
    <t>6W Pandent Light</t>
  </si>
  <si>
    <t>iv</t>
  </si>
  <si>
    <t xml:space="preserve">LED Strip Light </t>
  </si>
  <si>
    <t>v</t>
  </si>
  <si>
    <t>Signage</t>
  </si>
  <si>
    <t>Secure meter for prepaid meter</t>
  </si>
  <si>
    <t xml:space="preserve"> No.</t>
  </si>
  <si>
    <t>Total For Electrical Works - INR</t>
  </si>
  <si>
    <t>THE ABOVE EXCLUDES THE FOLLOWING:-</t>
  </si>
  <si>
    <t xml:space="preserve">Equipment ( Server , Ports etc) for networking / LAN system / EPABX and Centrex system , however infrastructure like Conduits / Pipes /RJ-45 sockets have been considered </t>
  </si>
  <si>
    <t>Fire Alarm System</t>
  </si>
  <si>
    <t>Supply of light fixtures. However installation and Wiring considered</t>
  </si>
  <si>
    <t>BILL OF QUANTITIES FOR  LIGHTING
PROJECT : B-03&amp; 04-Cafeccino,T3, Lucknow Airport</t>
  </si>
  <si>
    <t>DISCRIPTION</t>
  </si>
  <si>
    <t xml:space="preserve">HANGING 2M TRACK, BLACK FINISH </t>
  </si>
  <si>
    <t>NOS</t>
  </si>
  <si>
    <t>SPOT LIGHT, 9W LED, 36°, 6000K, IP 20, BLACK FINISH 
Make- G-Home LED, Item Code- G28-9W-4K-14-T</t>
  </si>
  <si>
    <t>PENDANT LIGHT- 6 W LAMP
3000k. size: 300∅
Height - 1850 Bottom
Link:- https://www.ideas4lighting.com/shop-by-type-c1/ceiling-lights-chandeliers-c18/pendants-c41/bowl-pendants-c103/woody-scandinavian-round-metal-wood-and-black-pendant-light-p17812</t>
  </si>
  <si>
    <t xml:space="preserve">LED STRIP LIGHTS WITH ALUMINUM CHANNEL 5V PER METER, 4000K
Make- G-Home LED, </t>
  </si>
  <si>
    <t>R.MT</t>
  </si>
  <si>
    <t xml:space="preserve">RECESSED DOWN LIGHT
WHITE POWDER COATED.
LAMP :COB LED 12W, 4500K 
</t>
  </si>
  <si>
    <t>BILL OF QUANTITIES FOR  FIRE WORK
LOCATION:-B03 &amp; 04-Cafeccino,  T3, Lucknow Airport</t>
  </si>
  <si>
    <t>S. NO.</t>
  </si>
  <si>
    <t>DIAGRAM</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</si>
  <si>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</si>
  <si>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</si>
  <si>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</si>
  <si>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</si>
  <si>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t>CONVENTIONAL FIRE PANEL</t>
  </si>
  <si>
    <t>MCP (MANUAL CALL POINT)</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</si>
  <si>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</si>
  <si>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 xml:space="preserve">H (HOOTER) </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</si>
  <si>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</si>
  <si>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r>
      <t>SD</t>
    </r>
    <r>
      <rPr>
        <b/>
        <sz val="10"/>
        <color indexed="8"/>
        <rFont val="Times New Roman"/>
        <family val="1"/>
      </rPr>
      <t xml:space="preserve"> (</t>
    </r>
    <r>
      <rPr>
        <b/>
        <sz val="10"/>
        <color indexed="8"/>
        <rFont val="Arial"/>
        <family val="2"/>
      </rPr>
      <t>SMOKE DETECTOR ABOVE CEILING)</t>
    </r>
  </si>
  <si>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</si>
  <si>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 xml:space="preserve">NOS </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</si>
  <si>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</si>
  <si>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</si>
  <si>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MSD (MULTI SENSOR DETECTOR BELOW CEILING)</t>
  </si>
  <si>
    <t>MONITOR MODULE</t>
  </si>
  <si>
    <t>Providing and fixing Emonitor module . Model : Edwards FMM-1 flash scan type UL listed and FM approved.</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</si>
  <si>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</si>
  <si>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</si>
  <si>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</si>
  <si>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Automatic  5 KG MOUDLAR ABC TYPE fire extinguiser capacity. (IS. 15683) Providing and fixing (ISI marked) extinguishers including  all accessories  as per IS specification with wall bracket with rawl plug.</t>
  </si>
  <si>
    <t>Fire Blanket-6'x4'</t>
  </si>
  <si>
    <t xml:space="preserve">Acrylic EXIT Glow Sign Board with LED Lights, Size 10 x 6.5 inch, </t>
  </si>
  <si>
    <t>NOTE:
KINDLY FOLLOW THE GUIDELINES ISSUED BY AIRPORT AUTHORITY FOR THE DETAILED SPECIFICATIPONS OF DIFFERENT ITEMS MENTIONED IN THIS BOQ.</t>
  </si>
  <si>
    <t>BILL OF QUANTITIES FOR  SPRINKLER WORK
LOCATION:- D50-Cafeccino, Internatinal Security Hold Area, T3, Lucknow Airport</t>
  </si>
  <si>
    <t>Providing, Laying, Jointing &amp; Testing of Pipes for Sprinkler System - G.I Pipe confirming IS Codes Class `C' Heavy Pipe &amp; with necessary support &amp; anchore fastening from slab.</t>
  </si>
  <si>
    <t>a.</t>
  </si>
  <si>
    <t>25 mm dia</t>
  </si>
  <si>
    <t>Rft.</t>
  </si>
  <si>
    <t>b.</t>
  </si>
  <si>
    <t>32 mm dia</t>
  </si>
  <si>
    <t>c.</t>
  </si>
  <si>
    <t>40 mm dia</t>
  </si>
  <si>
    <t>d.</t>
  </si>
  <si>
    <t>50 mm dia</t>
  </si>
  <si>
    <t>e.</t>
  </si>
  <si>
    <t>65mm dia</t>
  </si>
  <si>
    <t>Synthetic Enamel Paint.</t>
  </si>
  <si>
    <t>Providing &amp; Fixing of Butterfly Valve.</t>
  </si>
  <si>
    <t>65 mm dia</t>
  </si>
  <si>
    <t>Providing &amp; Fixing of Ball Valve.</t>
  </si>
  <si>
    <t>HEADER FITTING.</t>
  </si>
  <si>
    <t>Flow Switch</t>
  </si>
  <si>
    <t>Pressure Gauge</t>
  </si>
  <si>
    <t>Air Release Valve</t>
  </si>
  <si>
    <t>d</t>
  </si>
  <si>
    <t>65 mm dia NRV</t>
  </si>
  <si>
    <t>Providing &amp; Fixing C.P. Brass 68 degree Quartzoid Bulb Sprinklers. Make  : Tyco / viking temp rating  standard coverage discharge coefficent k- 6.6 quick response UL listed &amp; EN approved.</t>
  </si>
  <si>
    <t>Pendant Type</t>
  </si>
  <si>
    <t>UP Right Type</t>
  </si>
  <si>
    <t>Providing &amp; Fixing C.P. Brass 79 degree(QR) Quartzoid Bulb Sprinklers. Make  : Tyco / viking temp rating  standard coverage discharge coefficent k- 6.6 quick response UL listed &amp; EN approved for high temperature area in Kitchen temprating shall be 79degree c (QR)</t>
  </si>
  <si>
    <t>Flexible Sprinkler Drop.</t>
  </si>
  <si>
    <t>25mm</t>
  </si>
  <si>
    <t>100mm</t>
  </si>
  <si>
    <t>150mm</t>
  </si>
  <si>
    <t>Drain Valve</t>
  </si>
  <si>
    <t>NOTE:
KINDLY FOLLOW THE GUIDELINES ISSUED BY MALL AUTHORITY FOR THE DETAILED SPECIFICATIPONS OF DIFFERENT ITEMS MENTIONED IN THIS BOQ.                                                     SPRINKLER TAP OFF TO BE TAKEN FROM EXISTING SPRINKLER LINE</t>
  </si>
  <si>
    <t>Total</t>
  </si>
  <si>
    <t>BILL OF QUANTITIES FOR  CCTV &amp; MUSIC 
LOCATION:- B-03 &amp;04-Cafeccino,  T3, Lucknow Airport</t>
  </si>
  <si>
    <t>S.No</t>
  </si>
  <si>
    <t>Items</t>
  </si>
  <si>
    <t>Specification</t>
  </si>
  <si>
    <t xml:space="preserve">Model </t>
  </si>
  <si>
    <t>Make</t>
  </si>
  <si>
    <t>Qty</t>
  </si>
  <si>
    <t xml:space="preserve">Dome Cameras </t>
  </si>
  <si>
    <t>Full HD 720p Video Output, Adopt HDTVI Technology, Trud Day &amp; Night, Lens 3.6mm, 12LED, Upto 20M IR Distance</t>
  </si>
  <si>
    <t>DS-2CE5ZCOT-IRP</t>
  </si>
  <si>
    <t>Hikvision</t>
  </si>
  <si>
    <t xml:space="preserve">Bullet Camera  </t>
  </si>
  <si>
    <t xml:space="preserve">1080P Outdoor 2 MP bullet camera fixed lens </t>
  </si>
  <si>
    <t>DS-2CE1ADOT-IT1F</t>
  </si>
  <si>
    <t>Digital Video Recorder</t>
  </si>
  <si>
    <r>
      <t xml:space="preserve"> 4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4TB</t>
    </r>
  </si>
  <si>
    <t>DS-7A04HGHI-F1/N</t>
  </si>
  <si>
    <r>
      <t xml:space="preserve"> 8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6TB</t>
    </r>
  </si>
  <si>
    <t>DS-7A08HGHI-F1/N</t>
  </si>
  <si>
    <r>
      <t xml:space="preserve">16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1 Hard disk upto 6TB</t>
    </r>
  </si>
  <si>
    <t>DS-7A16HGHI-F1/N</t>
  </si>
  <si>
    <r>
      <t xml:space="preserve">16 Channel DVR, Supported 1mp, H.264 /H.264 &amp; Dual stream video compression, Support HD-TVI/Analoge and AHD Cameras with adaptive access. </t>
    </r>
    <r>
      <rPr>
        <b/>
        <sz val="9"/>
        <rFont val="Arial"/>
        <family val="2"/>
      </rPr>
      <t>HDMI and VGA output to 1920x1080P resolution,</t>
    </r>
    <r>
      <rPr>
        <sz val="9"/>
        <rFont val="Arial"/>
        <family val="2"/>
      </rPr>
      <t xml:space="preserve"> </t>
    </r>
    <r>
      <rPr>
        <b/>
        <sz val="9"/>
        <rFont val="Arial"/>
        <family val="2"/>
      </rPr>
      <t>Supported 2 Hard disk upto 8TB</t>
    </r>
  </si>
  <si>
    <t>DS-7016/7216 HQHI/K1</t>
  </si>
  <si>
    <t>CEILING SUSPENDED CAMERA PIPE</t>
  </si>
  <si>
    <t>MS power coated white/black color 3.5'-5.5' tele4scopic mount with provision to make mount in straight line and box to install power supply inside for dome camera installation.</t>
  </si>
  <si>
    <t>No</t>
  </si>
  <si>
    <t xml:space="preserve">Hard Disk - SURVEILLANCE </t>
  </si>
  <si>
    <t xml:space="preserve">2TB </t>
  </si>
  <si>
    <t>WD/ Purple</t>
  </si>
  <si>
    <t>Seagate / Toshiba</t>
  </si>
  <si>
    <t>4TB</t>
  </si>
  <si>
    <t>Screen</t>
  </si>
  <si>
    <t>18-19"</t>
  </si>
  <si>
    <t>with HDMI</t>
  </si>
  <si>
    <t>Acer/LG/Dell</t>
  </si>
  <si>
    <t>BNC Connectors</t>
  </si>
  <si>
    <t>as per site</t>
  </si>
  <si>
    <t>DC Connectors</t>
  </si>
  <si>
    <t>Power Supply</t>
  </si>
  <si>
    <t>8 Cameras - 10 amps X 2</t>
  </si>
  <si>
    <t>CP-PLUS / ZEBRONICS</t>
  </si>
  <si>
    <t>16 Cameras - 20 amps X 2</t>
  </si>
  <si>
    <t>HDMI Cable</t>
  </si>
  <si>
    <t xml:space="preserve">5 Mtrs </t>
  </si>
  <si>
    <t>MX</t>
  </si>
  <si>
    <t xml:space="preserve">Cameras Installation </t>
  </si>
  <si>
    <t>All Over India</t>
  </si>
  <si>
    <t>Music System</t>
  </si>
  <si>
    <t>10 Watt to 60Watt JBL</t>
  </si>
  <si>
    <t>CSS1/ST</t>
  </si>
  <si>
    <t>JBL</t>
  </si>
  <si>
    <t>Amplifier</t>
  </si>
  <si>
    <t>Libra 250</t>
  </si>
  <si>
    <t>Libra 500</t>
  </si>
  <si>
    <t xml:space="preserve">Music Installation </t>
  </si>
  <si>
    <t xml:space="preserve">Total Amount </t>
  </si>
  <si>
    <t>Civil Interior</t>
  </si>
  <si>
    <t>Plumbing</t>
  </si>
  <si>
    <t>Electrical</t>
  </si>
  <si>
    <t>Lighting</t>
  </si>
  <si>
    <t>Fire</t>
  </si>
  <si>
    <t>Sprinkler</t>
  </si>
  <si>
    <t>CCTV</t>
  </si>
  <si>
    <t>Fallow Dezience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</si>
</sst>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_(* \(#,##0.00\);_(* &quot;-&quot;??_);_(@_)"/>
    <numFmt numFmtId="165" formatCode="_(* #,##0_);_(* \(#,##0\);_(* \-??_);_(@_)"/>
    <numFmt numFmtId="166" formatCode="_(* #,##0.00_);_(* \(#,##0.00\);_(* \-??_);_(@_)"/>
    <numFmt numFmtId="167" formatCode="0.0"/>
    <numFmt numFmtId="168" formatCode="#,##0.00\ ;&quot; (&quot;#,##0.00\);&quot; -&quot;#\ ;@\ "/>
    <numFmt numFmtId="169" formatCode="##\ ##\ ##\ ###"/>
    <numFmt numFmtId="170" formatCode="#,##0.0"/>
    <numFmt numFmtId="171" formatCode="_-* #,##0.00\ _m_k_-;\-* #,##0.00\ _m_k_-;_-* &quot;-&quot;??\ _m_k_-;_-@_-"/>
  </numFmts>
  <fonts count="66">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1"/>
      <color rgb="FF808080"/>
      <name val="Calibri"/>
      <family val="2"/>
      <charset val="1"/>
    </font>
    <font>
      <sz val="10"/>
      <name val="Arial"/>
      <family val="2"/>
    </font>
    <font>
      <b/>
      <sz val="12"/>
      <color theme="1"/>
      <name val="Calibri"/>
      <family val="2"/>
      <scheme val="minor"/>
    </font>
    <font>
      <sz val="11"/>
      <color indexed="10"/>
      <name val="Calibri"/>
      <family val="2"/>
    </font>
    <font>
      <sz val="11"/>
      <color rgb="FF000000"/>
      <name val="Calibri"/>
      <family val="2"/>
      <charset val="1"/>
    </font>
    <font>
      <sz val="11"/>
      <color indexed="8"/>
      <name val="Calibri"/>
      <family val="2"/>
      <charset val="1"/>
    </font>
    <font>
      <sz val="10"/>
      <name val="Times New Roman"/>
      <family val="1"/>
    </font>
    <font>
      <sz val="8"/>
      <name val="Calibri"/>
      <family val="2"/>
      <charset val="1"/>
    </font>
    <font>
      <b/>
      <sz val="11"/>
      <name val="Tahoma"/>
      <family val="2"/>
    </font>
    <font>
      <sz val="11"/>
      <name val="Tahoma"/>
      <family val="2"/>
    </font>
    <font>
      <b/>
      <i/>
      <u/>
      <sz val="11"/>
      <name val="Tahoma"/>
      <family val="2"/>
    </font>
    <font>
      <sz val="11"/>
      <color theme="1"/>
      <name val="Tahoma"/>
      <family val="2"/>
    </font>
    <font>
      <b/>
      <sz val="11"/>
      <color theme="1"/>
      <name val="Tahoma"/>
      <family val="2"/>
    </font>
    <font>
      <b/>
      <sz val="14"/>
      <name val="Tahoma"/>
      <family val="2"/>
    </font>
    <font>
      <sz val="10"/>
      <name val="Tahoma"/>
      <family val="2"/>
    </font>
    <font>
      <b/>
      <sz val="12"/>
      <name val="Tahoma"/>
      <family val="2"/>
    </font>
    <font>
      <b/>
      <sz val="10"/>
      <name val="Tahoma"/>
      <family val="2"/>
    </font>
    <font>
      <b/>
      <sz val="16"/>
      <color theme="1"/>
      <name val="Calibri"/>
      <family val="2"/>
      <scheme val="minor"/>
    </font>
    <font>
      <sz val="12"/>
      <name val="Calibri"/>
      <family val="2"/>
      <charset val="1"/>
    </font>
    <font>
      <b/>
      <sz val="12"/>
      <name val="Calibri"/>
      <family val="2"/>
      <charset val="1"/>
    </font>
    <font>
      <b/>
      <sz val="12"/>
      <color indexed="8"/>
      <name val="Calibri"/>
      <family val="2"/>
      <charset val="1"/>
    </font>
    <font>
      <sz val="12"/>
      <color theme="1"/>
      <name val="Calibri"/>
      <family val="2"/>
      <scheme val="minor"/>
    </font>
    <font>
      <sz val="10"/>
      <name val="Arial"/>
      <family val="2"/>
      <charset val="1"/>
    </font>
    <font>
      <sz val="12"/>
      <name val="Calibri"/>
      <family val="2"/>
    </font>
    <font>
      <b/>
      <sz val="12"/>
      <name val="Calibri"/>
      <family val="2"/>
      <scheme val="minor"/>
    </font>
    <font>
      <sz val="12"/>
      <name val="Calibri"/>
      <family val="2"/>
      <scheme val="minor"/>
    </font>
    <font>
      <sz val="11"/>
      <color indexed="8"/>
      <name val="Calibri"/>
      <family val="2"/>
    </font>
    <font>
      <b/>
      <sz val="14"/>
      <color indexed="8"/>
      <name val="Calibri"/>
      <family val="2"/>
      <scheme val="minor"/>
    </font>
    <font>
      <b/>
      <sz val="11"/>
      <name val="Calibri"/>
      <family val="2"/>
      <scheme val="minor"/>
    </font>
    <font>
      <b/>
      <sz val="11"/>
      <color indexed="8"/>
      <name val="Calibri"/>
      <family val="2"/>
      <scheme val="minor"/>
    </font>
    <font>
      <sz val="10"/>
      <color theme="1"/>
      <name val="Calibri"/>
      <family val="2"/>
      <scheme val="minor"/>
    </font>
    <font>
      <b/>
      <sz val="10"/>
      <name val="Calibri"/>
      <family val="2"/>
      <scheme val="minor"/>
    </font>
    <font>
      <sz val="10"/>
      <color indexed="8"/>
      <name val="Calibri"/>
      <family val="2"/>
      <scheme val="minor"/>
    </font>
    <font>
      <sz val="11"/>
      <color rgb="FFFF0000"/>
      <name val="Tahoma"/>
      <family val="2"/>
    </font>
    <font>
      <b/>
      <sz val="11"/>
      <name val="Arial"/>
      <family val="2"/>
    </font>
    <font>
      <sz val="11"/>
      <name val="Arial"/>
      <family val="2"/>
    </font>
    <font>
      <b/>
      <u/>
      <sz val="11"/>
      <name val="Arial"/>
      <family val="2"/>
    </font>
    <font>
      <sz val="10"/>
      <name val="Helv"/>
      <charset val="204"/>
    </font>
    <font>
      <b/>
      <sz val="11"/>
      <color indexed="8"/>
      <name val="Arial"/>
      <family val="2"/>
    </font>
    <font>
      <b/>
      <i/>
      <sz val="11"/>
      <name val="Arial"/>
      <family val="2"/>
    </font>
    <font>
      <sz val="11"/>
      <color indexed="8"/>
      <name val="Arial"/>
      <family val="2"/>
    </font>
    <font>
      <i/>
      <sz val="11"/>
      <name val="Arial"/>
      <family val="2"/>
    </font>
    <font>
      <b/>
      <sz val="11"/>
      <color rgb="FFFF0000"/>
      <name val="Arial"/>
      <family val="2"/>
    </font>
    <font>
      <b/>
      <i/>
      <sz val="11"/>
      <color rgb="FFFF0000"/>
      <name val="Arial"/>
      <family val="2"/>
    </font>
    <font>
      <sz val="11"/>
      <name val="Calibri"/>
      <family val="2"/>
      <scheme val="minor"/>
    </font>
    <font>
      <sz val="12"/>
      <name val="Times New Roman"/>
      <family val="1"/>
    </font>
    <font>
      <b/>
      <sz val="16"/>
      <name val="Calibri"/>
      <family val="2"/>
      <scheme val="minor"/>
    </font>
    <font>
      <sz val="16"/>
      <name val="Calibri"/>
      <family val="2"/>
      <scheme val="minor"/>
    </font>
    <font>
      <b/>
      <sz val="16"/>
      <name val="Times New Roman"/>
      <family val="1"/>
    </font>
    <font>
      <b/>
      <sz val="14"/>
      <name val="Times New Roman"/>
      <family val="1"/>
    </font>
    <font>
      <b/>
      <sz val="12"/>
      <name val="Times New Roman"/>
      <family val="1"/>
    </font>
    <font>
      <b/>
      <sz val="10"/>
      <name val="Times New Roman"/>
      <family val="1"/>
    </font>
    <font>
      <sz val="10"/>
      <color indexed="8"/>
      <name val="Times New Roman"/>
      <family val="1"/>
    </font>
    <font>
      <b/>
      <sz val="10"/>
      <color indexed="8"/>
      <name val="Times New Roman"/>
      <family val="1"/>
    </font>
    <font>
      <b/>
      <sz val="10"/>
      <color indexed="8"/>
      <name val="Arial"/>
      <family val="2"/>
    </font>
    <font>
      <b/>
      <sz val="12"/>
      <name val="Calibri"/>
      <family val="2"/>
    </font>
    <font>
      <sz val="10"/>
      <color theme="1"/>
      <name val="Times New Roman"/>
      <family val="1"/>
    </font>
    <font>
      <sz val="10"/>
      <name val="Arial"/>
      <family val="2"/>
      <charset val="204"/>
    </font>
    <font>
      <b/>
      <sz val="12"/>
      <name val="Arial"/>
      <family val="2"/>
    </font>
    <font>
      <sz val="9"/>
      <name val="Arial"/>
      <family val="2"/>
    </font>
    <font>
      <b/>
      <sz val="9"/>
      <name val="Arial"/>
      <family val="2"/>
    </font>
  </fonts>
  <fills count="17">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indexed="22"/>
        <bgColor indexed="55"/>
      </patternFill>
    </fill>
    <fill>
      <patternFill patternType="solid">
        <fgColor theme="6" tint="0.39997558519241921"/>
        <bgColor indexed="31"/>
      </patternFill>
    </fill>
    <fill>
      <patternFill patternType="solid">
        <fgColor theme="0"/>
        <bgColor indexed="34"/>
      </patternFill>
    </fill>
    <fill>
      <patternFill patternType="solid">
        <fgColor rgb="FFFFC000"/>
        <bgColor indexed="64"/>
      </patternFill>
    </fill>
    <fill>
      <patternFill patternType="solid">
        <fgColor indexed="9"/>
        <bgColor indexed="26"/>
      </patternFill>
    </fill>
    <fill>
      <patternFill patternType="solid">
        <fgColor theme="4" tint="0.59999389629810485"/>
        <bgColor indexed="26"/>
      </patternFill>
    </fill>
    <fill>
      <patternFill patternType="solid">
        <fgColor rgb="FFFFFF00"/>
        <bgColor indexed="55"/>
      </patternFill>
    </fill>
    <fill>
      <patternFill patternType="solid">
        <fgColor theme="5" tint="0.79998168889431442"/>
        <bgColor indexed="5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37">
    <xf numFmtId="0" fontId="0" fillId="0" borderId="0"/>
    <xf numFmtId="0" fontId="5" fillId="0" borderId="0" applyBorder="0" applyProtection="0"/>
    <xf numFmtId="0" fontId="6" fillId="0" borderId="0"/>
    <xf numFmtId="0" fontId="8" fillId="0" borderId="0" applyBorder="0" applyProtection="0"/>
    <xf numFmtId="43" fontId="9"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0" fontId="4" fillId="0" borderId="0"/>
    <xf numFmtId="0" fontId="10" fillId="0" borderId="0"/>
    <xf numFmtId="0" fontId="11" fillId="0" borderId="0"/>
    <xf numFmtId="0" fontId="6" fillId="0" borderId="0"/>
    <xf numFmtId="0" fontId="3" fillId="0" borderId="0"/>
    <xf numFmtId="0" fontId="6" fillId="0" borderId="0"/>
    <xf numFmtId="43" fontId="6" fillId="0" borderId="0" applyFont="0" applyFill="0" applyBorder="0" applyAlignment="0" applyProtection="0"/>
    <xf numFmtId="0" fontId="27" fillId="0" borderId="0"/>
    <xf numFmtId="166" fontId="6" fillId="0" borderId="0" applyFill="0" applyBorder="0" applyAlignment="0" applyProtection="0"/>
    <xf numFmtId="0" fontId="6" fillId="0" borderId="0"/>
    <xf numFmtId="164" fontId="31" fillId="0" borderId="0" applyFont="0" applyFill="0" applyBorder="0" applyAlignment="0" applyProtection="0"/>
    <xf numFmtId="43" fontId="9"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6" fillId="0" borderId="0" applyFont="0" applyFill="0" applyBorder="0" applyAlignment="0" applyProtection="0"/>
    <xf numFmtId="43" fontId="3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42" fillId="0" borderId="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42" fillId="0" borderId="0"/>
    <xf numFmtId="0" fontId="6" fillId="0" borderId="0"/>
    <xf numFmtId="0" fontId="62" fillId="0" borderId="0"/>
    <xf numFmtId="0" fontId="6" fillId="0" borderId="0"/>
  </cellStyleXfs>
  <cellXfs count="439">
    <xf numFmtId="0" fontId="0" fillId="0" borderId="0" xfId="0"/>
    <xf numFmtId="0" fontId="14" fillId="0" borderId="0" xfId="5" applyFont="1" applyAlignment="1">
      <alignment vertical="center"/>
    </xf>
    <xf numFmtId="0" fontId="13" fillId="0" borderId="0" xfId="5" applyFont="1" applyAlignment="1">
      <alignment horizontal="center" vertical="center"/>
    </xf>
    <xf numFmtId="0" fontId="14" fillId="0" borderId="0" xfId="5" applyFont="1" applyAlignment="1">
      <alignment horizontal="center" vertical="center"/>
    </xf>
    <xf numFmtId="0" fontId="13" fillId="0" borderId="4" xfId="5" applyFont="1" applyBorder="1" applyAlignment="1">
      <alignment horizontal="center" vertical="center"/>
    </xf>
    <xf numFmtId="0" fontId="14" fillId="0" borderId="4" xfId="5" applyFont="1" applyBorder="1" applyAlignment="1">
      <alignment horizontal="center" vertical="center" wrapText="1"/>
    </xf>
    <xf numFmtId="165" fontId="14" fillId="0" borderId="4" xfId="6" applyNumberFormat="1" applyFont="1" applyFill="1" applyBorder="1" applyAlignment="1">
      <alignment horizontal="center" vertical="center"/>
    </xf>
    <xf numFmtId="165" fontId="14" fillId="0" borderId="4" xfId="6" applyNumberFormat="1" applyFont="1" applyFill="1" applyBorder="1" applyAlignment="1">
      <alignment horizontal="center" vertical="center" wrapText="1"/>
    </xf>
    <xf numFmtId="165" fontId="16" fillId="0" borderId="4" xfId="6" applyNumberFormat="1" applyFont="1" applyFill="1" applyBorder="1" applyAlignment="1">
      <alignment horizontal="center" vertical="center"/>
    </xf>
    <xf numFmtId="165" fontId="16" fillId="0" borderId="4" xfId="6" applyNumberFormat="1" applyFont="1" applyFill="1" applyBorder="1" applyAlignment="1" applyProtection="1">
      <alignment horizontal="center" vertical="center"/>
    </xf>
    <xf numFmtId="0" fontId="13" fillId="0" borderId="1" xfId="5" applyFont="1" applyBorder="1" applyAlignment="1">
      <alignment horizontal="center" vertical="center"/>
    </xf>
    <xf numFmtId="0" fontId="14" fillId="0" borderId="1" xfId="5" applyFont="1" applyBorder="1" applyAlignment="1">
      <alignment horizontal="center" vertical="center" wrapText="1"/>
    </xf>
    <xf numFmtId="165" fontId="14" fillId="0" borderId="1" xfId="6" applyNumberFormat="1" applyFont="1" applyFill="1" applyBorder="1" applyAlignment="1">
      <alignment horizontal="center" vertical="center"/>
    </xf>
    <xf numFmtId="165" fontId="14" fillId="0" borderId="1" xfId="6" applyNumberFormat="1" applyFont="1" applyFill="1" applyBorder="1" applyAlignment="1">
      <alignment horizontal="center" vertical="center" wrapText="1"/>
    </xf>
    <xf numFmtId="165" fontId="16" fillId="0" borderId="1" xfId="6" applyNumberFormat="1" applyFont="1" applyFill="1" applyBorder="1" applyAlignment="1">
      <alignment horizontal="center" vertical="center"/>
    </xf>
    <xf numFmtId="165" fontId="16" fillId="0" borderId="1" xfId="6" applyNumberFormat="1" applyFont="1" applyFill="1" applyBorder="1" applyAlignment="1" applyProtection="1">
      <alignment horizontal="center" vertical="center"/>
    </xf>
    <xf numFmtId="0" fontId="13" fillId="0" borderId="1" xfId="5" applyFont="1" applyBorder="1" applyAlignment="1">
      <alignment horizontal="center" vertical="center" wrapText="1"/>
    </xf>
    <xf numFmtId="166" fontId="14" fillId="0" borderId="1" xfId="6" applyNumberFormat="1" applyFont="1" applyFill="1" applyBorder="1" applyAlignment="1" applyProtection="1">
      <alignment horizontal="center" vertical="center"/>
    </xf>
    <xf numFmtId="166" fontId="14" fillId="2" borderId="1" xfId="6" applyNumberFormat="1" applyFont="1" applyFill="1" applyBorder="1" applyAlignment="1" applyProtection="1">
      <alignment horizontal="center" vertical="center"/>
    </xf>
    <xf numFmtId="167" fontId="13" fillId="5" borderId="1" xfId="5" applyNumberFormat="1" applyFont="1" applyFill="1" applyBorder="1" applyAlignment="1">
      <alignment horizontal="center" vertical="center" wrapText="1"/>
    </xf>
    <xf numFmtId="165" fontId="14" fillId="5" borderId="1" xfId="6" applyNumberFormat="1" applyFont="1" applyFill="1" applyBorder="1" applyAlignment="1">
      <alignment horizontal="center" vertical="center" wrapText="1"/>
    </xf>
    <xf numFmtId="165" fontId="16" fillId="5" borderId="1" xfId="6" applyNumberFormat="1" applyFont="1" applyFill="1" applyBorder="1" applyAlignment="1">
      <alignment horizontal="center" vertical="center"/>
    </xf>
    <xf numFmtId="166" fontId="14" fillId="5" borderId="1" xfId="6" applyNumberFormat="1" applyFont="1" applyFill="1" applyBorder="1" applyAlignment="1" applyProtection="1">
      <alignment horizontal="center" vertical="center"/>
    </xf>
    <xf numFmtId="0" fontId="13" fillId="0" borderId="1" xfId="5" applyFont="1" applyBorder="1" applyAlignment="1" applyProtection="1">
      <alignment horizontal="justify" vertical="center"/>
      <protection locked="0"/>
    </xf>
    <xf numFmtId="0" fontId="14" fillId="0" borderId="1" xfId="5" applyFont="1" applyBorder="1" applyAlignment="1" applyProtection="1">
      <alignment horizontal="justify" vertical="center"/>
      <protection locked="0"/>
    </xf>
    <xf numFmtId="0" fontId="13" fillId="6" borderId="2" xfId="5" applyFont="1" applyFill="1" applyBorder="1" applyAlignment="1">
      <alignment horizontal="center" vertical="center"/>
    </xf>
    <xf numFmtId="0" fontId="13" fillId="6" borderId="3" xfId="5" applyFont="1" applyFill="1" applyBorder="1" applyAlignment="1">
      <alignment horizontal="center" vertical="center" wrapText="1"/>
    </xf>
    <xf numFmtId="165" fontId="13" fillId="6" borderId="3" xfId="6" applyNumberFormat="1" applyFont="1" applyFill="1" applyBorder="1" applyAlignment="1">
      <alignment horizontal="center" vertical="center"/>
    </xf>
    <xf numFmtId="166" fontId="14" fillId="6" borderId="3" xfId="6" applyNumberFormat="1" applyFont="1" applyFill="1" applyBorder="1" applyAlignment="1">
      <alignment horizontal="center" vertical="center"/>
    </xf>
    <xf numFmtId="165" fontId="17" fillId="6" borderId="3" xfId="6" applyNumberFormat="1" applyFont="1" applyFill="1" applyBorder="1" applyAlignment="1">
      <alignment horizontal="center" vertical="center"/>
    </xf>
    <xf numFmtId="166" fontId="13" fillId="6" borderId="3" xfId="5" applyNumberFormat="1" applyFont="1" applyFill="1" applyBorder="1" applyAlignment="1">
      <alignment horizontal="center" vertical="center"/>
    </xf>
    <xf numFmtId="0" fontId="13" fillId="0" borderId="4" xfId="5" applyFont="1" applyBorder="1" applyAlignment="1">
      <alignment horizontal="center" vertical="center" wrapText="1"/>
    </xf>
    <xf numFmtId="166" fontId="14" fillId="2" borderId="4" xfId="6" applyNumberFormat="1" applyFont="1" applyFill="1" applyBorder="1" applyAlignment="1" applyProtection="1">
      <alignment horizontal="center" vertical="center"/>
    </xf>
    <xf numFmtId="0" fontId="13" fillId="0" borderId="1" xfId="7" applyFont="1" applyBorder="1" applyAlignment="1">
      <alignment horizontal="center" vertical="center"/>
    </xf>
    <xf numFmtId="0" fontId="13" fillId="0" borderId="1" xfId="7" applyFont="1" applyBorder="1" applyAlignment="1">
      <alignment horizontal="center" vertical="center" wrapText="1"/>
    </xf>
    <xf numFmtId="165" fontId="14" fillId="0" borderId="1" xfId="6" applyNumberFormat="1" applyFont="1" applyFill="1" applyBorder="1" applyAlignment="1" applyProtection="1">
      <alignment horizontal="center" vertical="center"/>
    </xf>
    <xf numFmtId="0" fontId="14" fillId="0" borderId="1" xfId="7" applyFont="1" applyBorder="1" applyAlignment="1">
      <alignment horizontal="center" vertical="center" wrapText="1"/>
    </xf>
    <xf numFmtId="167" fontId="13" fillId="0" borderId="1" xfId="5" applyNumberFormat="1" applyFont="1" applyBorder="1" applyAlignment="1">
      <alignment horizontal="center" vertical="center" wrapText="1"/>
    </xf>
    <xf numFmtId="0" fontId="13" fillId="0" borderId="1" xfId="5" applyFont="1" applyBorder="1" applyAlignment="1">
      <alignment horizontal="justify" vertical="center"/>
    </xf>
    <xf numFmtId="0" fontId="14" fillId="0" borderId="1" xfId="5" applyFont="1" applyBorder="1" applyAlignment="1">
      <alignment horizontal="center" vertical="center"/>
    </xf>
    <xf numFmtId="0" fontId="14" fillId="0" borderId="1" xfId="5" applyFont="1" applyBorder="1" applyAlignment="1">
      <alignment horizontal="justify" vertical="center"/>
    </xf>
    <xf numFmtId="0" fontId="14" fillId="0" borderId="0" xfId="5" applyFont="1" applyAlignment="1">
      <alignment horizontal="center" vertical="center" wrapText="1"/>
    </xf>
    <xf numFmtId="0" fontId="15" fillId="0" borderId="4" xfId="5" applyFont="1" applyBorder="1" applyAlignment="1">
      <alignment horizontal="justify" vertical="center"/>
    </xf>
    <xf numFmtId="0" fontId="15" fillId="0" borderId="1" xfId="5" applyFont="1" applyBorder="1" applyAlignment="1">
      <alignment horizontal="justify" vertical="center"/>
    </xf>
    <xf numFmtId="0" fontId="14" fillId="0" borderId="1" xfId="5" applyFont="1" applyBorder="1" applyAlignment="1">
      <alignment vertical="center"/>
    </xf>
    <xf numFmtId="0" fontId="13" fillId="5" borderId="1" xfId="5" applyFont="1" applyFill="1" applyBorder="1" applyAlignment="1">
      <alignment horizontal="justify" vertical="center"/>
    </xf>
    <xf numFmtId="0" fontId="13" fillId="6" borderId="3" xfId="5" applyFont="1" applyFill="1" applyBorder="1" applyAlignment="1">
      <alignment horizontal="justify" vertical="center"/>
    </xf>
    <xf numFmtId="0" fontId="14" fillId="0" borderId="4" xfId="5" applyFont="1" applyBorder="1" applyAlignment="1" applyProtection="1">
      <alignment horizontal="justify" vertical="center"/>
      <protection locked="0"/>
    </xf>
    <xf numFmtId="0" fontId="13" fillId="0" borderId="1" xfId="7" applyFont="1" applyBorder="1" applyAlignment="1">
      <alignment horizontal="justify" vertical="center"/>
    </xf>
    <xf numFmtId="0" fontId="14" fillId="0" borderId="0" xfId="5" applyFont="1" applyAlignment="1">
      <alignment horizontal="justify" vertical="center"/>
    </xf>
    <xf numFmtId="0" fontId="19" fillId="0" borderId="0" xfId="5" applyFont="1"/>
    <xf numFmtId="0" fontId="20" fillId="0" borderId="16" xfId="5" applyFont="1" applyBorder="1" applyAlignment="1">
      <alignment horizontal="center"/>
    </xf>
    <xf numFmtId="0" fontId="20" fillId="0" borderId="5" xfId="5" applyFont="1" applyBorder="1" applyAlignment="1">
      <alignment horizontal="center"/>
    </xf>
    <xf numFmtId="0" fontId="19" fillId="0" borderId="0" xfId="5" applyFont="1" applyAlignment="1">
      <alignment vertical="center"/>
    </xf>
    <xf numFmtId="0" fontId="19" fillId="0" borderId="18" xfId="5" applyFont="1" applyBorder="1" applyAlignment="1">
      <alignment horizontal="center"/>
    </xf>
    <xf numFmtId="0" fontId="21" fillId="0" borderId="4" xfId="5" applyFont="1" applyBorder="1"/>
    <xf numFmtId="0" fontId="21" fillId="0" borderId="19" xfId="5" applyFont="1" applyBorder="1" applyAlignment="1">
      <alignment horizontal="center" wrapText="1"/>
    </xf>
    <xf numFmtId="0" fontId="14" fillId="0" borderId="11" xfId="5" applyFont="1" applyBorder="1" applyAlignment="1">
      <alignment horizontal="center"/>
    </xf>
    <xf numFmtId="0" fontId="14" fillId="0" borderId="1" xfId="5" applyFont="1" applyBorder="1" applyAlignment="1">
      <alignment horizontal="justify"/>
    </xf>
    <xf numFmtId="43" fontId="14" fillId="0" borderId="12" xfId="4" applyFont="1" applyBorder="1" applyAlignment="1">
      <alignment horizontal="center" wrapText="1"/>
    </xf>
    <xf numFmtId="0" fontId="21" fillId="0" borderId="18" xfId="5" applyFont="1" applyBorder="1" applyAlignment="1">
      <alignment horizontal="center"/>
    </xf>
    <xf numFmtId="0" fontId="21" fillId="0" borderId="4" xfId="5" applyFont="1" applyBorder="1" applyAlignment="1">
      <alignment horizontal="left"/>
    </xf>
    <xf numFmtId="0" fontId="21" fillId="0" borderId="19" xfId="5" applyFont="1" applyBorder="1" applyAlignment="1">
      <alignment horizontal="center" vertical="top" wrapText="1"/>
    </xf>
    <xf numFmtId="9" fontId="21" fillId="0" borderId="11" xfId="5" applyNumberFormat="1" applyFont="1" applyBorder="1" applyAlignment="1">
      <alignment horizontal="center"/>
    </xf>
    <xf numFmtId="0" fontId="21" fillId="0" borderId="1" xfId="5" applyFont="1" applyBorder="1" applyAlignment="1">
      <alignment horizontal="left"/>
    </xf>
    <xf numFmtId="165" fontId="19" fillId="0" borderId="12" xfId="5" applyNumberFormat="1" applyFont="1" applyBorder="1" applyAlignment="1">
      <alignment horizontal="center" vertical="top" wrapText="1"/>
    </xf>
    <xf numFmtId="9" fontId="21" fillId="0" borderId="13" xfId="5" applyNumberFormat="1" applyFont="1" applyBorder="1" applyAlignment="1">
      <alignment horizontal="center"/>
    </xf>
    <xf numFmtId="0" fontId="21" fillId="0" borderId="14" xfId="5" applyFont="1" applyBorder="1" applyAlignment="1">
      <alignment horizontal="left"/>
    </xf>
    <xf numFmtId="165" fontId="19" fillId="0" borderId="15" xfId="5" applyNumberFormat="1" applyFont="1" applyBorder="1" applyAlignment="1">
      <alignment horizontal="center" vertical="top" wrapText="1"/>
    </xf>
    <xf numFmtId="9" fontId="21" fillId="0" borderId="0" xfId="5" applyNumberFormat="1" applyFont="1" applyAlignment="1">
      <alignment horizontal="center"/>
    </xf>
    <xf numFmtId="0" fontId="21" fillId="0" borderId="0" xfId="5" applyFont="1" applyAlignment="1">
      <alignment horizontal="left"/>
    </xf>
    <xf numFmtId="165" fontId="19" fillId="0" borderId="0" xfId="5" applyNumberFormat="1" applyFont="1" applyAlignment="1">
      <alignment horizontal="center" vertical="top" wrapText="1"/>
    </xf>
    <xf numFmtId="0" fontId="19" fillId="0" borderId="0" xfId="5" applyFont="1" applyAlignment="1">
      <alignment horizontal="center"/>
    </xf>
    <xf numFmtId="0" fontId="19" fillId="0" borderId="0" xfId="5" applyFont="1" applyAlignment="1">
      <alignment horizontal="center" wrapText="1"/>
    </xf>
    <xf numFmtId="0" fontId="16" fillId="0" borderId="0" xfId="5" applyFont="1"/>
    <xf numFmtId="0" fontId="13" fillId="4" borderId="6" xfId="5" applyFont="1" applyFill="1" applyBorder="1" applyAlignment="1">
      <alignment horizontal="center" vertical="center" wrapText="1"/>
    </xf>
    <xf numFmtId="0" fontId="13" fillId="4" borderId="7" xfId="5" applyFont="1" applyFill="1" applyBorder="1" applyAlignment="1">
      <alignment horizontal="center" vertical="center" wrapText="1"/>
    </xf>
    <xf numFmtId="0" fontId="13" fillId="4" borderId="7" xfId="5" applyFont="1" applyFill="1" applyBorder="1" applyAlignment="1">
      <alignment horizontal="center" vertical="center"/>
    </xf>
    <xf numFmtId="0" fontId="14" fillId="0" borderId="1" xfId="5" applyFont="1" applyBorder="1" applyAlignment="1" applyProtection="1">
      <alignment horizontal="justify" vertical="center" wrapText="1"/>
      <protection locked="0"/>
    </xf>
    <xf numFmtId="0" fontId="14" fillId="0" borderId="1" xfId="5" applyFont="1" applyBorder="1" applyAlignment="1">
      <alignment horizontal="justify" vertical="center" wrapText="1"/>
    </xf>
    <xf numFmtId="165" fontId="16" fillId="0" borderId="20" xfId="6" applyNumberFormat="1" applyFont="1" applyFill="1" applyBorder="1" applyAlignment="1">
      <alignment horizontal="center" vertical="center"/>
    </xf>
    <xf numFmtId="0" fontId="14" fillId="0" borderId="21" xfId="5" applyFont="1" applyBorder="1" applyAlignment="1">
      <alignment horizontal="center"/>
    </xf>
    <xf numFmtId="0" fontId="14" fillId="0" borderId="20" xfId="5" applyFont="1" applyBorder="1" applyAlignment="1">
      <alignment horizontal="justify"/>
    </xf>
    <xf numFmtId="43" fontId="14" fillId="0" borderId="22" xfId="4" applyFont="1" applyBorder="1" applyAlignment="1">
      <alignment horizontal="center" wrapText="1"/>
    </xf>
    <xf numFmtId="0" fontId="20" fillId="7" borderId="2" xfId="5" applyFont="1" applyFill="1" applyBorder="1" applyAlignment="1">
      <alignment horizontal="center" vertical="center"/>
    </xf>
    <xf numFmtId="0" fontId="20" fillId="7" borderId="3" xfId="5" applyFont="1" applyFill="1" applyBorder="1" applyAlignment="1">
      <alignment horizontal="center" vertical="center"/>
    </xf>
    <xf numFmtId="0" fontId="20" fillId="7" borderId="7" xfId="5" applyFont="1" applyFill="1" applyBorder="1" applyAlignment="1">
      <alignment horizontal="center" vertical="center" wrapText="1"/>
    </xf>
    <xf numFmtId="0" fontId="21" fillId="8" borderId="2" xfId="5" applyFont="1" applyFill="1" applyBorder="1" applyAlignment="1">
      <alignment horizontal="center"/>
    </xf>
    <xf numFmtId="0" fontId="20" fillId="8" borderId="3" xfId="5" applyFont="1" applyFill="1" applyBorder="1" applyAlignment="1">
      <alignment horizontal="left"/>
    </xf>
    <xf numFmtId="165" fontId="20" fillId="8" borderId="7" xfId="5" applyNumberFormat="1" applyFont="1" applyFill="1" applyBorder="1" applyAlignment="1">
      <alignment horizontal="center" vertical="center" wrapText="1"/>
    </xf>
    <xf numFmtId="0" fontId="13" fillId="4" borderId="23" xfId="5" applyFont="1" applyFill="1" applyBorder="1" applyAlignment="1">
      <alignment horizontal="center" vertical="center" wrapText="1"/>
    </xf>
    <xf numFmtId="0" fontId="3" fillId="0" borderId="0" xfId="12"/>
    <xf numFmtId="49" fontId="23" fillId="9" borderId="24" xfId="13" applyNumberFormat="1" applyFont="1" applyFill="1" applyBorder="1" applyAlignment="1">
      <alignment horizontal="center" vertical="center" wrapText="1"/>
    </xf>
    <xf numFmtId="49" fontId="24" fillId="9" borderId="24" xfId="13" applyNumberFormat="1" applyFont="1" applyFill="1" applyBorder="1" applyAlignment="1">
      <alignment horizontal="left" vertical="center" wrapText="1"/>
    </xf>
    <xf numFmtId="49" fontId="24" fillId="9" borderId="24" xfId="13" applyNumberFormat="1" applyFont="1" applyFill="1" applyBorder="1" applyAlignment="1">
      <alignment horizontal="center" vertical="center" wrapText="1"/>
    </xf>
    <xf numFmtId="49" fontId="24" fillId="9" borderId="24" xfId="13" applyNumberFormat="1" applyFont="1" applyFill="1" applyBorder="1" applyAlignment="1">
      <alignment horizontal="right" vertical="center" wrapText="1"/>
    </xf>
    <xf numFmtId="0" fontId="7" fillId="3" borderId="1" xfId="12" applyFont="1" applyFill="1" applyBorder="1" applyAlignment="1">
      <alignment horizontal="center"/>
    </xf>
    <xf numFmtId="0" fontId="7" fillId="3" borderId="1" xfId="12" applyFont="1" applyFill="1" applyBorder="1" applyAlignment="1">
      <alignment horizontal="right"/>
    </xf>
    <xf numFmtId="2" fontId="25" fillId="10" borderId="25" xfId="13" applyNumberFormat="1" applyFont="1" applyFill="1" applyBorder="1" applyAlignment="1">
      <alignment horizontal="center" vertical="center" wrapText="1"/>
    </xf>
    <xf numFmtId="0" fontId="25" fillId="10" borderId="25" xfId="13" applyFont="1" applyFill="1" applyBorder="1" applyAlignment="1">
      <alignment horizontal="left" vertical="center" wrapText="1"/>
    </xf>
    <xf numFmtId="0" fontId="25" fillId="10" borderId="25" xfId="13" applyFont="1" applyFill="1" applyBorder="1" applyAlignment="1">
      <alignment horizontal="right" vertical="center" wrapText="1"/>
    </xf>
    <xf numFmtId="2" fontId="23" fillId="0" borderId="25" xfId="13" applyNumberFormat="1" applyFont="1" applyBorder="1" applyAlignment="1">
      <alignment horizontal="center" vertical="center"/>
    </xf>
    <xf numFmtId="2" fontId="24" fillId="0" borderId="25" xfId="13" applyNumberFormat="1" applyFont="1" applyBorder="1" applyAlignment="1">
      <alignment horizontal="left" vertical="center" wrapText="1"/>
    </xf>
    <xf numFmtId="0" fontId="23" fillId="0" borderId="25" xfId="13" applyFont="1" applyBorder="1" applyAlignment="1">
      <alignment horizontal="left" vertical="top" wrapText="1"/>
    </xf>
    <xf numFmtId="0" fontId="23" fillId="0" borderId="25" xfId="13" applyFont="1" applyBorder="1" applyAlignment="1">
      <alignment horizontal="center" vertical="center"/>
    </xf>
    <xf numFmtId="166" fontId="23" fillId="0" borderId="25" xfId="14" applyNumberFormat="1" applyFont="1" applyFill="1" applyBorder="1" applyAlignment="1" applyProtection="1">
      <alignment horizontal="center" vertical="center"/>
    </xf>
    <xf numFmtId="166" fontId="23" fillId="0" borderId="25" xfId="14" applyNumberFormat="1" applyFont="1" applyFill="1" applyBorder="1" applyAlignment="1" applyProtection="1">
      <alignment horizontal="right" vertical="center"/>
    </xf>
    <xf numFmtId="0" fontId="23" fillId="0" borderId="25" xfId="13" applyFont="1" applyBorder="1" applyAlignment="1">
      <alignment horizontal="left" vertical="center" wrapText="1"/>
    </xf>
    <xf numFmtId="168" fontId="23" fillId="0" borderId="25" xfId="14" applyNumberFormat="1" applyFont="1" applyFill="1" applyBorder="1" applyAlignment="1" applyProtection="1">
      <alignment horizontal="center" vertical="center"/>
    </xf>
    <xf numFmtId="0" fontId="26" fillId="0" borderId="1" xfId="12" applyFont="1" applyBorder="1"/>
    <xf numFmtId="2" fontId="7" fillId="0" borderId="1" xfId="12" applyNumberFormat="1" applyFont="1" applyBorder="1" applyAlignment="1">
      <alignment horizontal="right"/>
    </xf>
    <xf numFmtId="2" fontId="23" fillId="0" borderId="25" xfId="15" applyNumberFormat="1" applyFont="1" applyBorder="1" applyAlignment="1">
      <alignment horizontal="center" vertical="center" wrapText="1"/>
    </xf>
    <xf numFmtId="0" fontId="28" fillId="0" borderId="25" xfId="13" applyFont="1" applyBorder="1" applyAlignment="1">
      <alignment horizontal="left" vertical="top" wrapText="1"/>
    </xf>
    <xf numFmtId="2" fontId="24" fillId="2" borderId="25" xfId="13" applyNumberFormat="1" applyFont="1" applyFill="1" applyBorder="1" applyAlignment="1">
      <alignment horizontal="left" vertical="center" wrapText="1"/>
    </xf>
    <xf numFmtId="168" fontId="23" fillId="2" borderId="25" xfId="14" applyNumberFormat="1" applyFont="1" applyFill="1" applyBorder="1" applyAlignment="1" applyProtection="1">
      <alignment horizontal="center" vertical="center"/>
    </xf>
    <xf numFmtId="0" fontId="24" fillId="0" borderId="25" xfId="15" applyFont="1" applyBorder="1" applyAlignment="1">
      <alignment horizontal="left" vertical="center" wrapText="1"/>
    </xf>
    <xf numFmtId="2" fontId="23" fillId="0" borderId="25" xfId="12" applyNumberFormat="1" applyFont="1" applyBorder="1" applyAlignment="1">
      <alignment horizontal="center" vertical="top"/>
    </xf>
    <xf numFmtId="2" fontId="24" fillId="0" borderId="25" xfId="12" applyNumberFormat="1" applyFont="1" applyBorder="1" applyAlignment="1">
      <alignment horizontal="left" vertical="top" wrapText="1"/>
    </xf>
    <xf numFmtId="0" fontId="23" fillId="0" borderId="25" xfId="12" applyFont="1" applyBorder="1" applyAlignment="1">
      <alignment horizontal="left" vertical="top" wrapText="1"/>
    </xf>
    <xf numFmtId="2" fontId="23" fillId="0" borderId="25" xfId="12" applyNumberFormat="1" applyFont="1" applyBorder="1" applyAlignment="1" applyProtection="1">
      <alignment horizontal="center" vertical="center"/>
      <protection locked="0"/>
    </xf>
    <xf numFmtId="0" fontId="23" fillId="0" borderId="0" xfId="12" applyFont="1"/>
    <xf numFmtId="2" fontId="25" fillId="10" borderId="29" xfId="13" applyNumberFormat="1" applyFont="1" applyFill="1" applyBorder="1" applyAlignment="1">
      <alignment horizontal="center" vertical="center" wrapText="1"/>
    </xf>
    <xf numFmtId="0" fontId="25" fillId="10" borderId="29" xfId="13" applyFont="1" applyFill="1" applyBorder="1" applyAlignment="1">
      <alignment horizontal="left" vertical="center" wrapText="1"/>
    </xf>
    <xf numFmtId="0" fontId="25" fillId="10" borderId="29" xfId="13" applyFont="1" applyFill="1" applyBorder="1" applyAlignment="1">
      <alignment horizontal="right" vertical="center" wrapText="1"/>
    </xf>
    <xf numFmtId="2" fontId="23" fillId="11" borderId="1" xfId="13" applyNumberFormat="1" applyFont="1" applyFill="1" applyBorder="1" applyAlignment="1">
      <alignment horizontal="center" vertical="center"/>
    </xf>
    <xf numFmtId="2" fontId="24" fillId="11" borderId="1" xfId="13" applyNumberFormat="1" applyFont="1" applyFill="1" applyBorder="1" applyAlignment="1">
      <alignment vertical="center" wrapText="1"/>
    </xf>
    <xf numFmtId="0" fontId="23" fillId="11" borderId="1" xfId="13" applyFont="1" applyFill="1" applyBorder="1" applyAlignment="1">
      <alignment horizontal="center" vertical="center"/>
    </xf>
    <xf numFmtId="168" fontId="23" fillId="2" borderId="1" xfId="14" applyNumberFormat="1" applyFont="1" applyFill="1" applyBorder="1" applyAlignment="1" applyProtection="1">
      <alignment horizontal="center" vertical="center"/>
    </xf>
    <xf numFmtId="166" fontId="23" fillId="11" borderId="1" xfId="14" applyNumberFormat="1" applyFont="1" applyFill="1" applyBorder="1" applyAlignment="1" applyProtection="1">
      <alignment horizontal="right" vertical="center"/>
    </xf>
    <xf numFmtId="0" fontId="24" fillId="0" borderId="1" xfId="15" applyFont="1" applyBorder="1" applyAlignment="1">
      <alignment vertical="center"/>
    </xf>
    <xf numFmtId="0" fontId="23" fillId="0" borderId="1" xfId="17" applyFont="1" applyBorder="1" applyAlignment="1">
      <alignment horizontal="center" vertical="center"/>
    </xf>
    <xf numFmtId="0" fontId="28" fillId="0" borderId="1" xfId="17" applyFont="1" applyBorder="1" applyAlignment="1">
      <alignment horizontal="left" vertical="center" wrapText="1"/>
    </xf>
    <xf numFmtId="0" fontId="7" fillId="0" borderId="1" xfId="12" applyFont="1" applyBorder="1" applyAlignment="1">
      <alignment horizontal="left" vertical="center" wrapText="1"/>
    </xf>
    <xf numFmtId="2" fontId="29" fillId="0" borderId="1" xfId="12" applyNumberFormat="1" applyFont="1" applyBorder="1" applyAlignment="1">
      <alignment horizontal="left" vertical="center" wrapText="1"/>
    </xf>
    <xf numFmtId="2" fontId="30" fillId="0" borderId="1" xfId="12" applyNumberFormat="1" applyFont="1" applyBorder="1" applyAlignment="1">
      <alignment horizontal="left" vertical="center" wrapText="1"/>
    </xf>
    <xf numFmtId="0" fontId="26" fillId="0" borderId="0" xfId="12" applyFont="1" applyProtection="1">
      <protection locked="0"/>
    </xf>
    <xf numFmtId="0" fontId="7" fillId="0" borderId="1" xfId="12" applyFont="1" applyBorder="1" applyAlignment="1">
      <alignment vertical="center" wrapText="1"/>
    </xf>
    <xf numFmtId="0" fontId="26" fillId="0" borderId="4" xfId="12" applyFont="1" applyBorder="1"/>
    <xf numFmtId="2" fontId="7" fillId="0" borderId="4" xfId="12" applyNumberFormat="1" applyFont="1" applyBorder="1" applyAlignment="1">
      <alignment horizontal="right"/>
    </xf>
    <xf numFmtId="0" fontId="26" fillId="0" borderId="0" xfId="12" applyFont="1"/>
    <xf numFmtId="0" fontId="7" fillId="0" borderId="27" xfId="12" applyFont="1" applyBorder="1" applyAlignment="1">
      <alignment horizontal="right"/>
    </xf>
    <xf numFmtId="2" fontId="7" fillId="0" borderId="0" xfId="12" applyNumberFormat="1" applyFont="1" applyAlignment="1">
      <alignment horizontal="right"/>
    </xf>
    <xf numFmtId="2" fontId="25" fillId="10" borderId="25" xfId="13" applyNumberFormat="1" applyFont="1" applyFill="1" applyBorder="1" applyAlignment="1">
      <alignment horizontal="right" vertical="center" wrapText="1"/>
    </xf>
    <xf numFmtId="2" fontId="24" fillId="0" borderId="1" xfId="17" applyNumberFormat="1" applyFont="1" applyBorder="1" applyAlignment="1">
      <alignment vertical="center"/>
    </xf>
    <xf numFmtId="2" fontId="24" fillId="0" borderId="1" xfId="17" applyNumberFormat="1" applyFont="1" applyBorder="1" applyAlignment="1">
      <alignment vertical="center" wrapText="1"/>
    </xf>
    <xf numFmtId="2" fontId="28" fillId="11" borderId="1" xfId="13" applyNumberFormat="1" applyFont="1" applyFill="1" applyBorder="1" applyAlignment="1">
      <alignment horizontal="left" vertical="top" wrapText="1"/>
    </xf>
    <xf numFmtId="0" fontId="18" fillId="0" borderId="0" xfId="5" applyFont="1" applyAlignment="1">
      <alignment horizontal="center" vertical="center"/>
    </xf>
    <xf numFmtId="2" fontId="14" fillId="0" borderId="0" xfId="5" applyNumberFormat="1" applyFont="1" applyAlignment="1">
      <alignment horizontal="center" vertical="center"/>
    </xf>
    <xf numFmtId="2" fontId="13" fillId="4" borderId="7" xfId="5" applyNumberFormat="1" applyFont="1" applyFill="1" applyBorder="1" applyAlignment="1">
      <alignment horizontal="center" vertical="center" wrapText="1"/>
    </xf>
    <xf numFmtId="2" fontId="14" fillId="0" borderId="4" xfId="6" applyNumberFormat="1" applyFont="1" applyFill="1" applyBorder="1" applyAlignment="1">
      <alignment horizontal="center" vertical="center" wrapText="1"/>
    </xf>
    <xf numFmtId="2" fontId="14" fillId="0" borderId="1" xfId="6" applyNumberFormat="1" applyFont="1" applyFill="1" applyBorder="1" applyAlignment="1">
      <alignment horizontal="center" vertical="center" wrapText="1"/>
    </xf>
    <xf numFmtId="2" fontId="14" fillId="2" borderId="1" xfId="6" applyNumberFormat="1" applyFont="1" applyFill="1" applyBorder="1" applyAlignment="1">
      <alignment horizontal="center" vertical="center" wrapText="1"/>
    </xf>
    <xf numFmtId="2" fontId="14" fillId="5" borderId="1" xfId="6" applyNumberFormat="1" applyFont="1" applyFill="1" applyBorder="1" applyAlignment="1">
      <alignment horizontal="center" vertical="center" wrapText="1"/>
    </xf>
    <xf numFmtId="2" fontId="14" fillId="2" borderId="1" xfId="6" applyNumberFormat="1" applyFont="1" applyFill="1" applyBorder="1" applyAlignment="1">
      <alignment horizontal="center" vertical="center"/>
    </xf>
    <xf numFmtId="2" fontId="14" fillId="0" borderId="1" xfId="6" applyNumberFormat="1" applyFont="1" applyFill="1" applyBorder="1" applyAlignment="1">
      <alignment horizontal="center" vertical="center"/>
    </xf>
    <xf numFmtId="2" fontId="14" fillId="6" borderId="3" xfId="6" applyNumberFormat="1" applyFont="1" applyFill="1" applyBorder="1" applyAlignment="1">
      <alignment horizontal="center" vertical="center"/>
    </xf>
    <xf numFmtId="2" fontId="14" fillId="2" borderId="4" xfId="6" applyNumberFormat="1" applyFont="1" applyFill="1" applyBorder="1" applyAlignment="1">
      <alignment horizontal="center" vertical="center"/>
    </xf>
    <xf numFmtId="2" fontId="14" fillId="0" borderId="1" xfId="5" applyNumberFormat="1" applyFont="1" applyBorder="1" applyAlignment="1">
      <alignment horizontal="center" vertical="center"/>
    </xf>
    <xf numFmtId="2" fontId="23" fillId="0" borderId="1" xfId="13" applyNumberFormat="1" applyFont="1" applyBorder="1" applyAlignment="1">
      <alignment horizontal="center" vertical="center"/>
    </xf>
    <xf numFmtId="166" fontId="23" fillId="11" borderId="35" xfId="14" applyNumberFormat="1" applyFont="1" applyFill="1" applyBorder="1" applyAlignment="1" applyProtection="1">
      <alignment horizontal="right" vertical="center"/>
    </xf>
    <xf numFmtId="0" fontId="33" fillId="0" borderId="0" xfId="10" applyFont="1"/>
    <xf numFmtId="0" fontId="34" fillId="0" borderId="37" xfId="10" applyFont="1" applyBorder="1" applyAlignment="1">
      <alignment horizontal="center" vertical="center" wrapText="1"/>
    </xf>
    <xf numFmtId="0" fontId="34" fillId="0" borderId="38" xfId="10" applyFont="1" applyBorder="1" applyAlignment="1">
      <alignment horizontal="center" vertical="center" wrapText="1"/>
    </xf>
    <xf numFmtId="0" fontId="34" fillId="0" borderId="39" xfId="10" applyFont="1" applyBorder="1" applyAlignment="1">
      <alignment horizontal="center" vertical="center" wrapText="1"/>
    </xf>
    <xf numFmtId="0" fontId="34" fillId="0" borderId="38" xfId="10" applyFont="1" applyBorder="1" applyAlignment="1">
      <alignment horizontal="left" vertical="center" wrapText="1"/>
    </xf>
    <xf numFmtId="0" fontId="34" fillId="0" borderId="40" xfId="10" applyFont="1" applyBorder="1" applyAlignment="1">
      <alignment horizontal="left" vertical="top" wrapText="1"/>
    </xf>
    <xf numFmtId="0" fontId="34" fillId="0" borderId="36" xfId="10" applyFont="1" applyBorder="1" applyAlignment="1">
      <alignment horizontal="center" vertical="top" wrapText="1"/>
    </xf>
    <xf numFmtId="0" fontId="34" fillId="0" borderId="41" xfId="10" applyFont="1" applyBorder="1" applyAlignment="1">
      <alignment horizontal="center" vertical="top" wrapText="1"/>
    </xf>
    <xf numFmtId="0" fontId="34" fillId="0" borderId="42" xfId="10" applyFont="1" applyBorder="1" applyAlignment="1">
      <alignment horizontal="left" vertical="top" wrapText="1"/>
    </xf>
    <xf numFmtId="0" fontId="34" fillId="0" borderId="43" xfId="10" applyFont="1" applyBorder="1" applyAlignment="1">
      <alignment vertical="top" wrapText="1"/>
    </xf>
    <xf numFmtId="0" fontId="34" fillId="0" borderId="44" xfId="10" applyFont="1" applyBorder="1" applyAlignment="1">
      <alignment vertical="top" wrapText="1"/>
    </xf>
    <xf numFmtId="0" fontId="34" fillId="0" borderId="45" xfId="10" applyFont="1" applyBorder="1" applyAlignment="1">
      <alignment vertical="top" wrapText="1"/>
    </xf>
    <xf numFmtId="0" fontId="34" fillId="0" borderId="46" xfId="10" applyFont="1" applyBorder="1" applyAlignment="1">
      <alignment vertical="top" wrapText="1"/>
    </xf>
    <xf numFmtId="0" fontId="34" fillId="0" borderId="47" xfId="10" applyFont="1" applyBorder="1" applyAlignment="1">
      <alignment vertical="top" wrapText="1"/>
    </xf>
    <xf numFmtId="0" fontId="34" fillId="0" borderId="48" xfId="10" applyFont="1" applyBorder="1" applyAlignment="1">
      <alignment vertical="top" wrapText="1"/>
    </xf>
    <xf numFmtId="0" fontId="33" fillId="0" borderId="47" xfId="10" applyFont="1" applyBorder="1"/>
    <xf numFmtId="0" fontId="34" fillId="0" borderId="49" xfId="10" applyFont="1" applyBorder="1" applyAlignment="1">
      <alignment vertical="top" wrapText="1"/>
    </xf>
    <xf numFmtId="0" fontId="34" fillId="0" borderId="50" xfId="10" applyFont="1" applyBorder="1" applyAlignment="1">
      <alignment vertical="top" wrapText="1"/>
    </xf>
    <xf numFmtId="0" fontId="34" fillId="0" borderId="51" xfId="10" applyFont="1" applyBorder="1" applyAlignment="1">
      <alignment vertical="top" wrapText="1"/>
    </xf>
    <xf numFmtId="0" fontId="34" fillId="0" borderId="52" xfId="10" applyFont="1" applyBorder="1" applyAlignment="1">
      <alignment vertical="top" wrapText="1"/>
    </xf>
    <xf numFmtId="0" fontId="33" fillId="0" borderId="0" xfId="10" applyFont="1" applyAlignment="1">
      <alignment horizontal="left"/>
    </xf>
    <xf numFmtId="0" fontId="14" fillId="0" borderId="1" xfId="7" applyFont="1" applyBorder="1" applyAlignment="1">
      <alignment horizontal="center" vertical="center"/>
    </xf>
    <xf numFmtId="0" fontId="14" fillId="0" borderId="1" xfId="20" applyFont="1" applyBorder="1" applyAlignment="1">
      <alignment horizontal="center" vertical="center"/>
    </xf>
    <xf numFmtId="2" fontId="14" fillId="0" borderId="1" xfId="21" applyNumberFormat="1" applyFont="1" applyFill="1" applyBorder="1" applyAlignment="1">
      <alignment horizontal="center" vertical="center"/>
    </xf>
    <xf numFmtId="0" fontId="14" fillId="0" borderId="1" xfId="26" applyFont="1" applyBorder="1" applyAlignment="1">
      <alignment horizontal="center" vertical="center" wrapText="1"/>
    </xf>
    <xf numFmtId="0" fontId="14" fillId="0" borderId="1" xfId="26" applyFont="1" applyBorder="1" applyAlignment="1">
      <alignment horizontal="justify" vertical="center" wrapText="1"/>
    </xf>
    <xf numFmtId="165" fontId="14" fillId="0" borderId="1" xfId="27" applyNumberFormat="1" applyFont="1" applyFill="1" applyBorder="1" applyAlignment="1">
      <alignment horizontal="center" vertical="center"/>
    </xf>
    <xf numFmtId="0" fontId="14" fillId="0" borderId="1" xfId="28" applyFont="1" applyBorder="1" applyAlignment="1">
      <alignment horizontal="center" vertical="center"/>
    </xf>
    <xf numFmtId="2" fontId="14" fillId="0" borderId="1" xfId="20" applyNumberFormat="1" applyFont="1" applyBorder="1" applyAlignment="1">
      <alignment horizontal="center" vertical="center"/>
    </xf>
    <xf numFmtId="2" fontId="14" fillId="6" borderId="54" xfId="6" applyNumberFormat="1" applyFont="1" applyFill="1" applyBorder="1" applyAlignment="1">
      <alignment horizontal="center" vertical="center"/>
    </xf>
    <xf numFmtId="166" fontId="14" fillId="6" borderId="54" xfId="6" applyNumberFormat="1" applyFont="1" applyFill="1" applyBorder="1" applyAlignment="1">
      <alignment horizontal="center" vertical="center"/>
    </xf>
    <xf numFmtId="0" fontId="13" fillId="0" borderId="1" xfId="26" applyFont="1" applyBorder="1" applyAlignment="1">
      <alignment horizontal="center" vertical="center"/>
    </xf>
    <xf numFmtId="165" fontId="16" fillId="0" borderId="1" xfId="27" applyNumberFormat="1" applyFont="1" applyFill="1" applyBorder="1" applyAlignment="1">
      <alignment horizontal="center" vertical="center"/>
    </xf>
    <xf numFmtId="167" fontId="13" fillId="0" borderId="5" xfId="5" applyNumberFormat="1" applyFont="1" applyBorder="1" applyAlignment="1">
      <alignment horizontal="center" vertical="center" wrapText="1"/>
    </xf>
    <xf numFmtId="0" fontId="14" fillId="0" borderId="5" xfId="26" applyFont="1" applyBorder="1" applyAlignment="1">
      <alignment horizontal="center" vertical="center" wrapText="1"/>
    </xf>
    <xf numFmtId="0" fontId="14" fillId="0" borderId="5" xfId="26" applyFont="1" applyBorder="1" applyAlignment="1">
      <alignment horizontal="justify" vertical="center" wrapText="1"/>
    </xf>
    <xf numFmtId="165" fontId="14" fillId="0" borderId="5" xfId="27" applyNumberFormat="1" applyFont="1" applyFill="1" applyBorder="1" applyAlignment="1">
      <alignment horizontal="center" vertical="center"/>
    </xf>
    <xf numFmtId="0" fontId="14" fillId="0" borderId="5" xfId="20" applyFont="1" applyBorder="1" applyAlignment="1">
      <alignment horizontal="center" vertical="center"/>
    </xf>
    <xf numFmtId="0" fontId="35" fillId="0" borderId="4" xfId="0" applyFont="1" applyBorder="1" applyAlignment="1">
      <alignment horizontal="center" vertical="center" wrapText="1"/>
    </xf>
    <xf numFmtId="0" fontId="36" fillId="0" borderId="4" xfId="0" applyFont="1" applyBorder="1" applyAlignment="1">
      <alignment horizontal="center" vertical="center" wrapText="1"/>
    </xf>
    <xf numFmtId="0" fontId="35" fillId="0" borderId="4" xfId="0" applyFont="1" applyBorder="1" applyAlignment="1">
      <alignment horizontal="left" vertical="center" wrapText="1"/>
    </xf>
    <xf numFmtId="43" fontId="37" fillId="0" borderId="4" xfId="4" applyFont="1" applyFill="1" applyBorder="1" applyAlignment="1" applyProtection="1">
      <alignment horizontal="center" vertical="center" wrapText="1"/>
      <protection locked="0"/>
    </xf>
    <xf numFmtId="2" fontId="35" fillId="0" borderId="4" xfId="0" applyNumberFormat="1" applyFont="1" applyBorder="1" applyAlignment="1">
      <alignment horizontal="center" vertical="center" wrapText="1"/>
    </xf>
    <xf numFmtId="43" fontId="35" fillId="0" borderId="4" xfId="4" applyFont="1" applyBorder="1" applyAlignment="1">
      <alignment horizontal="center" vertical="center" wrapText="1"/>
    </xf>
    <xf numFmtId="167" fontId="13" fillId="5" borderId="2" xfId="26" applyNumberFormat="1" applyFont="1" applyFill="1" applyBorder="1" applyAlignment="1">
      <alignment horizontal="center" vertical="center" wrapText="1"/>
    </xf>
    <xf numFmtId="167" fontId="13" fillId="5" borderId="3" xfId="26" applyNumberFormat="1" applyFont="1" applyFill="1" applyBorder="1" applyAlignment="1">
      <alignment horizontal="center" vertical="center" wrapText="1"/>
    </xf>
    <xf numFmtId="0" fontId="13" fillId="5" borderId="3" xfId="26" applyFont="1" applyFill="1" applyBorder="1" applyAlignment="1">
      <alignment horizontal="justify" vertical="center"/>
    </xf>
    <xf numFmtId="165" fontId="14" fillId="5" borderId="3" xfId="27" applyNumberFormat="1" applyFont="1" applyFill="1" applyBorder="1" applyAlignment="1">
      <alignment horizontal="center" vertical="center" wrapText="1"/>
    </xf>
    <xf numFmtId="2" fontId="14" fillId="5" borderId="3" xfId="27" applyNumberFormat="1" applyFont="1" applyFill="1" applyBorder="1" applyAlignment="1">
      <alignment horizontal="center" vertical="center" wrapText="1"/>
    </xf>
    <xf numFmtId="165" fontId="16" fillId="5" borderId="3" xfId="27" applyNumberFormat="1" applyFont="1" applyFill="1" applyBorder="1" applyAlignment="1">
      <alignment horizontal="center" vertical="center"/>
    </xf>
    <xf numFmtId="166" fontId="14" fillId="5" borderId="3" xfId="27" applyNumberFormat="1" applyFont="1" applyFill="1" applyBorder="1" applyAlignment="1" applyProtection="1">
      <alignment horizontal="center" vertical="center"/>
    </xf>
    <xf numFmtId="0" fontId="14" fillId="6" borderId="53" xfId="5" applyFont="1" applyFill="1" applyBorder="1" applyAlignment="1">
      <alignment horizontal="center" vertical="center"/>
    </xf>
    <xf numFmtId="0" fontId="14" fillId="6" borderId="54" xfId="5" applyFont="1" applyFill="1" applyBorder="1" applyAlignment="1">
      <alignment horizontal="center" vertical="center" wrapText="1"/>
    </xf>
    <xf numFmtId="0" fontId="14" fillId="6" borderId="54" xfId="5" applyFont="1" applyFill="1" applyBorder="1" applyAlignment="1">
      <alignment horizontal="justify" vertical="center"/>
    </xf>
    <xf numFmtId="165" fontId="14" fillId="6" borderId="54" xfId="6" applyNumberFormat="1" applyFont="1" applyFill="1" applyBorder="1" applyAlignment="1">
      <alignment horizontal="center" vertical="center"/>
    </xf>
    <xf numFmtId="165" fontId="16" fillId="6" borderId="54" xfId="6" applyNumberFormat="1" applyFont="1" applyFill="1" applyBorder="1" applyAlignment="1">
      <alignment horizontal="center" vertical="center"/>
    </xf>
    <xf numFmtId="0" fontId="14" fillId="0" borderId="1" xfId="7" applyFont="1" applyBorder="1" applyAlignment="1">
      <alignment horizontal="justify" vertical="center" wrapText="1"/>
    </xf>
    <xf numFmtId="0" fontId="13" fillId="0" borderId="55" xfId="26" applyFont="1" applyBorder="1" applyAlignment="1">
      <alignment horizontal="center" vertical="center"/>
    </xf>
    <xf numFmtId="0" fontId="14" fillId="0" borderId="20" xfId="26" applyFont="1" applyBorder="1" applyAlignment="1">
      <alignment horizontal="center" vertical="center" wrapText="1"/>
    </xf>
    <xf numFmtId="0" fontId="14" fillId="0" borderId="20" xfId="26" applyFont="1" applyBorder="1" applyAlignment="1">
      <alignment horizontal="justify" vertical="center" wrapText="1"/>
    </xf>
    <xf numFmtId="165" fontId="14" fillId="0" borderId="20" xfId="27" applyNumberFormat="1" applyFont="1" applyFill="1" applyBorder="1" applyAlignment="1">
      <alignment horizontal="center" vertical="center"/>
    </xf>
    <xf numFmtId="0" fontId="14" fillId="0" borderId="20" xfId="28" applyFont="1" applyBorder="1" applyAlignment="1">
      <alignment horizontal="center" vertical="center"/>
    </xf>
    <xf numFmtId="165" fontId="16" fillId="0" borderId="20" xfId="27" applyNumberFormat="1" applyFont="1" applyFill="1" applyBorder="1" applyAlignment="1">
      <alignment horizontal="center" vertical="center"/>
    </xf>
    <xf numFmtId="166" fontId="14" fillId="2" borderId="20" xfId="27" applyNumberFormat="1" applyFont="1" applyFill="1" applyBorder="1" applyAlignment="1" applyProtection="1">
      <alignment horizontal="center" vertical="center"/>
    </xf>
    <xf numFmtId="0" fontId="13" fillId="0" borderId="55" xfId="5" applyFont="1" applyBorder="1" applyAlignment="1">
      <alignment horizontal="center" vertical="center"/>
    </xf>
    <xf numFmtId="0" fontId="14" fillId="0" borderId="20" xfId="5" applyFont="1" applyBorder="1" applyAlignment="1">
      <alignment horizontal="center" vertical="center" wrapText="1"/>
    </xf>
    <xf numFmtId="0" fontId="14" fillId="0" borderId="20" xfId="5" applyFont="1" applyBorder="1" applyAlignment="1">
      <alignment horizontal="justify" vertical="center"/>
    </xf>
    <xf numFmtId="0" fontId="14" fillId="0" borderId="20" xfId="5" applyFont="1" applyBorder="1" applyAlignment="1">
      <alignment horizontal="center" vertical="center"/>
    </xf>
    <xf numFmtId="2" fontId="14" fillId="0" borderId="20" xfId="5" applyNumberFormat="1" applyFont="1" applyBorder="1" applyAlignment="1">
      <alignment horizontal="center" vertical="center"/>
    </xf>
    <xf numFmtId="0" fontId="7" fillId="0" borderId="30" xfId="12" applyFont="1" applyBorder="1"/>
    <xf numFmtId="0" fontId="7" fillId="0" borderId="31" xfId="12" applyFont="1" applyBorder="1"/>
    <xf numFmtId="0" fontId="7" fillId="0" borderId="32" xfId="12" applyFont="1" applyBorder="1"/>
    <xf numFmtId="0" fontId="25" fillId="10" borderId="33" xfId="13" applyFont="1" applyFill="1" applyBorder="1" applyAlignment="1">
      <alignment vertical="center" wrapText="1"/>
    </xf>
    <xf numFmtId="0" fontId="25" fillId="10" borderId="27" xfId="13" applyFont="1" applyFill="1" applyBorder="1" applyAlignment="1">
      <alignment vertical="center" wrapText="1"/>
    </xf>
    <xf numFmtId="0" fontId="25" fillId="10" borderId="34" xfId="13" applyFont="1" applyFill="1" applyBorder="1" applyAlignment="1">
      <alignment vertical="center" wrapText="1"/>
    </xf>
    <xf numFmtId="0" fontId="22" fillId="3" borderId="1" xfId="12" applyFont="1" applyFill="1" applyBorder="1" applyAlignment="1">
      <alignment vertical="center" wrapText="1"/>
    </xf>
    <xf numFmtId="0" fontId="7" fillId="0" borderId="26" xfId="12" applyFont="1" applyBorder="1"/>
    <xf numFmtId="0" fontId="7" fillId="0" borderId="27" xfId="12" applyFont="1" applyBorder="1"/>
    <xf numFmtId="0" fontId="7" fillId="0" borderId="28" xfId="12" applyFont="1" applyBorder="1"/>
    <xf numFmtId="0" fontId="40" fillId="0" borderId="0" xfId="7" applyFont="1"/>
    <xf numFmtId="0" fontId="39" fillId="0" borderId="61" xfId="7" applyFont="1" applyBorder="1" applyAlignment="1">
      <alignment horizontal="center" vertical="center"/>
    </xf>
    <xf numFmtId="0" fontId="39" fillId="0" borderId="62" xfId="7" applyFont="1" applyBorder="1" applyAlignment="1">
      <alignment vertical="center"/>
    </xf>
    <xf numFmtId="0" fontId="39" fillId="0" borderId="62" xfId="7" applyFont="1" applyBorder="1" applyAlignment="1">
      <alignment horizontal="center" vertical="center"/>
    </xf>
    <xf numFmtId="0" fontId="40" fillId="0" borderId="0" xfId="7" applyFont="1" applyAlignment="1">
      <alignment horizontal="center" vertical="center"/>
    </xf>
    <xf numFmtId="0" fontId="40" fillId="0" borderId="0" xfId="7" applyFont="1" applyAlignment="1">
      <alignment vertical="center"/>
    </xf>
    <xf numFmtId="0" fontId="39" fillId="0" borderId="0" xfId="7" applyFont="1" applyAlignment="1">
      <alignment horizontal="center" vertical="center"/>
    </xf>
    <xf numFmtId="0" fontId="47" fillId="0" borderId="0" xfId="7" applyFont="1" applyAlignment="1">
      <alignment horizontal="center" vertical="center"/>
    </xf>
    <xf numFmtId="0" fontId="48" fillId="0" borderId="0" xfId="7" applyFont="1" applyAlignment="1">
      <alignment horizontal="left" vertical="center"/>
    </xf>
    <xf numFmtId="164" fontId="39" fillId="0" borderId="0" xfId="7" applyNumberFormat="1" applyFont="1" applyAlignment="1">
      <alignment horizontal="center" vertical="center"/>
    </xf>
    <xf numFmtId="0" fontId="40" fillId="0" borderId="0" xfId="7" applyFont="1" applyAlignment="1">
      <alignment horizontal="center"/>
    </xf>
    <xf numFmtId="0" fontId="40" fillId="0" borderId="61" xfId="7" quotePrefix="1" applyFont="1" applyBorder="1" applyAlignment="1">
      <alignment horizontal="justify" vertical="center"/>
    </xf>
    <xf numFmtId="0" fontId="40" fillId="0" borderId="62" xfId="7" quotePrefix="1" applyFont="1" applyBorder="1" applyAlignment="1">
      <alignment horizontal="justify" vertical="center"/>
    </xf>
    <xf numFmtId="0" fontId="39" fillId="0" borderId="63" xfId="7" applyFont="1" applyBorder="1" applyAlignment="1">
      <alignment horizontal="center" vertical="center"/>
    </xf>
    <xf numFmtId="0" fontId="39" fillId="0" borderId="0" xfId="7" applyFont="1" applyAlignment="1">
      <alignment vertical="center"/>
    </xf>
    <xf numFmtId="0" fontId="39" fillId="0" borderId="0" xfId="7" quotePrefix="1" applyFont="1" applyAlignment="1">
      <alignment horizontal="center" vertical="center"/>
    </xf>
    <xf numFmtId="0" fontId="43" fillId="0" borderId="64" xfId="29" applyFont="1" applyBorder="1" applyAlignment="1">
      <alignment horizontal="center" vertical="center"/>
    </xf>
    <xf numFmtId="0" fontId="44" fillId="0" borderId="65" xfId="7" applyFont="1" applyBorder="1" applyAlignment="1">
      <alignment horizontal="justify" vertical="center"/>
    </xf>
    <xf numFmtId="169" fontId="45" fillId="0" borderId="65" xfId="29" applyNumberFormat="1" applyFont="1" applyBorder="1" applyAlignment="1">
      <alignment horizontal="center" vertical="center"/>
    </xf>
    <xf numFmtId="0" fontId="45" fillId="0" borderId="65" xfId="29" applyFont="1" applyBorder="1" applyAlignment="1">
      <alignment horizontal="center" vertical="center"/>
    </xf>
    <xf numFmtId="0" fontId="40" fillId="0" borderId="65" xfId="7" applyFont="1" applyBorder="1"/>
    <xf numFmtId="0" fontId="39" fillId="0" borderId="66" xfId="7" quotePrefix="1" applyFont="1" applyBorder="1" applyAlignment="1">
      <alignment horizontal="center" vertical="center"/>
    </xf>
    <xf numFmtId="0" fontId="44" fillId="0" borderId="67" xfId="7" applyFont="1" applyBorder="1" applyAlignment="1">
      <alignment horizontal="justify" vertical="center"/>
    </xf>
    <xf numFmtId="0" fontId="40" fillId="0" borderId="67" xfId="7" applyFont="1" applyBorder="1" applyAlignment="1">
      <alignment horizontal="center" vertical="center"/>
    </xf>
    <xf numFmtId="170" fontId="40" fillId="0" borderId="67" xfId="7" applyNumberFormat="1" applyFont="1" applyBorder="1" applyAlignment="1">
      <alignment horizontal="center" vertical="center"/>
    </xf>
    <xf numFmtId="171" fontId="40" fillId="0" borderId="67" xfId="30" applyNumberFormat="1" applyFont="1" applyFill="1" applyBorder="1" applyAlignment="1">
      <alignment horizontal="center" vertical="center"/>
    </xf>
    <xf numFmtId="164" fontId="40" fillId="0" borderId="67" xfId="7" applyNumberFormat="1" applyFont="1" applyBorder="1" applyAlignment="1">
      <alignment horizontal="center" vertical="center"/>
    </xf>
    <xf numFmtId="0" fontId="40" fillId="0" borderId="67" xfId="7" applyFont="1" applyBorder="1"/>
    <xf numFmtId="3" fontId="40" fillId="0" borderId="66" xfId="7" applyNumberFormat="1" applyFont="1" applyBorder="1" applyAlignment="1">
      <alignment horizontal="center" vertical="center"/>
    </xf>
    <xf numFmtId="0" fontId="40" fillId="0" borderId="67" xfId="7" applyFont="1" applyBorder="1" applyAlignment="1">
      <alignment horizontal="justify" vertical="center"/>
    </xf>
    <xf numFmtId="1" fontId="40" fillId="0" borderId="67" xfId="7" applyNumberFormat="1" applyFont="1" applyBorder="1" applyAlignment="1">
      <alignment horizontal="center" vertical="center"/>
    </xf>
    <xf numFmtId="164" fontId="40" fillId="0" borderId="67" xfId="31" applyFont="1" applyFill="1" applyBorder="1" applyAlignment="1">
      <alignment horizontal="center" vertical="center"/>
    </xf>
    <xf numFmtId="0" fontId="40" fillId="0" borderId="66" xfId="7" quotePrefix="1" applyFont="1" applyBorder="1" applyAlignment="1">
      <alignment horizontal="center" vertical="center"/>
    </xf>
    <xf numFmtId="0" fontId="39" fillId="0" borderId="67" xfId="7" applyFont="1" applyBorder="1" applyAlignment="1">
      <alignment horizontal="justify" vertical="center"/>
    </xf>
    <xf numFmtId="171" fontId="40" fillId="0" borderId="67" xfId="32" applyNumberFormat="1" applyFont="1" applyFill="1" applyBorder="1" applyAlignment="1">
      <alignment horizontal="center" vertical="center"/>
    </xf>
    <xf numFmtId="0" fontId="40" fillId="0" borderId="67" xfId="7" applyFont="1" applyBorder="1" applyAlignment="1">
      <alignment vertical="center"/>
    </xf>
    <xf numFmtId="0" fontId="40" fillId="0" borderId="67" xfId="7" applyFont="1" applyBorder="1" applyAlignment="1">
      <alignment horizontal="justify" vertical="center" wrapText="1"/>
    </xf>
    <xf numFmtId="0" fontId="40" fillId="0" borderId="66" xfId="7" applyFont="1" applyBorder="1" applyAlignment="1">
      <alignment horizontal="center" vertical="center" wrapText="1"/>
    </xf>
    <xf numFmtId="169" fontId="40" fillId="0" borderId="67" xfId="29" applyNumberFormat="1" applyFont="1" applyBorder="1" applyAlignment="1">
      <alignment horizontal="center" vertical="center"/>
    </xf>
    <xf numFmtId="0" fontId="40" fillId="0" borderId="67" xfId="29" applyFont="1" applyBorder="1" applyAlignment="1">
      <alignment horizontal="center" vertical="center"/>
    </xf>
    <xf numFmtId="0" fontId="40" fillId="0" borderId="66" xfId="7" applyFont="1" applyBorder="1" applyAlignment="1">
      <alignment horizontal="center" vertical="center"/>
    </xf>
    <xf numFmtId="164" fontId="40" fillId="0" borderId="67" xfId="30" applyFont="1" applyFill="1" applyBorder="1" applyAlignment="1">
      <alignment horizontal="center" vertical="center"/>
    </xf>
    <xf numFmtId="0" fontId="45" fillId="0" borderId="67" xfId="33" applyFont="1" applyBorder="1" applyAlignment="1">
      <alignment horizontal="justify" vertical="center"/>
    </xf>
    <xf numFmtId="0" fontId="40" fillId="0" borderId="67" xfId="33" applyFont="1" applyBorder="1" applyAlignment="1">
      <alignment horizontal="center" vertical="center"/>
    </xf>
    <xf numFmtId="169" fontId="45" fillId="0" borderId="67" xfId="29" applyNumberFormat="1" applyFont="1" applyBorder="1" applyAlignment="1">
      <alignment horizontal="center" vertical="center"/>
    </xf>
    <xf numFmtId="0" fontId="40" fillId="0" borderId="67" xfId="33" applyFont="1" applyBorder="1" applyAlignment="1">
      <alignment horizontal="justify" vertical="center"/>
    </xf>
    <xf numFmtId="1" fontId="40" fillId="0" borderId="66" xfId="7" applyNumberFormat="1" applyFont="1" applyBorder="1" applyAlignment="1">
      <alignment horizontal="center" vertical="center"/>
    </xf>
    <xf numFmtId="170" fontId="40" fillId="0" borderId="67" xfId="7" applyNumberFormat="1" applyFont="1" applyBorder="1" applyAlignment="1">
      <alignment horizontal="justify" vertical="center" wrapText="1"/>
    </xf>
    <xf numFmtId="1" fontId="40" fillId="0" borderId="66" xfId="7" quotePrefix="1" applyNumberFormat="1" applyFont="1" applyBorder="1" applyAlignment="1">
      <alignment horizontal="center" vertical="center"/>
    </xf>
    <xf numFmtId="170" fontId="40" fillId="0" borderId="66" xfId="7" applyNumberFormat="1" applyFont="1" applyBorder="1" applyAlignment="1">
      <alignment horizontal="center" vertical="center"/>
    </xf>
    <xf numFmtId="170" fontId="40" fillId="0" borderId="67" xfId="7" applyNumberFormat="1" applyFont="1" applyBorder="1" applyAlignment="1">
      <alignment horizontal="justify" vertical="center"/>
    </xf>
    <xf numFmtId="164" fontId="40" fillId="0" borderId="67" xfId="31" applyFont="1" applyBorder="1" applyAlignment="1">
      <alignment horizontal="center" vertical="center"/>
    </xf>
    <xf numFmtId="0" fontId="39" fillId="0" borderId="67" xfId="7" applyFont="1" applyBorder="1" applyAlignment="1">
      <alignment horizontal="center" vertical="center"/>
    </xf>
    <xf numFmtId="0" fontId="39" fillId="0" borderId="67" xfId="7" quotePrefix="1" applyFont="1" applyBorder="1" applyAlignment="1">
      <alignment horizontal="center" vertical="center"/>
    </xf>
    <xf numFmtId="0" fontId="40" fillId="0" borderId="67" xfId="7" applyFont="1" applyBorder="1" applyAlignment="1">
      <alignment horizontal="left" vertical="center" wrapText="1"/>
    </xf>
    <xf numFmtId="164" fontId="39" fillId="12" borderId="69" xfId="31" applyFont="1" applyFill="1" applyBorder="1" applyAlignment="1">
      <alignment horizontal="center" vertical="center"/>
    </xf>
    <xf numFmtId="0" fontId="40" fillId="12" borderId="69" xfId="7" applyFont="1" applyFill="1" applyBorder="1" applyAlignment="1">
      <alignment vertical="center"/>
    </xf>
    <xf numFmtId="0" fontId="40" fillId="12" borderId="0" xfId="7" applyFont="1" applyFill="1" applyAlignment="1">
      <alignment vertical="center"/>
    </xf>
    <xf numFmtId="0" fontId="1" fillId="0" borderId="0" xfId="28"/>
    <xf numFmtId="0" fontId="50" fillId="13" borderId="0" xfId="34" applyFont="1" applyFill="1"/>
    <xf numFmtId="0" fontId="50" fillId="0" borderId="0" xfId="34" applyFont="1"/>
    <xf numFmtId="0" fontId="50" fillId="0" borderId="0" xfId="34" applyFont="1" applyAlignment="1">
      <alignment horizontal="center"/>
    </xf>
    <xf numFmtId="0" fontId="50" fillId="0" borderId="0" xfId="34" applyFont="1" applyAlignment="1">
      <alignment horizontal="left"/>
    </xf>
    <xf numFmtId="2" fontId="50" fillId="0" borderId="0" xfId="34" applyNumberFormat="1" applyFont="1" applyAlignment="1">
      <alignment horizontal="center"/>
    </xf>
    <xf numFmtId="4" fontId="50" fillId="0" borderId="0" xfId="34" applyNumberFormat="1" applyFont="1" applyAlignment="1">
      <alignment horizontal="center"/>
    </xf>
    <xf numFmtId="0" fontId="52" fillId="0" borderId="0" xfId="28" applyFont="1"/>
    <xf numFmtId="0" fontId="49" fillId="0" borderId="0" xfId="28" applyFont="1"/>
    <xf numFmtId="0" fontId="51" fillId="0" borderId="70" xfId="28" applyFont="1" applyBorder="1" applyAlignment="1">
      <alignment horizontal="center" vertical="center" wrapText="1"/>
    </xf>
    <xf numFmtId="0" fontId="29" fillId="0" borderId="67" xfId="28" applyFont="1" applyBorder="1" applyAlignment="1">
      <alignment horizontal="center"/>
    </xf>
    <xf numFmtId="49" fontId="24" fillId="9" borderId="67" xfId="13" applyNumberFormat="1" applyFont="1" applyFill="1" applyBorder="1" applyAlignment="1">
      <alignment horizontal="center" vertical="center" wrapText="1"/>
    </xf>
    <xf numFmtId="49" fontId="24" fillId="9" borderId="67" xfId="13" applyNumberFormat="1" applyFont="1" applyFill="1" applyBorder="1" applyAlignment="1">
      <alignment horizontal="right" vertical="center" wrapText="1"/>
    </xf>
    <xf numFmtId="0" fontId="49" fillId="0" borderId="67" xfId="34" applyFont="1" applyBorder="1" applyAlignment="1">
      <alignment horizontal="center" vertical="center" wrapText="1"/>
    </xf>
    <xf numFmtId="0" fontId="49" fillId="0" borderId="67" xfId="34" applyFont="1" applyBorder="1" applyAlignment="1">
      <alignment horizontal="left" vertical="top" wrapText="1"/>
    </xf>
    <xf numFmtId="167" fontId="49" fillId="0" borderId="67" xfId="34" applyNumberFormat="1" applyFont="1" applyBorder="1" applyAlignment="1">
      <alignment horizontal="center" vertical="center" wrapText="1"/>
    </xf>
    <xf numFmtId="0" fontId="50" fillId="0" borderId="67" xfId="34" applyFont="1" applyBorder="1"/>
    <xf numFmtId="0" fontId="50" fillId="0" borderId="67" xfId="34" applyFont="1" applyBorder="1" applyAlignment="1">
      <alignment vertical="center"/>
    </xf>
    <xf numFmtId="0" fontId="49" fillId="0" borderId="67" xfId="28" applyFont="1" applyBorder="1" applyAlignment="1">
      <alignment vertical="center"/>
    </xf>
    <xf numFmtId="0" fontId="49" fillId="0" borderId="67" xfId="28" applyFont="1" applyBorder="1"/>
    <xf numFmtId="2" fontId="24" fillId="0" borderId="71" xfId="13" applyNumberFormat="1" applyFont="1" applyBorder="1" applyAlignment="1">
      <alignment horizontal="center" vertical="center" wrapText="1"/>
    </xf>
    <xf numFmtId="0" fontId="24" fillId="0" borderId="71" xfId="13" applyFont="1" applyBorder="1" applyAlignment="1">
      <alignment horizontal="right" vertical="center" wrapText="1"/>
    </xf>
    <xf numFmtId="164" fontId="24" fillId="0" borderId="71" xfId="13" applyNumberFormat="1" applyFont="1" applyBorder="1" applyAlignment="1">
      <alignment vertical="center" wrapText="1"/>
    </xf>
    <xf numFmtId="0" fontId="50" fillId="0" borderId="71" xfId="34" applyFont="1" applyBorder="1"/>
    <xf numFmtId="0" fontId="53" fillId="14" borderId="72" xfId="34" applyFont="1" applyFill="1" applyBorder="1" applyAlignment="1">
      <alignment horizontal="center" vertical="top" wrapText="1"/>
    </xf>
    <xf numFmtId="49" fontId="60" fillId="16" borderId="24" xfId="34" applyNumberFormat="1" applyFont="1" applyFill="1" applyBorder="1" applyAlignment="1">
      <alignment horizontal="center" vertical="center" wrapText="1"/>
    </xf>
    <xf numFmtId="49" fontId="60" fillId="16" borderId="24" xfId="34" applyNumberFormat="1" applyFont="1" applyFill="1" applyBorder="1" applyAlignment="1" applyProtection="1">
      <alignment horizontal="center" vertical="center" wrapText="1"/>
      <protection locked="0"/>
    </xf>
    <xf numFmtId="1" fontId="11" fillId="0" borderId="25" xfId="34" applyNumberFormat="1" applyFont="1" applyBorder="1" applyAlignment="1">
      <alignment horizontal="center" vertical="center" wrapText="1"/>
    </xf>
    <xf numFmtId="0" fontId="11" fillId="0" borderId="25" xfId="34" applyFont="1" applyBorder="1" applyAlignment="1">
      <alignment horizontal="left" vertical="top" wrapText="1"/>
    </xf>
    <xf numFmtId="0" fontId="11" fillId="0" borderId="25" xfId="34" applyFont="1" applyBorder="1" applyAlignment="1">
      <alignment horizontal="center" vertical="center" wrapText="1"/>
    </xf>
    <xf numFmtId="0" fontId="11" fillId="0" borderId="25" xfId="34" applyFont="1" applyBorder="1" applyAlignment="1" applyProtection="1">
      <alignment horizontal="center" vertical="center" wrapText="1"/>
      <protection locked="0"/>
    </xf>
    <xf numFmtId="166" fontId="11" fillId="0" borderId="25" xfId="16" applyFont="1" applyBorder="1" applyAlignment="1">
      <alignment horizontal="center" vertical="center" wrapText="1"/>
    </xf>
    <xf numFmtId="166" fontId="11" fillId="0" borderId="25" xfId="16" applyFont="1" applyBorder="1" applyAlignment="1">
      <alignment horizontal="left" vertical="center" wrapText="1"/>
    </xf>
    <xf numFmtId="1" fontId="61" fillId="0" borderId="73" xfId="34" applyNumberFormat="1" applyFont="1" applyBorder="1" applyAlignment="1" applyProtection="1">
      <alignment horizontal="center" vertical="center" wrapText="1"/>
      <protection locked="0"/>
    </xf>
    <xf numFmtId="0" fontId="11" fillId="0" borderId="25" xfId="34" applyFont="1" applyBorder="1" applyAlignment="1">
      <alignment horizontal="left" vertical="center" wrapText="1"/>
    </xf>
    <xf numFmtId="166" fontId="57" fillId="0" borderId="25" xfId="16" applyFont="1" applyBorder="1" applyAlignment="1">
      <alignment horizontal="center" vertical="center" wrapText="1"/>
    </xf>
    <xf numFmtId="0" fontId="11" fillId="0" borderId="25" xfId="35" applyFont="1" applyBorder="1" applyAlignment="1">
      <alignment horizontal="left" vertical="center" wrapText="1"/>
    </xf>
    <xf numFmtId="166" fontId="11" fillId="0" borderId="25" xfId="16" applyFont="1" applyBorder="1" applyAlignment="1">
      <alignment horizontal="center" vertical="top"/>
    </xf>
    <xf numFmtId="0" fontId="11" fillId="0" borderId="29" xfId="34" applyFont="1" applyBorder="1" applyAlignment="1">
      <alignment horizontal="center" vertical="center" wrapText="1"/>
    </xf>
    <xf numFmtId="166" fontId="11" fillId="0" borderId="29" xfId="16" applyFont="1" applyBorder="1" applyAlignment="1">
      <alignment horizontal="left" vertical="center" wrapText="1"/>
    </xf>
    <xf numFmtId="166" fontId="11" fillId="0" borderId="29" xfId="16" applyFont="1" applyBorder="1" applyAlignment="1">
      <alignment horizontal="center" vertical="top"/>
    </xf>
    <xf numFmtId="1" fontId="11" fillId="0" borderId="1" xfId="34" applyNumberFormat="1" applyFont="1" applyBorder="1" applyAlignment="1">
      <alignment horizontal="center" vertical="center" wrapText="1"/>
    </xf>
    <xf numFmtId="166" fontId="11" fillId="0" borderId="1" xfId="16" applyFont="1" applyBorder="1" applyAlignment="1">
      <alignment horizontal="left" vertical="top"/>
    </xf>
    <xf numFmtId="0" fontId="11" fillId="0" borderId="1" xfId="34" applyFont="1" applyBorder="1" applyAlignment="1">
      <alignment horizontal="center" vertical="center" wrapText="1"/>
    </xf>
    <xf numFmtId="1" fontId="61" fillId="0" borderId="1" xfId="34" applyNumberFormat="1" applyFont="1" applyBorder="1" applyAlignment="1" applyProtection="1">
      <alignment horizontal="center" vertical="center" wrapText="1"/>
      <protection locked="0"/>
    </xf>
    <xf numFmtId="166" fontId="11" fillId="0" borderId="1" xfId="16" applyFont="1" applyBorder="1" applyAlignment="1">
      <alignment horizontal="center" vertical="top"/>
    </xf>
    <xf numFmtId="166" fontId="11" fillId="0" borderId="1" xfId="16" applyFont="1" applyBorder="1" applyAlignment="1">
      <alignment horizontal="left" vertical="center" wrapText="1"/>
    </xf>
    <xf numFmtId="166" fontId="60" fillId="15" borderId="1" xfId="16" applyFont="1" applyFill="1" applyBorder="1" applyAlignment="1">
      <alignment horizontal="left" vertical="center" wrapText="1"/>
    </xf>
    <xf numFmtId="0" fontId="54" fillId="0" borderId="0" xfId="34" applyFont="1" applyAlignment="1">
      <alignment horizontal="left"/>
    </xf>
    <xf numFmtId="0" fontId="50" fillId="0" borderId="0" xfId="34" applyFont="1" applyAlignment="1">
      <alignment horizontal="center" vertical="center"/>
    </xf>
    <xf numFmtId="0" fontId="50" fillId="0" borderId="0" xfId="34" applyFont="1" applyAlignment="1">
      <alignment vertical="center"/>
    </xf>
    <xf numFmtId="0" fontId="11" fillId="0" borderId="0" xfId="34" applyFont="1" applyAlignment="1">
      <alignment horizontal="center"/>
    </xf>
    <xf numFmtId="0" fontId="58" fillId="0" borderId="1" xfId="34" applyFont="1" applyBorder="1" applyAlignment="1">
      <alignment vertical="top" wrapText="1"/>
    </xf>
    <xf numFmtId="0" fontId="50" fillId="0" borderId="1" xfId="34" applyFont="1" applyBorder="1" applyAlignment="1">
      <alignment horizontal="center" vertical="center" wrapText="1"/>
    </xf>
    <xf numFmtId="0" fontId="53" fillId="0" borderId="70" xfId="34" applyFont="1" applyBorder="1" applyAlignment="1">
      <alignment horizontal="center" vertical="top" wrapText="1"/>
    </xf>
    <xf numFmtId="0" fontId="55" fillId="0" borderId="67" xfId="34" applyFont="1" applyBorder="1" applyAlignment="1">
      <alignment horizontal="center" vertical="center"/>
    </xf>
    <xf numFmtId="2" fontId="55" fillId="0" borderId="67" xfId="34" applyNumberFormat="1" applyFont="1" applyBorder="1" applyAlignment="1">
      <alignment horizontal="center" vertical="center"/>
    </xf>
    <xf numFmtId="0" fontId="56" fillId="0" borderId="67" xfId="34" applyFont="1" applyBorder="1" applyAlignment="1">
      <alignment horizontal="center" vertical="center"/>
    </xf>
    <xf numFmtId="0" fontId="11" fillId="0" borderId="67" xfId="34" applyFont="1" applyBorder="1" applyAlignment="1">
      <alignment horizontal="center" vertical="center" wrapText="1"/>
    </xf>
    <xf numFmtId="0" fontId="56" fillId="0" borderId="67" xfId="34" applyFont="1" applyBorder="1" applyAlignment="1">
      <alignment horizontal="left" vertical="top" wrapText="1"/>
    </xf>
    <xf numFmtId="4" fontId="11" fillId="0" borderId="67" xfId="34" applyNumberFormat="1" applyFont="1" applyBorder="1" applyAlignment="1">
      <alignment horizontal="center"/>
    </xf>
    <xf numFmtId="0" fontId="11" fillId="0" borderId="67" xfId="34" applyFont="1" applyBorder="1" applyAlignment="1">
      <alignment horizontal="center"/>
    </xf>
    <xf numFmtId="4" fontId="56" fillId="0" borderId="67" xfId="34" applyNumberFormat="1" applyFont="1" applyBorder="1" applyAlignment="1">
      <alignment horizontal="center" wrapText="1"/>
    </xf>
    <xf numFmtId="0" fontId="57" fillId="0" borderId="67" xfId="34" applyFont="1" applyBorder="1" applyAlignment="1">
      <alignment horizontal="left" vertical="top" wrapText="1"/>
    </xf>
    <xf numFmtId="0" fontId="11" fillId="0" borderId="67" xfId="34" applyFont="1" applyBorder="1" applyAlignment="1">
      <alignment horizontal="center" vertical="center"/>
    </xf>
    <xf numFmtId="4" fontId="11" fillId="0" borderId="67" xfId="34" applyNumberFormat="1" applyFont="1" applyBorder="1" applyAlignment="1">
      <alignment horizontal="center" vertical="center"/>
    </xf>
    <xf numFmtId="166" fontId="11" fillId="0" borderId="67" xfId="16" applyFont="1" applyFill="1" applyBorder="1" applyAlignment="1">
      <alignment horizontal="center" vertical="center" wrapText="1"/>
    </xf>
    <xf numFmtId="0" fontId="0" fillId="0" borderId="67" xfId="0" applyBorder="1"/>
    <xf numFmtId="0" fontId="50" fillId="0" borderId="67" xfId="34" applyFont="1" applyBorder="1" applyAlignment="1">
      <alignment horizontal="center" vertical="center" wrapText="1"/>
    </xf>
    <xf numFmtId="0" fontId="57" fillId="0" borderId="67" xfId="34" applyFont="1" applyBorder="1" applyAlignment="1">
      <alignment horizontal="left" vertical="center" wrapText="1"/>
    </xf>
    <xf numFmtId="4" fontId="50" fillId="0" borderId="67" xfId="34" applyNumberFormat="1" applyFont="1" applyBorder="1" applyAlignment="1">
      <alignment horizontal="center"/>
    </xf>
    <xf numFmtId="0" fontId="50" fillId="0" borderId="67" xfId="34" applyFont="1" applyBorder="1" applyAlignment="1">
      <alignment horizontal="center" vertical="center"/>
    </xf>
    <xf numFmtId="4" fontId="50" fillId="0" borderId="67" xfId="34" applyNumberFormat="1" applyFont="1" applyBorder="1" applyAlignment="1">
      <alignment horizontal="center" vertical="center"/>
    </xf>
    <xf numFmtId="0" fontId="1" fillId="0" borderId="67" xfId="28" applyBorder="1"/>
    <xf numFmtId="0" fontId="58" fillId="0" borderId="67" xfId="34" applyFont="1" applyBorder="1" applyAlignment="1">
      <alignment vertical="top" wrapText="1"/>
    </xf>
    <xf numFmtId="0" fontId="50" fillId="12" borderId="71" xfId="34" applyFont="1" applyFill="1" applyBorder="1" applyAlignment="1">
      <alignment horizontal="center"/>
    </xf>
    <xf numFmtId="0" fontId="55" fillId="12" borderId="71" xfId="34" applyFont="1" applyFill="1" applyBorder="1" applyAlignment="1">
      <alignment horizontal="left"/>
    </xf>
    <xf numFmtId="2" fontId="50" fillId="12" borderId="71" xfId="34" applyNumberFormat="1" applyFont="1" applyFill="1" applyBorder="1" applyAlignment="1">
      <alignment horizontal="center"/>
    </xf>
    <xf numFmtId="0" fontId="11" fillId="12" borderId="71" xfId="34" applyFont="1" applyFill="1" applyBorder="1" applyAlignment="1">
      <alignment horizontal="center"/>
    </xf>
    <xf numFmtId="166" fontId="60" fillId="12" borderId="71" xfId="16" applyFont="1" applyFill="1" applyBorder="1" applyAlignment="1">
      <alignment horizontal="center" vertical="center" wrapText="1"/>
    </xf>
    <xf numFmtId="0" fontId="0" fillId="12" borderId="71" xfId="0" applyFill="1" applyBorder="1"/>
    <xf numFmtId="0" fontId="50" fillId="12" borderId="71" xfId="34" applyFont="1" applyFill="1" applyBorder="1"/>
    <xf numFmtId="0" fontId="50" fillId="12" borderId="0" xfId="34" applyFont="1" applyFill="1"/>
    <xf numFmtId="0" fontId="54" fillId="14" borderId="0" xfId="34" applyFont="1" applyFill="1" applyAlignment="1">
      <alignment horizontal="center" vertical="top" wrapText="1"/>
    </xf>
    <xf numFmtId="0" fontId="53" fillId="14" borderId="0" xfId="34" applyFont="1" applyFill="1" applyAlignment="1">
      <alignment horizontal="center" vertical="top" wrapText="1"/>
    </xf>
    <xf numFmtId="0" fontId="60" fillId="15" borderId="1" xfId="34" applyFont="1" applyFill="1" applyBorder="1" applyAlignment="1">
      <alignment vertical="center" wrapText="1"/>
    </xf>
    <xf numFmtId="0" fontId="53" fillId="14" borderId="35" xfId="34" applyFont="1" applyFill="1" applyBorder="1" applyAlignment="1">
      <alignment horizontal="center" vertical="top" wrapText="1"/>
    </xf>
    <xf numFmtId="0" fontId="6" fillId="0" borderId="0" xfId="36" applyProtection="1">
      <protection locked="0"/>
    </xf>
    <xf numFmtId="0" fontId="63" fillId="4" borderId="1" xfId="36" applyFont="1" applyFill="1" applyBorder="1" applyAlignment="1" applyProtection="1">
      <alignment horizontal="center" vertical="center"/>
      <protection locked="0"/>
    </xf>
    <xf numFmtId="0" fontId="63" fillId="4" borderId="1" xfId="36" applyFont="1" applyFill="1" applyBorder="1" applyAlignment="1" applyProtection="1">
      <alignment horizontal="center" vertical="center" wrapText="1"/>
      <protection locked="0"/>
    </xf>
    <xf numFmtId="0" fontId="64" fillId="0" borderId="1" xfId="36" applyFont="1" applyBorder="1" applyAlignment="1">
      <alignment horizontal="center" vertical="center"/>
    </xf>
    <xf numFmtId="0" fontId="64" fillId="0" borderId="1" xfId="36" applyFont="1" applyBorder="1" applyAlignment="1">
      <alignment horizontal="center" vertical="top" wrapText="1"/>
    </xf>
    <xf numFmtId="0" fontId="64" fillId="0" borderId="1" xfId="36" applyFont="1" applyBorder="1" applyAlignment="1">
      <alignment horizontal="center" vertical="center" wrapText="1"/>
    </xf>
    <xf numFmtId="2" fontId="6" fillId="2" borderId="1" xfId="36" applyNumberFormat="1" applyFill="1" applyBorder="1" applyAlignment="1" applyProtection="1">
      <alignment horizontal="center" vertical="center"/>
      <protection locked="0"/>
    </xf>
    <xf numFmtId="2" fontId="6" fillId="2" borderId="1" xfId="36" applyNumberFormat="1" applyFill="1" applyBorder="1" applyAlignment="1">
      <alignment horizontal="center" vertical="center"/>
    </xf>
    <xf numFmtId="0" fontId="65" fillId="0" borderId="1" xfId="36" applyFont="1" applyBorder="1" applyAlignment="1">
      <alignment horizontal="center" vertical="top"/>
    </xf>
    <xf numFmtId="0" fontId="65" fillId="0" borderId="1" xfId="36" applyFont="1" applyBorder="1" applyAlignment="1">
      <alignment horizontal="center" vertical="top" wrapText="1"/>
    </xf>
    <xf numFmtId="0" fontId="64" fillId="0" borderId="1" xfId="36" applyFont="1" applyBorder="1" applyAlignment="1">
      <alignment horizontal="center" vertical="top"/>
    </xf>
    <xf numFmtId="0" fontId="64" fillId="2" borderId="1" xfId="36" applyFont="1" applyFill="1" applyBorder="1" applyAlignment="1">
      <alignment horizontal="center" vertical="top"/>
    </xf>
    <xf numFmtId="0" fontId="64" fillId="2" borderId="1" xfId="36" applyFont="1" applyFill="1" applyBorder="1" applyAlignment="1">
      <alignment horizontal="center" vertical="top" wrapText="1"/>
    </xf>
    <xf numFmtId="0" fontId="64" fillId="2" borderId="1" xfId="36" applyFont="1" applyFill="1" applyBorder="1" applyAlignment="1">
      <alignment horizontal="center" vertical="center"/>
    </xf>
    <xf numFmtId="0" fontId="39" fillId="2" borderId="1" xfId="36" applyFont="1" applyFill="1" applyBorder="1" applyAlignment="1" applyProtection="1">
      <alignment horizontal="center" vertical="center"/>
      <protection locked="0"/>
    </xf>
    <xf numFmtId="2" fontId="39" fillId="2" borderId="1" xfId="36" applyNumberFormat="1" applyFont="1" applyFill="1" applyBorder="1" applyAlignment="1" applyProtection="1">
      <alignment horizontal="center" vertical="center"/>
      <protection locked="0"/>
    </xf>
    <xf numFmtId="2" fontId="39" fillId="2" borderId="1" xfId="36" applyNumberFormat="1" applyFont="1" applyFill="1" applyBorder="1" applyAlignment="1">
      <alignment horizontal="center" vertical="center"/>
    </xf>
    <xf numFmtId="0" fontId="13" fillId="0" borderId="17" xfId="5" applyFont="1" applyBorder="1" applyAlignment="1">
      <alignment horizontal="center" vertical="center"/>
    </xf>
    <xf numFmtId="0" fontId="21" fillId="0" borderId="0" xfId="5" applyFont="1" applyAlignment="1">
      <alignment horizontal="center"/>
    </xf>
    <xf numFmtId="0" fontId="18" fillId="0" borderId="8" xfId="5" applyFont="1" applyBorder="1" applyAlignment="1">
      <alignment horizontal="center" vertical="center"/>
    </xf>
    <xf numFmtId="0" fontId="18" fillId="0" borderId="9" xfId="5" applyFont="1" applyBorder="1" applyAlignment="1">
      <alignment horizontal="center" vertical="center"/>
    </xf>
    <xf numFmtId="0" fontId="18" fillId="0" borderId="10" xfId="5" applyFont="1" applyBorder="1" applyAlignment="1">
      <alignment horizontal="center" vertical="center"/>
    </xf>
    <xf numFmtId="0" fontId="18" fillId="0" borderId="11" xfId="5" applyFont="1" applyBorder="1" applyAlignment="1">
      <alignment horizontal="center" vertical="center"/>
    </xf>
    <xf numFmtId="0" fontId="18" fillId="0" borderId="1" xfId="5" applyFont="1" applyBorder="1" applyAlignment="1">
      <alignment horizontal="center" vertical="center"/>
    </xf>
    <xf numFmtId="0" fontId="18" fillId="0" borderId="12" xfId="5" applyFont="1" applyBorder="1" applyAlignment="1">
      <alignment horizontal="center" vertical="center"/>
    </xf>
    <xf numFmtId="0" fontId="18" fillId="0" borderId="0" xfId="5" applyFont="1" applyAlignment="1">
      <alignment horizontal="center" vertical="center"/>
    </xf>
    <xf numFmtId="0" fontId="13" fillId="0" borderId="56" xfId="5" applyFont="1" applyBorder="1" applyAlignment="1">
      <alignment horizontal="center" vertical="center"/>
    </xf>
    <xf numFmtId="0" fontId="22" fillId="3" borderId="35" xfId="12" applyFont="1" applyFill="1" applyBorder="1" applyAlignment="1">
      <alignment horizontal="center" vertical="center" wrapText="1"/>
    </xf>
    <xf numFmtId="0" fontId="22" fillId="3" borderId="57" xfId="12" applyFont="1" applyFill="1" applyBorder="1" applyAlignment="1">
      <alignment horizontal="center" vertical="center" wrapText="1"/>
    </xf>
    <xf numFmtId="0" fontId="40" fillId="0" borderId="0" xfId="7" applyFont="1" applyAlignment="1">
      <alignment horizontal="left" vertical="center" wrapText="1"/>
    </xf>
    <xf numFmtId="0" fontId="39" fillId="0" borderId="58" xfId="7" applyFont="1" applyBorder="1" applyAlignment="1">
      <alignment horizontal="center" vertical="center" wrapText="1"/>
    </xf>
    <xf numFmtId="0" fontId="39" fillId="0" borderId="59" xfId="7" applyFont="1" applyBorder="1" applyAlignment="1">
      <alignment horizontal="center" vertical="center" wrapText="1"/>
    </xf>
    <xf numFmtId="0" fontId="39" fillId="0" borderId="60" xfId="7" applyFont="1" applyBorder="1" applyAlignment="1">
      <alignment horizontal="center" vertical="center" wrapText="1"/>
    </xf>
    <xf numFmtId="0" fontId="41" fillId="0" borderId="58" xfId="7" applyFont="1" applyBorder="1" applyAlignment="1">
      <alignment horizontal="center" vertical="center" wrapText="1"/>
    </xf>
    <xf numFmtId="0" fontId="41" fillId="0" borderId="59" xfId="7" applyFont="1" applyBorder="1" applyAlignment="1">
      <alignment horizontal="center" vertical="center" wrapText="1"/>
    </xf>
    <xf numFmtId="0" fontId="41" fillId="0" borderId="60" xfId="7" applyFont="1" applyBorder="1" applyAlignment="1">
      <alignment horizontal="center" vertical="center" wrapText="1"/>
    </xf>
    <xf numFmtId="0" fontId="40" fillId="0" borderId="58" xfId="7" quotePrefix="1" applyFont="1" applyBorder="1" applyAlignment="1">
      <alignment horizontal="justify" vertical="center"/>
    </xf>
    <xf numFmtId="0" fontId="40" fillId="0" borderId="59" xfId="7" quotePrefix="1" applyFont="1" applyBorder="1" applyAlignment="1">
      <alignment horizontal="justify" vertical="center"/>
    </xf>
    <xf numFmtId="0" fontId="40" fillId="0" borderId="60" xfId="7" quotePrefix="1" applyFont="1" applyBorder="1" applyAlignment="1">
      <alignment horizontal="justify" vertical="center"/>
    </xf>
    <xf numFmtId="0" fontId="39" fillId="12" borderId="68" xfId="7" applyFont="1" applyFill="1" applyBorder="1" applyAlignment="1">
      <alignment horizontal="right" vertical="center"/>
    </xf>
    <xf numFmtId="0" fontId="39" fillId="12" borderId="69" xfId="7" applyFont="1" applyFill="1" applyBorder="1" applyAlignment="1">
      <alignment horizontal="right" vertical="center"/>
    </xf>
    <xf numFmtId="0" fontId="51" fillId="0" borderId="8" xfId="28" applyFont="1" applyBorder="1" applyAlignment="1">
      <alignment horizontal="center" vertical="center" wrapText="1"/>
    </xf>
    <xf numFmtId="0" fontId="51" fillId="0" borderId="9" xfId="28" applyFont="1" applyBorder="1" applyAlignment="1">
      <alignment horizontal="center" vertical="center" wrapText="1"/>
    </xf>
    <xf numFmtId="0" fontId="51" fillId="0" borderId="10" xfId="28" applyFont="1" applyBorder="1" applyAlignment="1">
      <alignment horizontal="center" vertical="center" wrapText="1"/>
    </xf>
    <xf numFmtId="0" fontId="24" fillId="0" borderId="71" xfId="13" applyFont="1" applyBorder="1" applyAlignment="1">
      <alignment horizontal="right" vertical="center" wrapText="1"/>
    </xf>
    <xf numFmtId="0" fontId="22" fillId="3" borderId="70" xfId="12" applyFont="1" applyFill="1" applyBorder="1" applyAlignment="1">
      <alignment horizontal="center" vertical="center" wrapText="1"/>
    </xf>
    <xf numFmtId="0" fontId="53" fillId="0" borderId="8" xfId="34" applyFont="1" applyBorder="1" applyAlignment="1">
      <alignment horizontal="center" vertical="top" wrapText="1"/>
    </xf>
    <xf numFmtId="0" fontId="53" fillId="0" borderId="9" xfId="34" applyFont="1" applyBorder="1" applyAlignment="1">
      <alignment horizontal="center" vertical="top" wrapText="1"/>
    </xf>
    <xf numFmtId="0" fontId="53" fillId="0" borderId="10" xfId="34" applyFont="1" applyBorder="1" applyAlignment="1">
      <alignment horizontal="center" vertical="top" wrapText="1"/>
    </xf>
    <xf numFmtId="0" fontId="54" fillId="14" borderId="35" xfId="34" applyFont="1" applyFill="1" applyBorder="1" applyAlignment="1">
      <alignment horizontal="center" vertical="top" wrapText="1"/>
    </xf>
    <xf numFmtId="0" fontId="53" fillId="14" borderId="72" xfId="34" applyFont="1" applyFill="1" applyBorder="1" applyAlignment="1">
      <alignment horizontal="center" vertical="top" wrapText="1"/>
    </xf>
    <xf numFmtId="0" fontId="53" fillId="14" borderId="35" xfId="34" applyFont="1" applyFill="1" applyBorder="1" applyAlignment="1">
      <alignment horizontal="center" vertical="top" wrapText="1"/>
    </xf>
    <xf numFmtId="0" fontId="53" fillId="14" borderId="57" xfId="34" applyFont="1" applyFill="1" applyBorder="1" applyAlignment="1">
      <alignment horizontal="center" vertical="top" wrapText="1"/>
    </xf>
    <xf numFmtId="0" fontId="39" fillId="2" borderId="1" xfId="36" applyFont="1" applyFill="1" applyBorder="1" applyAlignment="1" applyProtection="1">
      <alignment horizontal="center" vertical="center"/>
      <protection locked="0"/>
    </xf>
    <xf numFmtId="0" fontId="32" fillId="0" borderId="36" xfId="10" applyFont="1" applyBorder="1" applyAlignment="1">
      <alignment horizontal="center" vertical="center" wrapText="1"/>
    </xf>
  </cellXfs>
  <cellStyles count="37">
    <cellStyle name="Comma" xfId="4" builtinId="3"/>
    <cellStyle name="Comma 10" xfId="31"/>
    <cellStyle name="Comma 10 2" xfId="32"/>
    <cellStyle name="Comma 2" xfId="6"/>
    <cellStyle name="Comma 2 2" xfId="14"/>
    <cellStyle name="Comma 2 2 2" xfId="24"/>
    <cellStyle name="Comma 2 2 2 5" xfId="16"/>
    <cellStyle name="Comma 2 3" xfId="21"/>
    <cellStyle name="Comma 2 5" xfId="27"/>
    <cellStyle name="Comma 3" xfId="19"/>
    <cellStyle name="Comma 4" xfId="30"/>
    <cellStyle name="Comma 84" xfId="18"/>
    <cellStyle name="Comma 84 2" xfId="25"/>
    <cellStyle name="Excel Built-in Explanatory Text" xfId="3"/>
    <cellStyle name="Excel Built-in Explanatory Text 2" xfId="9"/>
    <cellStyle name="Explanatory Text" xfId="1" builtinId="53" customBuiltin="1"/>
    <cellStyle name="Normal" xfId="0" builtinId="0"/>
    <cellStyle name="Normal - Style1" xfId="36"/>
    <cellStyle name="Normal 10 2" xfId="7"/>
    <cellStyle name="Normal 11" xfId="34"/>
    <cellStyle name="Normal 13" xfId="11"/>
    <cellStyle name="Normal 14 2" xfId="8"/>
    <cellStyle name="Normal 14 2 2" xfId="22"/>
    <cellStyle name="Normal 15" xfId="2"/>
    <cellStyle name="Normal 2" xfId="5"/>
    <cellStyle name="Normal 2 1" xfId="13"/>
    <cellStyle name="Normal 2 2" xfId="17"/>
    <cellStyle name="Normal 2 3" xfId="20"/>
    <cellStyle name="Normal 2 3 2" xfId="28"/>
    <cellStyle name="Normal 2 4" xfId="26"/>
    <cellStyle name="Normal 3" xfId="12"/>
    <cellStyle name="Normal 3 2" xfId="23"/>
    <cellStyle name="Normal 4" xfId="10"/>
    <cellStyle name="Normal_costing sheet" xfId="15"/>
    <cellStyle name="Normal_KFC MYSORE -FIRE SPRINKLER BOQ-22-06-08-R1" xfId="35"/>
    <cellStyle name="Normal_Sheet1" xfId="29"/>
    <cellStyle name="Style 1" xfId="33"/>
  </cellStyles>
  <dxfs count="40">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99"/>
      <rgbColor rgb="FF808000"/>
      <rgbColor rgb="FF800080"/>
      <rgbColor rgb="FF0070C0"/>
      <rgbColor rgb="FFC0C0C0"/>
      <rgbColor rgb="FF808080"/>
      <rgbColor rgb="FF9999FF"/>
      <rgbColor rgb="FF993366"/>
      <rgbColor rgb="FFFFFFCC"/>
      <rgbColor rgb="FFCCFFFF"/>
      <rgbColor rgb="FF660066"/>
      <rgbColor rgb="FFF37B70"/>
      <rgbColor rgb="FF0066CC"/>
      <rgbColor rgb="FFD9D9D9"/>
      <rgbColor rgb="FF000066"/>
      <rgbColor rgb="FFFF00FF"/>
      <rgbColor rgb="FFFFFF00"/>
      <rgbColor rgb="FF00FFFF"/>
      <rgbColor rgb="FF800080"/>
      <rgbColor rgb="FF800000"/>
      <rgbColor rgb="FF0066FF"/>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66" Type="http://schemas.openxmlformats.org/officeDocument/2006/relationships/externalLink" Target="externalLinks/externalLink57.xml"/><Relationship Id="rId5" Type="http://schemas.openxmlformats.org/officeDocument/2006/relationships/worksheet" Target="worksheets/sheet5.xml"/><Relationship Id="rId61" Type="http://schemas.openxmlformats.org/officeDocument/2006/relationships/externalLink" Target="externalLinks/externalLink52.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externalLink" Target="externalLinks/externalLink58.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 Type="http://schemas.openxmlformats.org/officeDocument/2006/relationships/worksheet" Target="worksheets/sheet7.xml"/><Relationship Id="rId71" Type="http://schemas.openxmlformats.org/officeDocument/2006/relationships/styles" Target="styles.xml"/></Relationships>
</file>

<file path=xl/drawings/_rels/drawing2.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1</xdr:col>
      <xdr:colOff>952500</xdr:colOff>
      <xdr:row>17</xdr:row>
      <xdr:rowOff>0</xdr:rowOff>
    </xdr:from>
    <xdr:to>
      <xdr:col>1</xdr:col>
      <xdr:colOff>952500</xdr:colOff>
      <xdr:row>17</xdr:row>
      <xdr:rowOff>0</xdr:rowOff>
    </xdr:to>
    <xdr:sp macro="" textlink="">
      <xdr:nvSpPr>
        <xdr:cNvPr id="2" name="Line 545">
          <a:extLst>
            <a:ext uri="{FF2B5EF4-FFF2-40B4-BE49-F238E27FC236}">
              <a16:creationId xmlns:a16="http://schemas.microsoft.com/office/drawing/2014/main" id="{247B50D3-3F00-4E9C-B7F8-DD5E9450FD5D}"/>
            </a:ext>
          </a:extLst>
        </xdr:cNvPr>
        <xdr:cNvSpPr>
          <a:spLocks noChangeShapeType="1"/>
        </xdr:cNvSpPr>
      </xdr:nvSpPr>
      <xdr:spPr bwMode="auto">
        <a:xfrm>
          <a:off x="1571625" y="466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17</xdr:row>
      <xdr:rowOff>0</xdr:rowOff>
    </xdr:from>
    <xdr:to>
      <xdr:col>1</xdr:col>
      <xdr:colOff>952500</xdr:colOff>
      <xdr:row>17</xdr:row>
      <xdr:rowOff>0</xdr:rowOff>
    </xdr:to>
    <xdr:sp macro="" textlink="">
      <xdr:nvSpPr>
        <xdr:cNvPr id="3" name="Line 546">
          <a:extLst>
            <a:ext uri="{FF2B5EF4-FFF2-40B4-BE49-F238E27FC236}">
              <a16:creationId xmlns:a16="http://schemas.microsoft.com/office/drawing/2014/main" id="{86F7AB92-2692-4F50-9868-0052707FAD94}"/>
            </a:ext>
          </a:extLst>
        </xdr:cNvPr>
        <xdr:cNvSpPr>
          <a:spLocks noChangeShapeType="1"/>
        </xdr:cNvSpPr>
      </xdr:nvSpPr>
      <xdr:spPr bwMode="auto">
        <a:xfrm>
          <a:off x="1571625" y="466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22</xdr:row>
      <xdr:rowOff>0</xdr:rowOff>
    </xdr:from>
    <xdr:to>
      <xdr:col>1</xdr:col>
      <xdr:colOff>952500</xdr:colOff>
      <xdr:row>22</xdr:row>
      <xdr:rowOff>0</xdr:rowOff>
    </xdr:to>
    <xdr:sp macro="" textlink="">
      <xdr:nvSpPr>
        <xdr:cNvPr id="4" name="Line 547">
          <a:extLst>
            <a:ext uri="{FF2B5EF4-FFF2-40B4-BE49-F238E27FC236}">
              <a16:creationId xmlns:a16="http://schemas.microsoft.com/office/drawing/2014/main" id="{9FD6171C-CB59-4480-B4BB-63AE9094722B}"/>
            </a:ext>
          </a:extLst>
        </xdr:cNvPr>
        <xdr:cNvSpPr>
          <a:spLocks noChangeShapeType="1"/>
        </xdr:cNvSpPr>
      </xdr:nvSpPr>
      <xdr:spPr bwMode="auto">
        <a:xfrm>
          <a:off x="1571625" y="712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22</xdr:row>
      <xdr:rowOff>0</xdr:rowOff>
    </xdr:from>
    <xdr:to>
      <xdr:col>1</xdr:col>
      <xdr:colOff>952500</xdr:colOff>
      <xdr:row>22</xdr:row>
      <xdr:rowOff>0</xdr:rowOff>
    </xdr:to>
    <xdr:sp macro="" textlink="">
      <xdr:nvSpPr>
        <xdr:cNvPr id="5" name="Line 548">
          <a:extLst>
            <a:ext uri="{FF2B5EF4-FFF2-40B4-BE49-F238E27FC236}">
              <a16:creationId xmlns:a16="http://schemas.microsoft.com/office/drawing/2014/main" id="{D9192D87-7FC6-4EF5-B612-220848217BDD}"/>
            </a:ext>
          </a:extLst>
        </xdr:cNvPr>
        <xdr:cNvSpPr>
          <a:spLocks noChangeShapeType="1"/>
        </xdr:cNvSpPr>
      </xdr:nvSpPr>
      <xdr:spPr bwMode="auto">
        <a:xfrm>
          <a:off x="1571625" y="712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17</xdr:row>
      <xdr:rowOff>0</xdr:rowOff>
    </xdr:from>
    <xdr:to>
      <xdr:col>1</xdr:col>
      <xdr:colOff>952500</xdr:colOff>
      <xdr:row>17</xdr:row>
      <xdr:rowOff>0</xdr:rowOff>
    </xdr:to>
    <xdr:sp macro="" textlink="">
      <xdr:nvSpPr>
        <xdr:cNvPr id="6" name="Line 1843">
          <a:extLst>
            <a:ext uri="{FF2B5EF4-FFF2-40B4-BE49-F238E27FC236}">
              <a16:creationId xmlns:a16="http://schemas.microsoft.com/office/drawing/2014/main" id="{96D9D745-745D-4258-A6F2-C18DFF8F337B}"/>
            </a:ext>
          </a:extLst>
        </xdr:cNvPr>
        <xdr:cNvSpPr>
          <a:spLocks noChangeShapeType="1"/>
        </xdr:cNvSpPr>
      </xdr:nvSpPr>
      <xdr:spPr bwMode="auto">
        <a:xfrm>
          <a:off x="1571625" y="466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17</xdr:row>
      <xdr:rowOff>0</xdr:rowOff>
    </xdr:from>
    <xdr:to>
      <xdr:col>1</xdr:col>
      <xdr:colOff>952500</xdr:colOff>
      <xdr:row>17</xdr:row>
      <xdr:rowOff>0</xdr:rowOff>
    </xdr:to>
    <xdr:sp macro="" textlink="">
      <xdr:nvSpPr>
        <xdr:cNvPr id="7" name="Line 1844">
          <a:extLst>
            <a:ext uri="{FF2B5EF4-FFF2-40B4-BE49-F238E27FC236}">
              <a16:creationId xmlns:a16="http://schemas.microsoft.com/office/drawing/2014/main" id="{5DE11A64-01BA-4DD7-B886-083AAFD46C5D}"/>
            </a:ext>
          </a:extLst>
        </xdr:cNvPr>
        <xdr:cNvSpPr>
          <a:spLocks noChangeShapeType="1"/>
        </xdr:cNvSpPr>
      </xdr:nvSpPr>
      <xdr:spPr bwMode="auto">
        <a:xfrm>
          <a:off x="1571625" y="466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144202</xdr:colOff>
      <xdr:row>9</xdr:row>
      <xdr:rowOff>50226</xdr:rowOff>
    </xdr:from>
    <xdr:to>
      <xdr:col>2</xdr:col>
      <xdr:colOff>1292088</xdr:colOff>
      <xdr:row>9</xdr:row>
      <xdr:rowOff>624094</xdr:rowOff>
    </xdr:to>
    <xdr:pic>
      <xdr:nvPicPr>
        <xdr:cNvPr id="2" name="Graphics 1">
          <a:extLst>
            <a:ext uri="{FF2B5EF4-FFF2-40B4-BE49-F238E27FC236}">
              <a16:creationId xmlns:a16="http://schemas.microsoft.com/office/drawing/2014/main" id="{1211038B-5B61-42FE-AD8E-682EBF5C84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7652" y="4384101"/>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4</xdr:row>
      <xdr:rowOff>106433</xdr:rowOff>
    </xdr:from>
    <xdr:to>
      <xdr:col>2</xdr:col>
      <xdr:colOff>1267239</xdr:colOff>
      <xdr:row>4</xdr:row>
      <xdr:rowOff>889966</xdr:rowOff>
    </xdr:to>
    <xdr:pic>
      <xdr:nvPicPr>
        <xdr:cNvPr id="3" name="Graphics 2">
          <a:extLst>
            <a:ext uri="{FF2B5EF4-FFF2-40B4-BE49-F238E27FC236}">
              <a16:creationId xmlns:a16="http://schemas.microsoft.com/office/drawing/2014/main" id="{3D57995B-17AA-4844-87D0-F269D4C49D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40906" y="1173233"/>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6</xdr:row>
      <xdr:rowOff>273325</xdr:rowOff>
    </xdr:from>
    <xdr:to>
      <xdr:col>2</xdr:col>
      <xdr:colOff>1343503</xdr:colOff>
      <xdr:row>6</xdr:row>
      <xdr:rowOff>1179857</xdr:rowOff>
    </xdr:to>
    <xdr:pic>
      <xdr:nvPicPr>
        <xdr:cNvPr id="4" name="Graphics 3">
          <a:extLst>
            <a:ext uri="{FF2B5EF4-FFF2-40B4-BE49-F238E27FC236}">
              <a16:creationId xmlns:a16="http://schemas.microsoft.com/office/drawing/2014/main" id="{C8B34938-C8A7-4907-9F31-06F72DDD82B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92935" y="2778400"/>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11</xdr:row>
      <xdr:rowOff>202919</xdr:rowOff>
    </xdr:from>
    <xdr:to>
      <xdr:col>2</xdr:col>
      <xdr:colOff>1321549</xdr:colOff>
      <xdr:row>11</xdr:row>
      <xdr:rowOff>1025770</xdr:rowOff>
    </xdr:to>
    <xdr:pic>
      <xdr:nvPicPr>
        <xdr:cNvPr id="5" name="Graphics 4">
          <a:extLst>
            <a:ext uri="{FF2B5EF4-FFF2-40B4-BE49-F238E27FC236}">
              <a16:creationId xmlns:a16="http://schemas.microsoft.com/office/drawing/2014/main" id="{D30588F1-49E8-48E1-B22D-E6D6B4A025B3}"/>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2662" y="5775044"/>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13</xdr:row>
      <xdr:rowOff>67063</xdr:rowOff>
    </xdr:from>
    <xdr:to>
      <xdr:col>2</xdr:col>
      <xdr:colOff>1284219</xdr:colOff>
      <xdr:row>13</xdr:row>
      <xdr:rowOff>683314</xdr:rowOff>
    </xdr:to>
    <xdr:pic>
      <xdr:nvPicPr>
        <xdr:cNvPr id="6" name="Graphics 6">
          <a:extLst>
            <a:ext uri="{FF2B5EF4-FFF2-40B4-BE49-F238E27FC236}">
              <a16:creationId xmlns:a16="http://schemas.microsoft.com/office/drawing/2014/main" id="{036A4578-0DF6-47AE-A0A7-B444DB944FA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67081" y="7067938"/>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168519</xdr:colOff>
      <xdr:row>20</xdr:row>
      <xdr:rowOff>11310</xdr:rowOff>
    </xdr:from>
    <xdr:to>
      <xdr:col>2</xdr:col>
      <xdr:colOff>1228012</xdr:colOff>
      <xdr:row>20</xdr:row>
      <xdr:rowOff>857250</xdr:rowOff>
    </xdr:to>
    <xdr:pic>
      <xdr:nvPicPr>
        <xdr:cNvPr id="7" name="Graphics 7">
          <a:extLst>
            <a:ext uri="{FF2B5EF4-FFF2-40B4-BE49-F238E27FC236}">
              <a16:creationId xmlns:a16="http://schemas.microsoft.com/office/drawing/2014/main" id="{9E05CFA2-E26B-4EF9-B537-5A5142C99914}"/>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9490" t="-1" r="26390" b="-1380"/>
        <a:stretch/>
      </xdr:blipFill>
      <xdr:spPr bwMode="auto">
        <a:xfrm>
          <a:off x="4911969" y="11469885"/>
          <a:ext cx="1059493" cy="8459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262494</xdr:colOff>
      <xdr:row>21</xdr:row>
      <xdr:rowOff>98745</xdr:rowOff>
    </xdr:from>
    <xdr:to>
      <xdr:col>2</xdr:col>
      <xdr:colOff>1200473</xdr:colOff>
      <xdr:row>21</xdr:row>
      <xdr:rowOff>981807</xdr:rowOff>
    </xdr:to>
    <xdr:pic>
      <xdr:nvPicPr>
        <xdr:cNvPr id="8" name="Graphics 5">
          <a:extLst>
            <a:ext uri="{FF2B5EF4-FFF2-40B4-BE49-F238E27FC236}">
              <a16:creationId xmlns:a16="http://schemas.microsoft.com/office/drawing/2014/main" id="{EC5BDCB9-5EA6-452D-A646-B11DEA4F8142}"/>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005944" y="12471720"/>
          <a:ext cx="937979" cy="88306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17</xdr:row>
      <xdr:rowOff>295663</xdr:rowOff>
    </xdr:from>
    <xdr:to>
      <xdr:col>2</xdr:col>
      <xdr:colOff>1233419</xdr:colOff>
      <xdr:row>17</xdr:row>
      <xdr:rowOff>911914</xdr:rowOff>
    </xdr:to>
    <xdr:pic>
      <xdr:nvPicPr>
        <xdr:cNvPr id="9" name="Graphics 6">
          <a:extLst>
            <a:ext uri="{FF2B5EF4-FFF2-40B4-BE49-F238E27FC236}">
              <a16:creationId xmlns:a16="http://schemas.microsoft.com/office/drawing/2014/main" id="{C32C9250-472F-4D99-A695-ADAE7A874D1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6281" y="1003021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397369</xdr:colOff>
      <xdr:row>22</xdr:row>
      <xdr:rowOff>112059</xdr:rowOff>
    </xdr:from>
    <xdr:to>
      <xdr:col>2</xdr:col>
      <xdr:colOff>1100629</xdr:colOff>
      <xdr:row>22</xdr:row>
      <xdr:rowOff>1080715</xdr:rowOff>
    </xdr:to>
    <xdr:pic>
      <xdr:nvPicPr>
        <xdr:cNvPr id="10" name="Picture 9">
          <a:extLst>
            <a:ext uri="{FF2B5EF4-FFF2-40B4-BE49-F238E27FC236}">
              <a16:creationId xmlns:a16="http://schemas.microsoft.com/office/drawing/2014/main" id="{10B6FEA8-98CE-40B6-9C24-1709B56E7DD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140819" y="13523259"/>
          <a:ext cx="703260" cy="968656"/>
        </a:xfrm>
        <a:prstGeom prst="rect">
          <a:avLst/>
        </a:prstGeom>
      </xdr:spPr>
    </xdr:pic>
    <xdr:clientData/>
  </xdr:twoCellAnchor>
  <xdr:twoCellAnchor editAs="oneCell">
    <xdr:from>
      <xdr:col>2</xdr:col>
      <xdr:colOff>300404</xdr:colOff>
      <xdr:row>23</xdr:row>
      <xdr:rowOff>14655</xdr:rowOff>
    </xdr:from>
    <xdr:to>
      <xdr:col>2</xdr:col>
      <xdr:colOff>1230924</xdr:colOff>
      <xdr:row>23</xdr:row>
      <xdr:rowOff>945175</xdr:rowOff>
    </xdr:to>
    <xdr:pic>
      <xdr:nvPicPr>
        <xdr:cNvPr id="11" name="Picture 10">
          <a:extLst>
            <a:ext uri="{FF2B5EF4-FFF2-40B4-BE49-F238E27FC236}">
              <a16:creationId xmlns:a16="http://schemas.microsoft.com/office/drawing/2014/main" id="{8DB3EB30-F3EF-454E-9F34-431E70C8A89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043854" y="14597430"/>
          <a:ext cx="930520" cy="930520"/>
        </a:xfrm>
        <a:prstGeom prst="rect">
          <a:avLst/>
        </a:prstGeom>
      </xdr:spPr>
    </xdr:pic>
    <xdr:clientData/>
  </xdr:twoCellAnchor>
  <xdr:twoCellAnchor editAs="oneCell">
    <xdr:from>
      <xdr:col>2</xdr:col>
      <xdr:colOff>351692</xdr:colOff>
      <xdr:row>24</xdr:row>
      <xdr:rowOff>19317</xdr:rowOff>
    </xdr:from>
    <xdr:to>
      <xdr:col>2</xdr:col>
      <xdr:colOff>1172308</xdr:colOff>
      <xdr:row>24</xdr:row>
      <xdr:rowOff>1076450</xdr:rowOff>
    </xdr:to>
    <xdr:pic>
      <xdr:nvPicPr>
        <xdr:cNvPr id="12" name="Picture 11">
          <a:extLst>
            <a:ext uri="{FF2B5EF4-FFF2-40B4-BE49-F238E27FC236}">
              <a16:creationId xmlns:a16="http://schemas.microsoft.com/office/drawing/2014/main" id="{E02AE1AF-D430-4BE4-8071-7498FAEBD342}"/>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4737" r="14008" b="8711"/>
        <a:stretch/>
      </xdr:blipFill>
      <xdr:spPr>
        <a:xfrm>
          <a:off x="5095142" y="15592692"/>
          <a:ext cx="820616" cy="1057133"/>
        </a:xfrm>
        <a:prstGeom prst="rect">
          <a:avLst/>
        </a:prstGeom>
      </xdr:spPr>
    </xdr:pic>
    <xdr:clientData/>
  </xdr:twoCellAnchor>
  <xdr:twoCellAnchor>
    <xdr:from>
      <xdr:col>2</xdr:col>
      <xdr:colOff>172831</xdr:colOff>
      <xdr:row>15</xdr:row>
      <xdr:rowOff>295663</xdr:rowOff>
    </xdr:from>
    <xdr:to>
      <xdr:col>2</xdr:col>
      <xdr:colOff>1233419</xdr:colOff>
      <xdr:row>15</xdr:row>
      <xdr:rowOff>911914</xdr:rowOff>
    </xdr:to>
    <xdr:pic>
      <xdr:nvPicPr>
        <xdr:cNvPr id="13" name="Graphics 6">
          <a:extLst>
            <a:ext uri="{FF2B5EF4-FFF2-40B4-BE49-F238E27FC236}">
              <a16:creationId xmlns:a16="http://schemas.microsoft.com/office/drawing/2014/main" id="{42E30876-A6CC-4A66-9E51-517B1E4DF76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6281" y="8630038"/>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25</xdr:row>
      <xdr:rowOff>171450</xdr:rowOff>
    </xdr:from>
    <xdr:to>
      <xdr:col>2</xdr:col>
      <xdr:colOff>1352551</xdr:colOff>
      <xdr:row>25</xdr:row>
      <xdr:rowOff>925663</xdr:rowOff>
    </xdr:to>
    <xdr:pic>
      <xdr:nvPicPr>
        <xdr:cNvPr id="14" name="Picture 13" descr="https://m.media-amazon.com/images/I/81odGvuXu1L._SL1500_.jpg">
          <a:extLst>
            <a:ext uri="{FF2B5EF4-FFF2-40B4-BE49-F238E27FC236}">
              <a16:creationId xmlns:a16="http://schemas.microsoft.com/office/drawing/2014/main" id="{BE209893-A032-421B-A98A-0F58A41D3085}"/>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838701" y="1684020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oan-ma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V\HERITAGE\tec\NSW\ACCL\CLOSING-SEB\Q-2003-2004\MONTHLY\June-03-(2003-2004)-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er\Shares-1\sheba%20files\hyd%20-%20mg%20rd\New%20Unit%20Model%202004%20final%20-%20MG%20Roa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20Coffee\BUDGET\abhishek\meeting\apr\mentor%20meeting%20Feb%20vs%20March.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V\HERITAGE\tec\Documents%20and%20Settings\Munir\Desktop\Desktop%20Folder\Heritage\Nilgiris\WINDOWS\TEMP\C.Lotus.Notes.Data\InterimFinancial%20statements3009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terimFinancial%20statements3006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Users\Atul\Downloads\Anandagarwal\d\WINDOWS\TEMP\Actual%20Con_CP%20Nov%2005%20(Sudeep)as%20on%20(13-12-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Ideal%20Food%20Cost-Dec,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Pentahouse\B.O.Q%2004-05-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Pentahouse\B.O.Q%2004-05-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Pentahouse\B.O.Q%2004-05-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sachin\BOQ\Pentahouse\B.O.Q%2004-05-0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sachin\BOQ\Pentahouse\B.O.Q%2004-05-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Shares-1\ssydvfp01\homedir\My%20Documents\Temp\Forecast%202001%20Revenue%20v4.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20KRC,Juinagar\BOQ\sachin\BOQ\Pentahouse\B.O.Q%2004-05-0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sachin\BOQ\Pentahouse\B.O.Q%2004-05-0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sachin\BOQ\Pentahouse\B.O.Q%2004-05-0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COSTA\Bussiness%20Review%202010\Bussiness%20Review%20June%2010\Ideal%20Food%20Cost-%20Jan'%201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rver\Shares-1\ssydvfp01\homedir\Finance\Restricted\Forecast\20%20March%202001%20Budget\Forecast%20Europe%20v11.0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erver\Shares-1\ssydvfp01\homedir\rgupta\Reporting\Monthly%20Reporting\2002\Jan2002\BTLS%20Management%20Pack%20-%20January%202002(Version%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erver\Shares-1\ssydvfp01\homedir\Finance\Restricted\Forecast\Sept%2001%20Refresh\September%20revision%20v2.02\Europe%20working%20Summary%20sept%20v2.02.xls"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Annotated-2003-2004-Apr-Jan-0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Users\Atul\Downloads\Srinarayan\c\weekly%20Report\Report%202001.12.2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rver\Shares-1\ssydvfp01\homedir\Documents%20and%20Settings\emusselman\Desktop\submit-a-site%20August%202001%20final%20report%20detail.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rver\Shares-1\ssydvfp01\homedir\Data\Year%20End%202001\BTLS%20Management%20Pack%20-%20December%202001%20(Final%20Working%20Version)%20Dec%201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V\HERITAGE\tec\Documents%20and%20Settings\Munir\Desktop\Desktop%20Folder\Heritage\Nilgiris\WINNT\Profiles\in00041742\Local%20Settings\Temporary%20Internet%20Files\OLK5BD\ecb.syndications.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erver\Shares-1\ssydvfp01\homedir\My%20Documents\Temp\Reforecast%20Q3%20v2.1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erver\Shares-1\Pdc\rm\rohit\Mobility%20Business%20Plan%202003-04%20-%20Ver%204.5%20-%20Final%20-%20KPI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abhishek\meeting\apr\mntor\mentor%20meeting%20april%2008.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erver\Shares-1\Pdc\rm\DOCUME~1\APARNA~1\LOCALS~1\Temp\South%20Central\Detailed%20Circle%20MAPA%20-%20AP.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eeder"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20Coffee\BUDGET\abhishek\meeting\apr\mntor\mentor%20meeting%20april%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Atul\Downloads\pradeep\pradeep\Documents%20and%20Settings\pradeepjain\Local%20Settings\Temp\wzba26\Ideal%20Food%20Cost(May%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HEET"/>
      <sheetName val="goiwbln"/>
      <sheetName val="WB0203-OLDLOAN"/>
      <sheetName val="WBLOLDLOAN-ACCRD"/>
      <sheetName val="BAASIALOAN"/>
      <sheetName val="SBI-BAHRAIN"/>
      <sheetName val="intsch"/>
      <sheetName val="ACCRSCH"/>
      <sheetName val="SWAP"/>
      <sheetName val="erv"/>
      <sheetName val="ERVCAP"/>
      <sheetName val="Sheet10"/>
      <sheetName val="Sheet11"/>
      <sheetName val="Sheet12"/>
      <sheetName val="Sheet13"/>
      <sheetName val="Sheet14"/>
      <sheetName val="Sheet15"/>
      <sheetName val="Sheet16"/>
      <sheetName val="Sheet1"/>
    </sheetNames>
    <sheetDataSet>
      <sheetData sheetId="0"/>
      <sheetData sheetId="1" refreshError="1"/>
      <sheetData sheetId="2"/>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JUNE-2003-8thjul"/>
      <sheetName val="COA-IPCL"/>
      <sheetName val="SMRY"/>
      <sheetName val="Stt-A"/>
      <sheetName val="Stt-B"/>
      <sheetName val="Stt-C"/>
      <sheetName val="Stt-D"/>
      <sheetName val="Stt-E"/>
      <sheetName val="Stt-F"/>
      <sheetName val="Stt-G"/>
      <sheetName val="Stt-H"/>
      <sheetName val="Stt-I"/>
      <sheetName val="Inv"/>
      <sheetName val="dtl reqd"/>
      <sheetName val="SC-E"/>
      <sheetName val="SC-E-02-03"/>
      <sheetName val="GRPLED"/>
      <sheetName val="Sec Unsecloan"/>
      <sheetName val="5NC"/>
      <sheetName val="5GC"/>
      <sheetName val="5BC"/>
      <sheetName val="FUNDFLOW"/>
      <sheetName val="fundflow sum"/>
      <sheetName val="HOformat"/>
      <sheetName val="MIS"/>
      <sheetName val="TB-JUNE-2003-18.7.03"/>
      <sheetName val="CENVAT Rec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v>37711</v>
          </cell>
          <cell r="D4">
            <v>37772</v>
          </cell>
          <cell r="E4" t="str">
            <v>Additions</v>
          </cell>
        </row>
        <row r="6">
          <cell r="C6">
            <v>-13090620</v>
          </cell>
          <cell r="D6">
            <v>-13410085</v>
          </cell>
          <cell r="E6">
            <v>-319465</v>
          </cell>
          <cell r="F6" t="str">
            <v>LL-P</v>
          </cell>
        </row>
        <row r="7">
          <cell r="C7">
            <v>-254321947.38999999</v>
          </cell>
          <cell r="D7">
            <v>-268765907.38999999</v>
          </cell>
          <cell r="E7">
            <v>-14443960</v>
          </cell>
          <cell r="F7" t="str">
            <v>B-P</v>
          </cell>
        </row>
        <row r="8">
          <cell r="C8">
            <v>-10066556336.5</v>
          </cell>
          <cell r="D8">
            <v>-10719420687.5</v>
          </cell>
          <cell r="E8">
            <v>-652864351</v>
          </cell>
          <cell r="F8" t="str">
            <v>P-P</v>
          </cell>
        </row>
        <row r="9">
          <cell r="C9">
            <v>-99623652.349999994</v>
          </cell>
          <cell r="D9">
            <v>-103715386.20999999</v>
          </cell>
          <cell r="E9">
            <v>-4091733.8599999994</v>
          </cell>
          <cell r="F9" t="str">
            <v>F-P</v>
          </cell>
        </row>
        <row r="10">
          <cell r="C10">
            <v>-14816756.939999999</v>
          </cell>
          <cell r="D10">
            <v>-15394197.939999999</v>
          </cell>
          <cell r="E10">
            <v>-577441</v>
          </cell>
          <cell r="F10" t="str">
            <v>V-P</v>
          </cell>
        </row>
        <row r="11">
          <cell r="C11">
            <v>-397163197.38</v>
          </cell>
          <cell r="D11">
            <v>-409432762.38</v>
          </cell>
          <cell r="E11">
            <v>-12269565</v>
          </cell>
          <cell r="F11" t="str">
            <v>J-P</v>
          </cell>
        </row>
        <row r="13">
          <cell r="C13">
            <v>-10845572510.559999</v>
          </cell>
          <cell r="D13">
            <v>-11530139026.419998</v>
          </cell>
          <cell r="E13">
            <v>-684566515.86000001</v>
          </cell>
        </row>
        <row r="15">
          <cell r="C15">
            <v>126867959</v>
          </cell>
          <cell r="D15">
            <v>126867959</v>
          </cell>
          <cell r="E15">
            <v>0</v>
          </cell>
          <cell r="F15" t="str">
            <v>LL-G</v>
          </cell>
        </row>
        <row r="16">
          <cell r="C16">
            <v>430835312</v>
          </cell>
          <cell r="D16">
            <v>430835312</v>
          </cell>
          <cell r="E16">
            <v>0</v>
          </cell>
          <cell r="F16" t="str">
            <v>LF-G</v>
          </cell>
        </row>
        <row r="17">
          <cell r="C17">
            <v>2705754761.23</v>
          </cell>
          <cell r="D17">
            <v>2705754761.23</v>
          </cell>
          <cell r="E17">
            <v>0</v>
          </cell>
          <cell r="F17" t="str">
            <v>B-G</v>
          </cell>
        </row>
        <row r="18">
          <cell r="C18">
            <v>849763.2</v>
          </cell>
          <cell r="D18">
            <v>1290640.76</v>
          </cell>
          <cell r="E18">
            <v>440877.56000000006</v>
          </cell>
          <cell r="F18" t="str">
            <v>P-G</v>
          </cell>
        </row>
        <row r="19">
          <cell r="C19">
            <v>49430776341.860001</v>
          </cell>
          <cell r="D19">
            <v>49379420063.860001</v>
          </cell>
          <cell r="E19">
            <v>-51356278</v>
          </cell>
          <cell r="F19" t="str">
            <v>P-G</v>
          </cell>
        </row>
        <row r="20">
          <cell r="C20">
            <v>13846000.869999999</v>
          </cell>
          <cell r="D20">
            <v>13846000.869999999</v>
          </cell>
          <cell r="E20">
            <v>0</v>
          </cell>
          <cell r="F20" t="str">
            <v>P-G</v>
          </cell>
        </row>
        <row r="21">
          <cell r="C21">
            <v>3583080.89</v>
          </cell>
          <cell r="D21">
            <v>6798853.4199999999</v>
          </cell>
          <cell r="E21">
            <v>3215772.53</v>
          </cell>
          <cell r="F21" t="str">
            <v>P-G</v>
          </cell>
        </row>
        <row r="22">
          <cell r="C22">
            <v>53746088</v>
          </cell>
          <cell r="D22">
            <v>53746088</v>
          </cell>
          <cell r="E22">
            <v>0</v>
          </cell>
          <cell r="F22" t="str">
            <v>P-G</v>
          </cell>
        </row>
        <row r="23">
          <cell r="C23">
            <v>1111071.45</v>
          </cell>
          <cell r="D23">
            <v>5881987.7599999998</v>
          </cell>
          <cell r="E23">
            <v>4770916.3099999996</v>
          </cell>
          <cell r="F23" t="str">
            <v>F-G</v>
          </cell>
        </row>
        <row r="24">
          <cell r="C24">
            <v>167387219.22999999</v>
          </cell>
          <cell r="D24">
            <v>167791416.22999999</v>
          </cell>
          <cell r="E24">
            <v>404197</v>
          </cell>
          <cell r="F24" t="str">
            <v>F-G</v>
          </cell>
        </row>
        <row r="25">
          <cell r="C25">
            <v>21240159.940000001</v>
          </cell>
          <cell r="D25">
            <v>21240159.940000001</v>
          </cell>
          <cell r="E25">
            <v>0</v>
          </cell>
          <cell r="F25" t="str">
            <v>V-G</v>
          </cell>
        </row>
        <row r="26">
          <cell r="C26">
            <v>555701032.70000005</v>
          </cell>
          <cell r="D26">
            <v>555701032.70000005</v>
          </cell>
          <cell r="E26">
            <v>0</v>
          </cell>
          <cell r="F26" t="str">
            <v>J-G</v>
          </cell>
        </row>
        <row r="27">
          <cell r="C27">
            <v>48817255.609999999</v>
          </cell>
          <cell r="D27">
            <v>51066966.609999999</v>
          </cell>
          <cell r="E27">
            <v>2249711</v>
          </cell>
          <cell r="F27" t="str">
            <v>W-G</v>
          </cell>
        </row>
        <row r="28">
          <cell r="C28">
            <v>4046966</v>
          </cell>
          <cell r="D28">
            <v>4046966</v>
          </cell>
          <cell r="E28">
            <v>0</v>
          </cell>
          <cell r="F28" t="str">
            <v>W-G</v>
          </cell>
        </row>
        <row r="30">
          <cell r="C30">
            <v>53564563011.980003</v>
          </cell>
          <cell r="D30">
            <v>53524288208.380005</v>
          </cell>
          <cell r="E30">
            <v>-40274803.599999994</v>
          </cell>
        </row>
        <row r="32">
          <cell r="C32">
            <v>1281367</v>
          </cell>
          <cell r="D32">
            <v>319465</v>
          </cell>
          <cell r="E32">
            <v>319465</v>
          </cell>
          <cell r="F32" t="str">
            <v>LL-D</v>
          </cell>
        </row>
        <row r="33">
          <cell r="C33">
            <v>58571663.219999999</v>
          </cell>
          <cell r="D33">
            <v>14435633</v>
          </cell>
          <cell r="E33">
            <v>14435633</v>
          </cell>
          <cell r="F33" t="str">
            <v>B-D</v>
          </cell>
        </row>
        <row r="34">
          <cell r="C34">
            <v>2520980707.6999998</v>
          </cell>
          <cell r="D34">
            <v>628294057</v>
          </cell>
          <cell r="E34">
            <v>628294057</v>
          </cell>
          <cell r="F34" t="str">
            <v>P-D</v>
          </cell>
        </row>
        <row r="35">
          <cell r="D35">
            <v>3131851</v>
          </cell>
          <cell r="E35">
            <v>3131851</v>
          </cell>
          <cell r="F35" t="str">
            <v>P-D</v>
          </cell>
        </row>
        <row r="36">
          <cell r="C36">
            <v>15997955</v>
          </cell>
          <cell r="D36">
            <v>959882.86</v>
          </cell>
          <cell r="E36">
            <v>959882.86</v>
          </cell>
          <cell r="F36" t="str">
            <v>F-D</v>
          </cell>
        </row>
        <row r="37">
          <cell r="C37">
            <v>2316115</v>
          </cell>
          <cell r="D37">
            <v>577441</v>
          </cell>
          <cell r="E37">
            <v>577441</v>
          </cell>
          <cell r="F37" t="str">
            <v>V-D</v>
          </cell>
        </row>
        <row r="38">
          <cell r="C38">
            <v>49213090</v>
          </cell>
          <cell r="D38">
            <v>12269565</v>
          </cell>
          <cell r="E38">
            <v>12269565</v>
          </cell>
          <cell r="F38" t="str">
            <v>J-D</v>
          </cell>
        </row>
        <row r="40">
          <cell r="C40">
            <v>2648360897.9199996</v>
          </cell>
          <cell r="D40">
            <v>659987894.86000001</v>
          </cell>
          <cell r="E40">
            <v>659987894.86000001</v>
          </cell>
        </row>
        <row r="42">
          <cell r="C42" t="str">
            <v>depn Vs addn in Cum Depn</v>
          </cell>
          <cell r="E42">
            <v>-245.78621000000001</v>
          </cell>
        </row>
        <row r="43">
          <cell r="C43" t="str">
            <v>Diff</v>
          </cell>
          <cell r="E43">
            <v>6851.8756486000002</v>
          </cell>
        </row>
        <row r="44">
          <cell r="E44">
            <v>-6845.6651585999998</v>
          </cell>
        </row>
        <row r="45">
          <cell r="E45">
            <v>6.2104900000003909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7">
          <cell r="B7">
            <v>1000</v>
          </cell>
          <cell r="C7" t="str">
            <v>Funds Transfers</v>
          </cell>
          <cell r="E7">
            <v>4400000</v>
          </cell>
          <cell r="F7">
            <v>-4400000</v>
          </cell>
        </row>
        <row r="8">
          <cell r="B8">
            <v>3000</v>
          </cell>
          <cell r="C8" t="str">
            <v>Other Transfers</v>
          </cell>
          <cell r="F8">
            <v>0</v>
          </cell>
        </row>
        <row r="9">
          <cell r="B9">
            <v>3100</v>
          </cell>
          <cell r="C9" t="str">
            <v>Other Transfers - Stock</v>
          </cell>
          <cell r="D9">
            <v>4498.1000000000004</v>
          </cell>
          <cell r="F9">
            <v>4498.1000000000004</v>
          </cell>
        </row>
        <row r="10">
          <cell r="B10">
            <v>9000</v>
          </cell>
          <cell r="C10" t="str">
            <v>Upload from legacy system Control Account</v>
          </cell>
          <cell r="F10">
            <v>0</v>
          </cell>
        </row>
        <row r="11">
          <cell r="B11">
            <v>9997</v>
          </cell>
          <cell r="C11" t="str">
            <v>Excise Control Account - Initial upload</v>
          </cell>
          <cell r="F11">
            <v>0</v>
          </cell>
        </row>
        <row r="12">
          <cell r="B12">
            <v>9999</v>
          </cell>
          <cell r="C12" t="str">
            <v>Stock Control Account - Trf from legacy system</v>
          </cell>
          <cell r="F12">
            <v>0</v>
          </cell>
        </row>
        <row r="13">
          <cell r="B13">
            <v>1115000</v>
          </cell>
          <cell r="C13" t="str">
            <v>Share Premium On Issue Of Shares</v>
          </cell>
          <cell r="D13">
            <v>25806950</v>
          </cell>
          <cell r="F13">
            <v>25806950</v>
          </cell>
        </row>
        <row r="14">
          <cell r="B14">
            <v>1135000</v>
          </cell>
          <cell r="C14" t="str">
            <v>General Reserve</v>
          </cell>
          <cell r="D14">
            <v>149583</v>
          </cell>
          <cell r="F14">
            <v>149583</v>
          </cell>
        </row>
        <row r="15">
          <cell r="B15">
            <v>1140000</v>
          </cell>
          <cell r="C15" t="str">
            <v>Profit And Loss Account</v>
          </cell>
          <cell r="D15">
            <v>1046334104.83</v>
          </cell>
          <cell r="F15">
            <v>1046334104.83</v>
          </cell>
        </row>
        <row r="16">
          <cell r="B16">
            <v>1500000</v>
          </cell>
          <cell r="C16" t="str">
            <v>Secured Deb-Non Convertible-INR</v>
          </cell>
          <cell r="E16">
            <v>5846669500</v>
          </cell>
          <cell r="F16">
            <v>-5846669500</v>
          </cell>
        </row>
        <row r="17">
          <cell r="B17">
            <v>2300770</v>
          </cell>
          <cell r="C17" t="str">
            <v>HDFC Bank - A/c 300110000011 - Main</v>
          </cell>
          <cell r="E17">
            <v>13624494.1</v>
          </cell>
          <cell r="F17">
            <v>-13624494.1</v>
          </cell>
        </row>
        <row r="18">
          <cell r="B18">
            <v>2300771</v>
          </cell>
          <cell r="C18" t="str">
            <v>HDFC Bank - A/c 300110000011 - Payments</v>
          </cell>
          <cell r="E18">
            <v>5003660</v>
          </cell>
          <cell r="F18">
            <v>-5003660</v>
          </cell>
        </row>
        <row r="19">
          <cell r="B19">
            <v>2300772</v>
          </cell>
          <cell r="C19" t="str">
            <v>HDFC Bank - A/c 300110000011 - Receipts</v>
          </cell>
          <cell r="F19">
            <v>0</v>
          </cell>
        </row>
        <row r="20">
          <cell r="B20">
            <v>2300780</v>
          </cell>
          <cell r="C20" t="str">
            <v>State Bank of India -  A/c 1608050071 - Main</v>
          </cell>
          <cell r="E20">
            <v>15533113.720000001</v>
          </cell>
          <cell r="F20">
            <v>-15533113.720000001</v>
          </cell>
        </row>
        <row r="21">
          <cell r="B21">
            <v>2300781</v>
          </cell>
          <cell r="C21" t="str">
            <v>State Bank of India -  A/c 1608050071 - Payment</v>
          </cell>
          <cell r="E21">
            <v>7740028</v>
          </cell>
          <cell r="F21">
            <v>-7740028</v>
          </cell>
        </row>
        <row r="22">
          <cell r="B22">
            <v>2300782</v>
          </cell>
          <cell r="C22" t="str">
            <v>State Bank of India -  A/c 1608050071 - Receipt</v>
          </cell>
          <cell r="D22">
            <v>14000</v>
          </cell>
          <cell r="F22">
            <v>14000</v>
          </cell>
        </row>
        <row r="23">
          <cell r="B23">
            <v>2300900</v>
          </cell>
          <cell r="C23" t="str">
            <v>(IPCL) SBI - 01600050682 - Bharuch - Main</v>
          </cell>
          <cell r="E23">
            <v>12666340.699999999</v>
          </cell>
          <cell r="F23">
            <v>-12666340.699999999</v>
          </cell>
        </row>
        <row r="24">
          <cell r="B24">
            <v>2300901</v>
          </cell>
          <cell r="C24" t="str">
            <v>(IPCL) SBI - 01600050682 - Bharuch - Payment</v>
          </cell>
          <cell r="E24">
            <v>429313</v>
          </cell>
          <cell r="F24">
            <v>-429313</v>
          </cell>
        </row>
        <row r="25">
          <cell r="B25">
            <v>2300902</v>
          </cell>
          <cell r="C25" t="str">
            <v>(IPCL) SBI - 01600050682 - Bharuch - Receipt</v>
          </cell>
          <cell r="F25">
            <v>0</v>
          </cell>
        </row>
        <row r="26">
          <cell r="B26">
            <v>2550100</v>
          </cell>
          <cell r="C26" t="str">
            <v>Unsecured Fixed Rate Bonds</v>
          </cell>
          <cell r="E26">
            <v>4850000000</v>
          </cell>
          <cell r="F26">
            <v>-4850000000</v>
          </cell>
        </row>
        <row r="27">
          <cell r="B27">
            <v>2600500</v>
          </cell>
          <cell r="C27" t="str">
            <v>Unsecured Term Loans fm Banks-FC</v>
          </cell>
          <cell r="E27">
            <v>2942364511.96</v>
          </cell>
          <cell r="F27">
            <v>-2942364511.96</v>
          </cell>
        </row>
        <row r="28">
          <cell r="B28">
            <v>2710000</v>
          </cell>
          <cell r="C28" t="str">
            <v>Unsecured Short Term Loans fm Financial Inst</v>
          </cell>
          <cell r="E28">
            <v>500000000</v>
          </cell>
          <cell r="F28">
            <v>-500000000</v>
          </cell>
        </row>
        <row r="29">
          <cell r="B29">
            <v>3000000</v>
          </cell>
          <cell r="C29" t="str">
            <v>Sundry Creditors - Supplies (Domestic)</v>
          </cell>
          <cell r="E29">
            <v>407673255.69</v>
          </cell>
          <cell r="F29">
            <v>-407673255.69</v>
          </cell>
        </row>
        <row r="30">
          <cell r="B30">
            <v>3000100</v>
          </cell>
          <cell r="C30" t="str">
            <v>Retention Payable - Supplies (Domestic)</v>
          </cell>
          <cell r="E30">
            <v>31157819.43</v>
          </cell>
          <cell r="F30">
            <v>-31157819.43</v>
          </cell>
        </row>
        <row r="31">
          <cell r="B31">
            <v>3005000</v>
          </cell>
          <cell r="C31" t="str">
            <v>Sundry Creditors - Supplies (Foreign)</v>
          </cell>
          <cell r="E31">
            <v>530955918.43000001</v>
          </cell>
          <cell r="F31">
            <v>-530955918.43000001</v>
          </cell>
        </row>
        <row r="32">
          <cell r="B32">
            <v>3005100</v>
          </cell>
          <cell r="C32" t="str">
            <v>Retention Payable - Supplies (Foreign)</v>
          </cell>
          <cell r="E32">
            <v>84697</v>
          </cell>
          <cell r="F32">
            <v>-84697</v>
          </cell>
        </row>
        <row r="33">
          <cell r="B33">
            <v>3010000</v>
          </cell>
          <cell r="C33" t="str">
            <v>Sundry Creditors - Govt. Agencies</v>
          </cell>
          <cell r="E33">
            <v>5275088.9400000004</v>
          </cell>
          <cell r="F33">
            <v>-5275088.9400000004</v>
          </cell>
        </row>
        <row r="34">
          <cell r="B34">
            <v>3015000</v>
          </cell>
          <cell r="C34" t="str">
            <v>Sundry Creditors - Transporters</v>
          </cell>
          <cell r="D34">
            <v>1819247</v>
          </cell>
          <cell r="F34">
            <v>1819247</v>
          </cell>
        </row>
        <row r="35">
          <cell r="B35">
            <v>3020000</v>
          </cell>
          <cell r="C35" t="str">
            <v>Sundry Creditors - Services ( Local )</v>
          </cell>
          <cell r="E35">
            <v>524937586.26999998</v>
          </cell>
          <cell r="F35">
            <v>-524937586.26999998</v>
          </cell>
        </row>
        <row r="36">
          <cell r="B36">
            <v>3020100</v>
          </cell>
          <cell r="C36" t="str">
            <v>Retention Payable - Services (Local)</v>
          </cell>
          <cell r="E36">
            <v>29455850.09</v>
          </cell>
          <cell r="F36">
            <v>-29455850.09</v>
          </cell>
        </row>
        <row r="37">
          <cell r="B37">
            <v>3025000</v>
          </cell>
          <cell r="C37" t="str">
            <v>Sundry Creditors - Services ( Foreign )</v>
          </cell>
          <cell r="E37">
            <v>66302068.43</v>
          </cell>
          <cell r="F37">
            <v>-66302068.43</v>
          </cell>
        </row>
        <row r="38">
          <cell r="B38">
            <v>3025100</v>
          </cell>
          <cell r="C38" t="str">
            <v>Retention Payable - Services (Foreign)</v>
          </cell>
          <cell r="E38">
            <v>626459</v>
          </cell>
          <cell r="F38">
            <v>-626459</v>
          </cell>
        </row>
        <row r="39">
          <cell r="B39">
            <v>3026550</v>
          </cell>
          <cell r="C39" t="str">
            <v>Sundry Creditors Control - Outside SAP</v>
          </cell>
          <cell r="E39">
            <v>33100598</v>
          </cell>
          <cell r="F39">
            <v>-33100598</v>
          </cell>
        </row>
        <row r="40">
          <cell r="B40">
            <v>3027000</v>
          </cell>
          <cell r="C40" t="str">
            <v>Sundry Creditors - Inter Divisional Purchases</v>
          </cell>
          <cell r="E40">
            <v>6451997716.5200005</v>
          </cell>
          <cell r="F40">
            <v>-6451997716.5200005</v>
          </cell>
        </row>
        <row r="41">
          <cell r="B41">
            <v>3035000</v>
          </cell>
          <cell r="C41" t="str">
            <v>Sundry Creditors - Buyers' Credit</v>
          </cell>
          <cell r="E41">
            <v>506542036.63</v>
          </cell>
          <cell r="F41">
            <v>-506542036.63</v>
          </cell>
        </row>
        <row r="42">
          <cell r="B42">
            <v>3040000</v>
          </cell>
          <cell r="C42" t="str">
            <v>Prov liab-Raw Matls (other than crude)(GR/IR)</v>
          </cell>
          <cell r="E42">
            <v>12188685.369999999</v>
          </cell>
          <cell r="F42">
            <v>-12188685.369999999</v>
          </cell>
        </row>
        <row r="43">
          <cell r="B43">
            <v>3040010</v>
          </cell>
          <cell r="C43" t="str">
            <v>Prov liab-Stores &amp; Spares (GR/IR)</v>
          </cell>
          <cell r="E43">
            <v>35250215.539999999</v>
          </cell>
          <cell r="F43">
            <v>-35250215.539999999</v>
          </cell>
        </row>
        <row r="44">
          <cell r="B44">
            <v>3040020</v>
          </cell>
          <cell r="C44" t="str">
            <v>Prov liab-Chemicals &amp; Catalysts (GR/IR)</v>
          </cell>
          <cell r="E44">
            <v>31189761.579999998</v>
          </cell>
          <cell r="F44">
            <v>-31189761.579999998</v>
          </cell>
        </row>
        <row r="45">
          <cell r="B45">
            <v>3040030</v>
          </cell>
          <cell r="C45" t="str">
            <v>Provisional liability for Packing Materials(GR/</v>
          </cell>
          <cell r="E45">
            <v>9631625.4600000009</v>
          </cell>
          <cell r="F45">
            <v>-9631625.4600000009</v>
          </cell>
        </row>
        <row r="46">
          <cell r="B46">
            <v>3040040</v>
          </cell>
          <cell r="C46" t="str">
            <v>Provisional liability for Capital Goods (GR/IR)</v>
          </cell>
          <cell r="E46">
            <v>125051.74</v>
          </cell>
          <cell r="F46">
            <v>-125051.74</v>
          </cell>
        </row>
        <row r="47">
          <cell r="B47">
            <v>3040060</v>
          </cell>
          <cell r="C47" t="str">
            <v>Prov liab-Lab Chem &amp; Consumbl (GR/IR)</v>
          </cell>
          <cell r="E47">
            <v>424670.39</v>
          </cell>
          <cell r="F47">
            <v>-424670.39</v>
          </cell>
        </row>
        <row r="48">
          <cell r="B48">
            <v>3040070</v>
          </cell>
          <cell r="C48" t="str">
            <v>Prov liab-Fuel (GR/IR)</v>
          </cell>
          <cell r="E48">
            <v>40667712.799999997</v>
          </cell>
          <cell r="F48">
            <v>-40667712.799999997</v>
          </cell>
        </row>
        <row r="49">
          <cell r="B49">
            <v>3040080</v>
          </cell>
          <cell r="C49" t="str">
            <v>Prov liab for Inter Divisional Purchases - (GR/</v>
          </cell>
          <cell r="E49">
            <v>1142134.3400000001</v>
          </cell>
          <cell r="F49">
            <v>-1142134.3400000001</v>
          </cell>
        </row>
        <row r="50">
          <cell r="B50">
            <v>3040090</v>
          </cell>
          <cell r="C50" t="str">
            <v>Prov liab-Emergency Purchases (GR/IR)</v>
          </cell>
          <cell r="D50">
            <v>19737.310000000001</v>
          </cell>
          <cell r="F50">
            <v>19737.310000000001</v>
          </cell>
        </row>
        <row r="51">
          <cell r="B51">
            <v>3040300</v>
          </cell>
          <cell r="C51" t="str">
            <v>Prov liab-Services (SR/IR)</v>
          </cell>
          <cell r="E51">
            <v>10705290.609999999</v>
          </cell>
          <cell r="F51">
            <v>-10705290.609999999</v>
          </cell>
        </row>
        <row r="52">
          <cell r="B52">
            <v>3040355</v>
          </cell>
          <cell r="C52" t="str">
            <v>Provisional liability for services-Contra for T</v>
          </cell>
          <cell r="D52">
            <v>131966</v>
          </cell>
          <cell r="F52">
            <v>131966</v>
          </cell>
        </row>
        <row r="53">
          <cell r="B53">
            <v>3040500</v>
          </cell>
          <cell r="C53" t="str">
            <v>Prov Freight-Raw Mtrls (Oth than crude)</v>
          </cell>
          <cell r="E53">
            <v>140143</v>
          </cell>
          <cell r="F53">
            <v>-140143</v>
          </cell>
        </row>
        <row r="54">
          <cell r="B54">
            <v>3040502</v>
          </cell>
          <cell r="C54" t="str">
            <v>Prov for Duty/Tax-Raw Materials (Other than cru</v>
          </cell>
          <cell r="E54">
            <v>2945406.02</v>
          </cell>
          <cell r="F54">
            <v>-2945406.02</v>
          </cell>
        </row>
        <row r="55">
          <cell r="B55">
            <v>3040510</v>
          </cell>
          <cell r="C55" t="str">
            <v>Prov Freight - Stores &amp; Spares</v>
          </cell>
          <cell r="E55">
            <v>76586</v>
          </cell>
          <cell r="F55">
            <v>-76586</v>
          </cell>
        </row>
        <row r="56">
          <cell r="B56">
            <v>3040512</v>
          </cell>
          <cell r="C56" t="str">
            <v>Prov-Duty/Tax - Stores &amp; Spares</v>
          </cell>
          <cell r="E56">
            <v>2786301.86</v>
          </cell>
          <cell r="F56">
            <v>-2786301.86</v>
          </cell>
        </row>
        <row r="57">
          <cell r="B57">
            <v>3040514</v>
          </cell>
          <cell r="C57" t="str">
            <v>Prov-Other Expenses - Stores &amp; Spares</v>
          </cell>
          <cell r="E57">
            <v>1997.51</v>
          </cell>
          <cell r="F57">
            <v>-1997.51</v>
          </cell>
        </row>
        <row r="58">
          <cell r="B58">
            <v>3040520</v>
          </cell>
          <cell r="C58" t="str">
            <v>Prov-Freight - Chem &amp; Catalysts</v>
          </cell>
          <cell r="E58">
            <v>392199.74</v>
          </cell>
          <cell r="F58">
            <v>-392199.74</v>
          </cell>
        </row>
        <row r="59">
          <cell r="B59">
            <v>3040522</v>
          </cell>
          <cell r="C59" t="str">
            <v>Prov-Duty/Tax - Chem &amp; Catalysts</v>
          </cell>
          <cell r="E59">
            <v>2590954.4900000002</v>
          </cell>
          <cell r="F59">
            <v>-2590954.4900000002</v>
          </cell>
        </row>
        <row r="60">
          <cell r="B60">
            <v>3040524</v>
          </cell>
          <cell r="C60" t="str">
            <v>Prov- Other Exp - Chem &amp; Catalysts</v>
          </cell>
          <cell r="E60">
            <v>7806.9</v>
          </cell>
          <cell r="F60">
            <v>-7806.9</v>
          </cell>
        </row>
        <row r="61">
          <cell r="B61">
            <v>3040530</v>
          </cell>
          <cell r="C61" t="str">
            <v>Provision for Freight - Packing Materials</v>
          </cell>
          <cell r="E61">
            <v>10822.5</v>
          </cell>
          <cell r="F61">
            <v>-10822.5</v>
          </cell>
        </row>
        <row r="62">
          <cell r="B62">
            <v>3040560</v>
          </cell>
          <cell r="C62" t="str">
            <v>Provision for Freight - Non Stock</v>
          </cell>
          <cell r="E62">
            <v>12181.06</v>
          </cell>
          <cell r="F62">
            <v>-12181.06</v>
          </cell>
        </row>
        <row r="63">
          <cell r="B63">
            <v>3040564</v>
          </cell>
          <cell r="C63" t="str">
            <v>Provision for Other Expenses - Non Stock</v>
          </cell>
          <cell r="F63">
            <v>0</v>
          </cell>
        </row>
        <row r="64">
          <cell r="B64">
            <v>3040570</v>
          </cell>
          <cell r="C64" t="str">
            <v>Provision for Freight - Fuel</v>
          </cell>
          <cell r="F64">
            <v>0</v>
          </cell>
        </row>
        <row r="65">
          <cell r="B65">
            <v>3040950</v>
          </cell>
          <cell r="C65" t="str">
            <v>Prov liab-Supplies-ED Modvatable</v>
          </cell>
          <cell r="D65">
            <v>183987360.25999999</v>
          </cell>
          <cell r="F65">
            <v>183987360.25999999</v>
          </cell>
        </row>
        <row r="66">
          <cell r="B66">
            <v>3050000</v>
          </cell>
          <cell r="C66" t="str">
            <v>Materials Taken On Loan</v>
          </cell>
          <cell r="E66">
            <v>36940792.259999998</v>
          </cell>
          <cell r="F66">
            <v>-36940792.259999998</v>
          </cell>
        </row>
        <row r="67">
          <cell r="B67">
            <v>3050100</v>
          </cell>
          <cell r="C67" t="str">
            <v>Materials Taken On Loan Finished Goods &amp; Interm</v>
          </cell>
          <cell r="E67">
            <v>376400</v>
          </cell>
          <cell r="F67">
            <v>-376400</v>
          </cell>
        </row>
        <row r="68">
          <cell r="B68">
            <v>3070000</v>
          </cell>
          <cell r="C68" t="str">
            <v>Outstanding Liabilities Against Exp.-Revenue</v>
          </cell>
          <cell r="E68">
            <v>810341724</v>
          </cell>
          <cell r="F68">
            <v>-810341724</v>
          </cell>
        </row>
        <row r="69">
          <cell r="B69">
            <v>3070200</v>
          </cell>
          <cell r="C69" t="str">
            <v>O/s Liabilities - Transporter - Year End</v>
          </cell>
          <cell r="D69">
            <v>33687918.670000002</v>
          </cell>
          <cell r="F69">
            <v>33687918.670000002</v>
          </cell>
        </row>
        <row r="70">
          <cell r="B70">
            <v>3070500</v>
          </cell>
          <cell r="C70" t="str">
            <v>Outstanding Liabilities Against Exp. - Projects</v>
          </cell>
          <cell r="E70">
            <v>1672646.86</v>
          </cell>
          <cell r="F70">
            <v>-1672646.86</v>
          </cell>
        </row>
        <row r="71">
          <cell r="B71">
            <v>3100000</v>
          </cell>
          <cell r="C71" t="str">
            <v>Salaries Payable</v>
          </cell>
          <cell r="F71">
            <v>0</v>
          </cell>
        </row>
        <row r="72">
          <cell r="B72">
            <v>3100020</v>
          </cell>
          <cell r="C72" t="str">
            <v>Ex Gratia Payable</v>
          </cell>
          <cell r="E72">
            <v>11015000</v>
          </cell>
          <cell r="F72">
            <v>-11015000</v>
          </cell>
        </row>
        <row r="73">
          <cell r="B73">
            <v>3100040</v>
          </cell>
          <cell r="C73" t="str">
            <v>Unclaimed Wages Payable</v>
          </cell>
          <cell r="E73">
            <v>378270</v>
          </cell>
          <cell r="F73">
            <v>-378270</v>
          </cell>
        </row>
        <row r="74">
          <cell r="B74">
            <v>3210000</v>
          </cell>
          <cell r="C74" t="str">
            <v>Advances from Customers</v>
          </cell>
          <cell r="E74">
            <v>6144108.5999999996</v>
          </cell>
          <cell r="F74">
            <v>-6144108.5999999996</v>
          </cell>
        </row>
        <row r="75">
          <cell r="B75">
            <v>3210100</v>
          </cell>
          <cell r="C75" t="str">
            <v>Advances from Customers (Claims Withheld)</v>
          </cell>
          <cell r="E75">
            <v>5441111.5199999996</v>
          </cell>
          <cell r="F75">
            <v>-5441111.5199999996</v>
          </cell>
        </row>
        <row r="76">
          <cell r="B76">
            <v>3210500</v>
          </cell>
          <cell r="C76" t="str">
            <v>Trade Debtors - Credit Balances</v>
          </cell>
          <cell r="F76">
            <v>0</v>
          </cell>
        </row>
        <row r="77">
          <cell r="B77">
            <v>3220000</v>
          </cell>
          <cell r="C77" t="str">
            <v>Security Deposits From Customers-Dom.</v>
          </cell>
          <cell r="E77">
            <v>285157</v>
          </cell>
          <cell r="F77">
            <v>-285157</v>
          </cell>
        </row>
        <row r="78">
          <cell r="B78">
            <v>3220500</v>
          </cell>
          <cell r="C78" t="str">
            <v>Security Deposit For Material Given On Loan</v>
          </cell>
          <cell r="E78">
            <v>64233513</v>
          </cell>
          <cell r="F78">
            <v>-64233513</v>
          </cell>
        </row>
        <row r="79">
          <cell r="B79">
            <v>3220600</v>
          </cell>
          <cell r="C79" t="str">
            <v>Security Deposits From Vendors</v>
          </cell>
          <cell r="E79">
            <v>7463087.5099999998</v>
          </cell>
          <cell r="F79">
            <v>-7463087.5099999998</v>
          </cell>
        </row>
        <row r="80">
          <cell r="B80">
            <v>3220900</v>
          </cell>
          <cell r="C80" t="str">
            <v>Security Deposits - Others</v>
          </cell>
          <cell r="E80">
            <v>25000</v>
          </cell>
          <cell r="F80">
            <v>-25000</v>
          </cell>
        </row>
        <row r="81">
          <cell r="B81">
            <v>3235100</v>
          </cell>
          <cell r="C81" t="str">
            <v>Provision for Customs Duty - DEPB</v>
          </cell>
          <cell r="E81">
            <v>20343541</v>
          </cell>
          <cell r="F81">
            <v>-20343541</v>
          </cell>
        </row>
        <row r="82">
          <cell r="B82">
            <v>3235200</v>
          </cell>
          <cell r="C82" t="str">
            <v>Provision for Customs Duty - Advance Licence</v>
          </cell>
          <cell r="E82">
            <v>8266474</v>
          </cell>
          <cell r="F82">
            <v>-8266474</v>
          </cell>
        </row>
        <row r="83">
          <cell r="B83">
            <v>3235300</v>
          </cell>
          <cell r="C83" t="str">
            <v>Provision for Customs Duty - EPCG Licence</v>
          </cell>
          <cell r="E83">
            <v>2891723</v>
          </cell>
          <cell r="F83">
            <v>-2891723</v>
          </cell>
        </row>
        <row r="84">
          <cell r="B84">
            <v>3240092</v>
          </cell>
          <cell r="C84" t="str">
            <v>CENVAT Payable - GC</v>
          </cell>
          <cell r="E84">
            <v>310225687</v>
          </cell>
          <cell r="F84">
            <v>-310225687</v>
          </cell>
        </row>
        <row r="85">
          <cell r="B85">
            <v>3240500</v>
          </cell>
          <cell r="C85" t="str">
            <v>Provn for Excise Duty on Finished Goods under B</v>
          </cell>
          <cell r="E85">
            <v>117609436.01000001</v>
          </cell>
          <cell r="F85">
            <v>-117609436.01000001</v>
          </cell>
        </row>
        <row r="86">
          <cell r="B86">
            <v>3245000</v>
          </cell>
          <cell r="C86" t="str">
            <v>Gujarat Sales Tax Payable - Domestic Sales</v>
          </cell>
          <cell r="E86">
            <v>5891250</v>
          </cell>
          <cell r="F86">
            <v>-5891250</v>
          </cell>
        </row>
        <row r="87">
          <cell r="B87">
            <v>3245010</v>
          </cell>
          <cell r="C87" t="str">
            <v>Additional Tax on GST Payable - Domestic Sales</v>
          </cell>
          <cell r="E87">
            <v>31871</v>
          </cell>
          <cell r="F87">
            <v>-31871</v>
          </cell>
        </row>
        <row r="88">
          <cell r="B88">
            <v>3245100</v>
          </cell>
          <cell r="C88" t="str">
            <v>Central Sales Tax Payable - Domestic Sales</v>
          </cell>
          <cell r="D88">
            <v>515050</v>
          </cell>
          <cell r="F88">
            <v>515050</v>
          </cell>
        </row>
        <row r="89">
          <cell r="B89">
            <v>3245101</v>
          </cell>
          <cell r="C89" t="str">
            <v>Gujarat CST Payable - Domestic Sales</v>
          </cell>
          <cell r="E89">
            <v>5424229</v>
          </cell>
          <cell r="F89">
            <v>-5424229</v>
          </cell>
        </row>
        <row r="90">
          <cell r="B90">
            <v>3245102</v>
          </cell>
          <cell r="C90" t="str">
            <v>Maharashtra CST Payable - Domestic Sales</v>
          </cell>
          <cell r="E90">
            <v>321434</v>
          </cell>
          <cell r="F90">
            <v>-321434</v>
          </cell>
        </row>
        <row r="91">
          <cell r="B91">
            <v>3245200</v>
          </cell>
          <cell r="C91" t="str">
            <v>Maharashtra Sales Tax Payable - Domestic Sales</v>
          </cell>
          <cell r="E91">
            <v>1382188.02</v>
          </cell>
          <cell r="F91">
            <v>-1382188.02</v>
          </cell>
        </row>
        <row r="92">
          <cell r="B92">
            <v>3245300</v>
          </cell>
          <cell r="C92" t="str">
            <v>Purchase Tax Payable</v>
          </cell>
          <cell r="E92">
            <v>1500000</v>
          </cell>
          <cell r="F92">
            <v>-1500000</v>
          </cell>
        </row>
        <row r="93">
          <cell r="B93">
            <v>3245400</v>
          </cell>
          <cell r="C93" t="str">
            <v>Turnover Tax Payable</v>
          </cell>
          <cell r="F93">
            <v>0</v>
          </cell>
        </row>
        <row r="94">
          <cell r="B94">
            <v>3245510</v>
          </cell>
          <cell r="C94" t="str">
            <v>Haryana Sales Tax Payable - Domestic Sales</v>
          </cell>
          <cell r="E94">
            <v>150769</v>
          </cell>
          <cell r="F94">
            <v>-150769</v>
          </cell>
        </row>
        <row r="95">
          <cell r="B95">
            <v>3245520</v>
          </cell>
          <cell r="C95" t="str">
            <v>Uttar Pradesh Sales Tax Payable - Domestic Sale</v>
          </cell>
          <cell r="E95">
            <v>714403</v>
          </cell>
          <cell r="F95">
            <v>-714403</v>
          </cell>
        </row>
        <row r="96">
          <cell r="B96">
            <v>3245530</v>
          </cell>
          <cell r="C96" t="str">
            <v>Karnataka Sales Tax Payable - Domestic Sales</v>
          </cell>
          <cell r="E96">
            <v>1774826</v>
          </cell>
          <cell r="F96">
            <v>-1774826</v>
          </cell>
        </row>
        <row r="97">
          <cell r="B97">
            <v>3245550</v>
          </cell>
          <cell r="C97" t="str">
            <v>Silvassa Sales Tax Payable - Domestic Sales</v>
          </cell>
          <cell r="E97">
            <v>1542262</v>
          </cell>
          <cell r="F97">
            <v>-1542262</v>
          </cell>
        </row>
        <row r="98">
          <cell r="B98">
            <v>3245560</v>
          </cell>
          <cell r="C98" t="str">
            <v>Daman Sales Tax Payable - Domestic Sales</v>
          </cell>
          <cell r="E98">
            <v>2447318</v>
          </cell>
          <cell r="F98">
            <v>-2447318</v>
          </cell>
        </row>
        <row r="99">
          <cell r="B99">
            <v>3245570</v>
          </cell>
          <cell r="C99" t="str">
            <v>West Bengal Sales Tax Payable - Domestic Sales</v>
          </cell>
          <cell r="E99">
            <v>393513</v>
          </cell>
          <cell r="F99">
            <v>-393513</v>
          </cell>
        </row>
        <row r="100">
          <cell r="B100">
            <v>3245580</v>
          </cell>
          <cell r="C100" t="str">
            <v>Delhi Sales Tax Payable - Domestic Sales</v>
          </cell>
          <cell r="E100">
            <v>87371</v>
          </cell>
          <cell r="F100">
            <v>-87371</v>
          </cell>
        </row>
        <row r="101">
          <cell r="B101">
            <v>3245590</v>
          </cell>
          <cell r="C101" t="str">
            <v>Andra Pradesh Sales Tax Payable - Domestic Sale</v>
          </cell>
          <cell r="E101">
            <v>3224522</v>
          </cell>
          <cell r="F101">
            <v>-3224522</v>
          </cell>
        </row>
        <row r="102">
          <cell r="B102">
            <v>3245640</v>
          </cell>
          <cell r="C102" t="str">
            <v>Madhya Pradesh Sales Tax Payable - Domestic Sal</v>
          </cell>
          <cell r="E102">
            <v>76078</v>
          </cell>
          <cell r="F102">
            <v>-76078</v>
          </cell>
        </row>
        <row r="103">
          <cell r="B103">
            <v>3255015</v>
          </cell>
          <cell r="C103" t="str">
            <v>TDS - Payments to Contractors</v>
          </cell>
          <cell r="E103">
            <v>1617315</v>
          </cell>
          <cell r="F103">
            <v>-1617315</v>
          </cell>
        </row>
        <row r="104">
          <cell r="B104">
            <v>3255025</v>
          </cell>
          <cell r="C104" t="str">
            <v>TDS - Other Interest</v>
          </cell>
          <cell r="E104">
            <v>1417253</v>
          </cell>
          <cell r="F104">
            <v>-1417253</v>
          </cell>
        </row>
        <row r="105">
          <cell r="B105">
            <v>3255040</v>
          </cell>
          <cell r="C105" t="str">
            <v>TDS - Technical Know How (DTA)</v>
          </cell>
          <cell r="F105">
            <v>0</v>
          </cell>
        </row>
        <row r="106">
          <cell r="B106">
            <v>3255045</v>
          </cell>
          <cell r="C106" t="str">
            <v>TDS - Other Payments (NR)</v>
          </cell>
          <cell r="E106">
            <v>2041167</v>
          </cell>
          <cell r="F106">
            <v>-2041167</v>
          </cell>
        </row>
        <row r="107">
          <cell r="B107">
            <v>3255055</v>
          </cell>
          <cell r="C107" t="str">
            <v>TDS - Rent</v>
          </cell>
          <cell r="E107">
            <v>22173</v>
          </cell>
          <cell r="F107">
            <v>-22173</v>
          </cell>
        </row>
        <row r="108">
          <cell r="B108">
            <v>3255065</v>
          </cell>
          <cell r="C108" t="str">
            <v>TDS - Professional Fees</v>
          </cell>
          <cell r="E108">
            <v>38783</v>
          </cell>
          <cell r="F108">
            <v>-38783</v>
          </cell>
        </row>
        <row r="109">
          <cell r="B109">
            <v>3255075</v>
          </cell>
          <cell r="C109" t="str">
            <v>TDS - Brokerage &amp; Commission</v>
          </cell>
          <cell r="F109">
            <v>0</v>
          </cell>
        </row>
        <row r="110">
          <cell r="B110">
            <v>3255500</v>
          </cell>
          <cell r="C110" t="str">
            <v>Collection of Tax at Source on Specified Goods</v>
          </cell>
          <cell r="E110">
            <v>30907</v>
          </cell>
          <cell r="F110">
            <v>-30907</v>
          </cell>
        </row>
        <row r="111">
          <cell r="B111">
            <v>3275010</v>
          </cell>
          <cell r="C111" t="str">
            <v>Interest Payable - Accrued But Not Due (Non TRT</v>
          </cell>
          <cell r="E111">
            <v>383123512.91000003</v>
          </cell>
          <cell r="F111">
            <v>-383123512.91000003</v>
          </cell>
        </row>
        <row r="112">
          <cell r="B112">
            <v>3290570</v>
          </cell>
          <cell r="C112" t="str">
            <v>Liability for Financial Lease</v>
          </cell>
          <cell r="E112">
            <v>5552060505</v>
          </cell>
          <cell r="F112">
            <v>-5552060505</v>
          </cell>
        </row>
        <row r="113">
          <cell r="B113">
            <v>3601100</v>
          </cell>
          <cell r="C113" t="str">
            <v>Cum.Depn - Leasehold Land - Manual Posting</v>
          </cell>
          <cell r="E113">
            <v>13410085</v>
          </cell>
          <cell r="F113">
            <v>-13410085</v>
          </cell>
        </row>
        <row r="114">
          <cell r="B114">
            <v>3605100</v>
          </cell>
          <cell r="C114" t="str">
            <v>Cum.Depn - Buildings manual posting</v>
          </cell>
          <cell r="E114">
            <v>268765907.38999999</v>
          </cell>
          <cell r="F114">
            <v>-268765907.38999999</v>
          </cell>
        </row>
        <row r="115">
          <cell r="B115">
            <v>3606100</v>
          </cell>
          <cell r="C115" t="str">
            <v>Cum.Depn - Plant &amp; Machinery - Manual Posting</v>
          </cell>
          <cell r="E115">
            <v>10719420687.5</v>
          </cell>
          <cell r="F115">
            <v>-10719420687.5</v>
          </cell>
        </row>
        <row r="116">
          <cell r="B116">
            <v>3609100</v>
          </cell>
          <cell r="C116" t="str">
            <v>Cum.Depn - Furniture &amp; Fixtures - Manual Postin</v>
          </cell>
          <cell r="E116">
            <v>103715386.20999999</v>
          </cell>
          <cell r="F116">
            <v>-103715386.20999999</v>
          </cell>
        </row>
        <row r="117">
          <cell r="B117">
            <v>3610100</v>
          </cell>
          <cell r="C117" t="str">
            <v>Cum.Depn - Vehicles - Manual Posting</v>
          </cell>
          <cell r="E117">
            <v>15394197.939999999</v>
          </cell>
          <cell r="F117">
            <v>-15394197.939999999</v>
          </cell>
        </row>
        <row r="118">
          <cell r="B118">
            <v>3613100</v>
          </cell>
          <cell r="C118" t="str">
            <v>Cum.Depn - Jetties - Manual Posting</v>
          </cell>
          <cell r="E118">
            <v>409432762.38</v>
          </cell>
          <cell r="F118">
            <v>-409432762.38</v>
          </cell>
        </row>
        <row r="119">
          <cell r="B119">
            <v>4001100</v>
          </cell>
          <cell r="C119" t="str">
            <v>Gross Block-Leasehold Land - Manual Posting</v>
          </cell>
          <cell r="D119">
            <v>126867959</v>
          </cell>
          <cell r="F119">
            <v>126867959</v>
          </cell>
        </row>
        <row r="120">
          <cell r="B120">
            <v>4002100</v>
          </cell>
          <cell r="C120" t="str">
            <v>Gross Block-Freehold Land - Manual Posting</v>
          </cell>
          <cell r="D120">
            <v>430835312</v>
          </cell>
          <cell r="F120">
            <v>430835312</v>
          </cell>
        </row>
        <row r="121">
          <cell r="B121">
            <v>4005100</v>
          </cell>
          <cell r="C121" t="str">
            <v>Gross Block-Buildings - Manual Posting</v>
          </cell>
          <cell r="D121">
            <v>2705754761.23</v>
          </cell>
          <cell r="F121">
            <v>2705754761.23</v>
          </cell>
        </row>
        <row r="122">
          <cell r="B122">
            <v>4006000</v>
          </cell>
          <cell r="C122" t="str">
            <v>Gross Block-Plant &amp; Machinery</v>
          </cell>
          <cell r="D122">
            <v>1290640.76</v>
          </cell>
          <cell r="F122">
            <v>1290640.76</v>
          </cell>
        </row>
        <row r="123">
          <cell r="B123">
            <v>4006100</v>
          </cell>
          <cell r="C123" t="str">
            <v>Gross Block-Plant &amp; Machinery - Manual Posting</v>
          </cell>
          <cell r="D123">
            <v>49379420063.860001</v>
          </cell>
          <cell r="F123">
            <v>49379420063.860001</v>
          </cell>
        </row>
        <row r="124">
          <cell r="B124">
            <v>4007100</v>
          </cell>
          <cell r="C124" t="str">
            <v>Gross Block-Electrical Instns.- Manual Posting</v>
          </cell>
          <cell r="D124">
            <v>13846000.869999999</v>
          </cell>
          <cell r="F124">
            <v>13846000.869999999</v>
          </cell>
        </row>
        <row r="125">
          <cell r="B125">
            <v>4008000</v>
          </cell>
          <cell r="C125" t="str">
            <v>Gross Block-Equipments</v>
          </cell>
          <cell r="D125">
            <v>6798853.4199999999</v>
          </cell>
          <cell r="F125">
            <v>6798853.4199999999</v>
          </cell>
        </row>
        <row r="126">
          <cell r="B126">
            <v>4008100</v>
          </cell>
          <cell r="C126" t="str">
            <v>Gross Block-Equipments - Manual Posting</v>
          </cell>
          <cell r="D126">
            <v>53746088</v>
          </cell>
          <cell r="F126">
            <v>53746088</v>
          </cell>
        </row>
        <row r="127">
          <cell r="B127">
            <v>4009000</v>
          </cell>
          <cell r="C127" t="str">
            <v>Gross Block-Furniture &amp; Fixtures</v>
          </cell>
          <cell r="D127">
            <v>5881987.7599999998</v>
          </cell>
          <cell r="F127">
            <v>5881987.7599999998</v>
          </cell>
        </row>
        <row r="128">
          <cell r="B128">
            <v>4009100</v>
          </cell>
          <cell r="C128" t="str">
            <v>Gross Block-Furniture &amp; Fixtures - Manual Posti</v>
          </cell>
          <cell r="D128">
            <v>167791416.22999999</v>
          </cell>
          <cell r="F128">
            <v>167791416.22999999</v>
          </cell>
        </row>
        <row r="129">
          <cell r="B129">
            <v>4010100</v>
          </cell>
          <cell r="C129" t="str">
            <v>Gross Block - Vehicles - Manual Posting</v>
          </cell>
          <cell r="D129">
            <v>21240159.940000001</v>
          </cell>
          <cell r="F129">
            <v>21240159.940000001</v>
          </cell>
        </row>
        <row r="130">
          <cell r="B130">
            <v>4013100</v>
          </cell>
          <cell r="C130" t="str">
            <v>Gross Block-Jetties -Manual Posting</v>
          </cell>
          <cell r="D130">
            <v>555701032.70000005</v>
          </cell>
          <cell r="F130">
            <v>555701032.70000005</v>
          </cell>
        </row>
        <row r="131">
          <cell r="B131">
            <v>4200010</v>
          </cell>
          <cell r="C131" t="str">
            <v>Capital Work In Progress - Manual Posting</v>
          </cell>
          <cell r="D131">
            <v>51066966.609999999</v>
          </cell>
          <cell r="F131">
            <v>51066966.609999999</v>
          </cell>
        </row>
        <row r="132">
          <cell r="B132">
            <v>4205000</v>
          </cell>
          <cell r="C132" t="str">
            <v>Capital Goods Inventory</v>
          </cell>
          <cell r="D132">
            <v>141295.76</v>
          </cell>
          <cell r="F132">
            <v>141295.76</v>
          </cell>
        </row>
        <row r="133">
          <cell r="B133">
            <v>4210100</v>
          </cell>
          <cell r="C133" t="str">
            <v>Other Preoperative Expenses</v>
          </cell>
          <cell r="D133">
            <v>4046966</v>
          </cell>
          <cell r="F133">
            <v>4046966</v>
          </cell>
        </row>
        <row r="134">
          <cell r="B134">
            <v>4500400</v>
          </cell>
          <cell r="C134" t="str">
            <v>LT-INS-Other approved securities</v>
          </cell>
          <cell r="D134">
            <v>817366231</v>
          </cell>
          <cell r="F134">
            <v>817366231</v>
          </cell>
        </row>
        <row r="135">
          <cell r="B135">
            <v>5000000</v>
          </cell>
          <cell r="C135" t="str">
            <v>Interest Accrued On Investment-Due</v>
          </cell>
          <cell r="D135">
            <v>47442</v>
          </cell>
          <cell r="F135">
            <v>47442</v>
          </cell>
        </row>
        <row r="136">
          <cell r="B136">
            <v>5100000</v>
          </cell>
          <cell r="C136" t="str">
            <v>Inventories - Stores &amp; Spares - Mech.</v>
          </cell>
          <cell r="D136">
            <v>363540361.81</v>
          </cell>
          <cell r="F136">
            <v>363540361.81</v>
          </cell>
        </row>
        <row r="137">
          <cell r="B137">
            <v>5100100</v>
          </cell>
          <cell r="C137" t="str">
            <v>Inventories - Stores &amp; Spares - Elect.</v>
          </cell>
          <cell r="D137">
            <v>94134440.959999993</v>
          </cell>
          <cell r="F137">
            <v>94134440.959999993</v>
          </cell>
        </row>
        <row r="138">
          <cell r="B138">
            <v>5100200</v>
          </cell>
          <cell r="C138" t="str">
            <v>Inventories - Stores &amp; Spares - Inst.</v>
          </cell>
          <cell r="D138">
            <v>118499523.31999999</v>
          </cell>
          <cell r="F138">
            <v>118499523.31999999</v>
          </cell>
        </row>
        <row r="139">
          <cell r="B139">
            <v>5100400</v>
          </cell>
          <cell r="C139" t="str">
            <v>Inventories - Lubes, Oils and Greases</v>
          </cell>
          <cell r="D139">
            <v>3968069.62</v>
          </cell>
          <cell r="F139">
            <v>3968069.62</v>
          </cell>
        </row>
        <row r="140">
          <cell r="B140">
            <v>5100500</v>
          </cell>
          <cell r="C140" t="str">
            <v>Inventories - Other consumables</v>
          </cell>
          <cell r="D140">
            <v>647217202.94000006</v>
          </cell>
          <cell r="F140">
            <v>647217202.94000006</v>
          </cell>
        </row>
        <row r="141">
          <cell r="B141">
            <v>5100510</v>
          </cell>
          <cell r="C141" t="str">
            <v>Inventories - Other consumables - Manual Postin</v>
          </cell>
          <cell r="E141">
            <v>47939816</v>
          </cell>
          <cell r="F141">
            <v>-47939816</v>
          </cell>
        </row>
        <row r="142">
          <cell r="B142">
            <v>5100600</v>
          </cell>
          <cell r="C142" t="str">
            <v>Provision in Dimunition in Value - Stores &amp; Spa</v>
          </cell>
          <cell r="E142">
            <v>17054867</v>
          </cell>
          <cell r="F142">
            <v>-17054867</v>
          </cell>
        </row>
        <row r="143">
          <cell r="B143">
            <v>5100700</v>
          </cell>
          <cell r="C143" t="str">
            <v>Contra for reval of inven-Stores &amp; Sp.</v>
          </cell>
          <cell r="E143">
            <v>164454157.72</v>
          </cell>
          <cell r="F143">
            <v>-164454157.72</v>
          </cell>
        </row>
        <row r="144">
          <cell r="B144">
            <v>5100850</v>
          </cell>
          <cell r="C144" t="str">
            <v>Inventories - Stores &amp; Spares - Adjustment</v>
          </cell>
          <cell r="D144">
            <v>136524014.66</v>
          </cell>
          <cell r="F144">
            <v>136524014.66</v>
          </cell>
        </row>
        <row r="145">
          <cell r="B145">
            <v>5100950</v>
          </cell>
          <cell r="C145" t="str">
            <v>Inventories - Stores &amp; Spares - Electronics</v>
          </cell>
          <cell r="D145">
            <v>729440.59</v>
          </cell>
          <cell r="F145">
            <v>729440.59</v>
          </cell>
        </row>
        <row r="146">
          <cell r="B146">
            <v>5110000</v>
          </cell>
          <cell r="C146" t="str">
            <v>Inventories - Chemicals &amp; Catalysts</v>
          </cell>
          <cell r="D146">
            <v>101948926.78</v>
          </cell>
          <cell r="F146">
            <v>101948926.78</v>
          </cell>
        </row>
        <row r="147">
          <cell r="B147">
            <v>5110010</v>
          </cell>
          <cell r="C147" t="str">
            <v>Inventories - Chemicals &amp; Catalysts - Manual Po</v>
          </cell>
          <cell r="D147">
            <v>2013252.88</v>
          </cell>
          <cell r="F147">
            <v>2013252.88</v>
          </cell>
        </row>
        <row r="148">
          <cell r="B148">
            <v>5115000</v>
          </cell>
          <cell r="C148" t="str">
            <v>Inventories - Fuels</v>
          </cell>
          <cell r="D148">
            <v>101345277.37</v>
          </cell>
          <cell r="F148">
            <v>101345277.37</v>
          </cell>
        </row>
        <row r="149">
          <cell r="B149">
            <v>5120000</v>
          </cell>
          <cell r="C149" t="str">
            <v>Inventories - Packing Materials</v>
          </cell>
          <cell r="D149">
            <v>12281283.01</v>
          </cell>
          <cell r="F149">
            <v>12281283.01</v>
          </cell>
        </row>
        <row r="150">
          <cell r="B150">
            <v>5130000</v>
          </cell>
          <cell r="C150" t="str">
            <v>Inventories-Raw Matls (Other than Crude)</v>
          </cell>
          <cell r="D150">
            <v>402104899.64999998</v>
          </cell>
          <cell r="F150">
            <v>402104899.64999998</v>
          </cell>
        </row>
        <row r="151">
          <cell r="B151">
            <v>5130850</v>
          </cell>
          <cell r="C151" t="str">
            <v>Inventories - Raw Materials (Other than Crude)-</v>
          </cell>
          <cell r="E151">
            <v>2008821</v>
          </cell>
          <cell r="F151">
            <v>-2008821</v>
          </cell>
        </row>
        <row r="152">
          <cell r="B152">
            <v>5140000</v>
          </cell>
          <cell r="C152" t="str">
            <v>Inventories - Stock In Process (Autopost)</v>
          </cell>
          <cell r="D152">
            <v>64478746.579999998</v>
          </cell>
          <cell r="F152">
            <v>64478746.579999998</v>
          </cell>
        </row>
        <row r="153">
          <cell r="B153">
            <v>5140120</v>
          </cell>
          <cell r="C153" t="str">
            <v>Inventories - Stock In Process-Autopost from CO</v>
          </cell>
          <cell r="E153">
            <v>18376740.5</v>
          </cell>
          <cell r="F153">
            <v>-18376740.5</v>
          </cell>
        </row>
        <row r="154">
          <cell r="B154">
            <v>5140130</v>
          </cell>
          <cell r="C154" t="str">
            <v>Inventories - Stock In Process-Others (MP)</v>
          </cell>
          <cell r="F154">
            <v>0</v>
          </cell>
        </row>
        <row r="155">
          <cell r="B155">
            <v>5150000</v>
          </cell>
          <cell r="C155" t="str">
            <v>Inventories - Finished Goods</v>
          </cell>
          <cell r="D155">
            <v>709877651.79999995</v>
          </cell>
          <cell r="F155">
            <v>709877651.79999995</v>
          </cell>
        </row>
        <row r="156">
          <cell r="B156">
            <v>5150010</v>
          </cell>
          <cell r="C156" t="str">
            <v>Inventories - Finished Goods - Manual Posting</v>
          </cell>
          <cell r="E156">
            <v>12254280.689999999</v>
          </cell>
          <cell r="F156">
            <v>-12254280.689999999</v>
          </cell>
        </row>
        <row r="157">
          <cell r="B157">
            <v>5150100</v>
          </cell>
          <cell r="C157" t="str">
            <v>Excise Duty on Finished Goods under Bond</v>
          </cell>
          <cell r="D157">
            <v>162303706.69</v>
          </cell>
          <cell r="F157">
            <v>162303706.69</v>
          </cell>
        </row>
        <row r="158">
          <cell r="B158">
            <v>5150200</v>
          </cell>
          <cell r="C158" t="str">
            <v>Inventories - By Products</v>
          </cell>
          <cell r="D158">
            <v>51784539.350000001</v>
          </cell>
          <cell r="F158">
            <v>51784539.350000001</v>
          </cell>
        </row>
        <row r="159">
          <cell r="B159">
            <v>5190000</v>
          </cell>
          <cell r="C159" t="str">
            <v>Material in Transit</v>
          </cell>
          <cell r="F159">
            <v>0</v>
          </cell>
        </row>
        <row r="160">
          <cell r="B160">
            <v>5190010</v>
          </cell>
          <cell r="C160" t="str">
            <v>Material in Transit - Manual Posting</v>
          </cell>
          <cell r="D160">
            <v>197695006</v>
          </cell>
          <cell r="F160">
            <v>197695006</v>
          </cell>
        </row>
        <row r="161">
          <cell r="B161">
            <v>5300000</v>
          </cell>
          <cell r="C161" t="str">
            <v>Sundry Debtors-Domestic</v>
          </cell>
          <cell r="D161">
            <v>481754313.52999997</v>
          </cell>
          <cell r="F161">
            <v>481754313.52999997</v>
          </cell>
        </row>
        <row r="162">
          <cell r="B162">
            <v>5300999</v>
          </cell>
          <cell r="C162" t="str">
            <v>Sundry Debtors - Manual Posting</v>
          </cell>
          <cell r="E162">
            <v>185485.03</v>
          </cell>
          <cell r="F162">
            <v>-185485.03</v>
          </cell>
        </row>
        <row r="163">
          <cell r="B163">
            <v>5305000</v>
          </cell>
          <cell r="C163" t="str">
            <v>Sundry Debtors-Foreign</v>
          </cell>
          <cell r="D163">
            <v>417.31</v>
          </cell>
          <cell r="F163">
            <v>417.31</v>
          </cell>
        </row>
        <row r="164">
          <cell r="B164">
            <v>5310000</v>
          </cell>
          <cell r="C164" t="str">
            <v>Sundry Debtors-Inter Divisional Sales</v>
          </cell>
          <cell r="D164">
            <v>6973990298.6899996</v>
          </cell>
          <cell r="F164">
            <v>6973990298.6899996</v>
          </cell>
        </row>
        <row r="165">
          <cell r="B165">
            <v>5400820</v>
          </cell>
          <cell r="C165" t="str">
            <v>Cash in Hand - Gandhar</v>
          </cell>
          <cell r="D165">
            <v>29468</v>
          </cell>
          <cell r="F165">
            <v>29468</v>
          </cell>
        </row>
        <row r="166">
          <cell r="B166">
            <v>5505830</v>
          </cell>
          <cell r="C166" t="str">
            <v>State Bank of India -  A/c 10000050072- Main</v>
          </cell>
          <cell r="D166">
            <v>4496</v>
          </cell>
          <cell r="F166">
            <v>4496</v>
          </cell>
        </row>
        <row r="167">
          <cell r="B167">
            <v>5505831</v>
          </cell>
          <cell r="C167" t="str">
            <v>State Bank of India -  A/c 10000050072- Payment</v>
          </cell>
          <cell r="F167">
            <v>0</v>
          </cell>
        </row>
        <row r="168">
          <cell r="B168">
            <v>5620000</v>
          </cell>
          <cell r="C168" t="str">
            <v>Advances to Vendors</v>
          </cell>
          <cell r="D168">
            <v>291631062.94</v>
          </cell>
          <cell r="F168">
            <v>291631062.94</v>
          </cell>
        </row>
        <row r="169">
          <cell r="B169">
            <v>5625070</v>
          </cell>
          <cell r="C169" t="str">
            <v>Loans To Employees-Vehicle</v>
          </cell>
          <cell r="D169">
            <v>10</v>
          </cell>
          <cell r="F169">
            <v>10</v>
          </cell>
        </row>
        <row r="170">
          <cell r="B170">
            <v>5625075</v>
          </cell>
          <cell r="C170" t="str">
            <v>Loans To Employees-Medical Loan</v>
          </cell>
          <cell r="F170">
            <v>0</v>
          </cell>
        </row>
        <row r="171">
          <cell r="B171">
            <v>5625520</v>
          </cell>
          <cell r="C171" t="str">
            <v>Advance To Employees -Travel</v>
          </cell>
          <cell r="D171">
            <v>88500</v>
          </cell>
          <cell r="F171">
            <v>88500</v>
          </cell>
        </row>
        <row r="172">
          <cell r="B172">
            <v>5625530</v>
          </cell>
          <cell r="C172" t="str">
            <v>Advance To Employees -Medical</v>
          </cell>
          <cell r="D172">
            <v>22000</v>
          </cell>
          <cell r="F172">
            <v>22000</v>
          </cell>
        </row>
        <row r="173">
          <cell r="B173">
            <v>5625590</v>
          </cell>
          <cell r="C173" t="str">
            <v>Advance To Employees -Others Including Imprest</v>
          </cell>
          <cell r="D173">
            <v>44956</v>
          </cell>
          <cell r="F173">
            <v>44956</v>
          </cell>
        </row>
        <row r="174">
          <cell r="B174">
            <v>5625620</v>
          </cell>
          <cell r="C174" t="str">
            <v>Advance To Employees - Tempaorary Advance</v>
          </cell>
          <cell r="D174">
            <v>386260</v>
          </cell>
          <cell r="F174">
            <v>386260</v>
          </cell>
        </row>
        <row r="175">
          <cell r="B175">
            <v>5625730</v>
          </cell>
          <cell r="C175" t="str">
            <v>Advance To Employees - Reimbursements</v>
          </cell>
          <cell r="D175">
            <v>58213</v>
          </cell>
          <cell r="F175">
            <v>58213</v>
          </cell>
        </row>
        <row r="176">
          <cell r="B176">
            <v>5630009</v>
          </cell>
          <cell r="C176" t="str">
            <v>MODVAT Credit Recoverable - RG 23A (BED)-IPCL-B</v>
          </cell>
          <cell r="D176">
            <v>78339069.400000006</v>
          </cell>
          <cell r="F176">
            <v>78339069.400000006</v>
          </cell>
        </row>
        <row r="177">
          <cell r="B177">
            <v>5630012</v>
          </cell>
          <cell r="C177" t="str">
            <v>MODVAT Credit Recoverable - RG 23A (BED)- GC</v>
          </cell>
          <cell r="D177">
            <v>75097773</v>
          </cell>
          <cell r="F177">
            <v>75097773</v>
          </cell>
        </row>
        <row r="178">
          <cell r="B178">
            <v>5630014</v>
          </cell>
          <cell r="C178" t="str">
            <v>MODVAT Credit Recoverable - RG 23A (BED)-CC</v>
          </cell>
          <cell r="D178">
            <v>48392</v>
          </cell>
          <cell r="F178">
            <v>48392</v>
          </cell>
        </row>
        <row r="179">
          <cell r="B179">
            <v>5630112</v>
          </cell>
          <cell r="C179" t="str">
            <v>MODVAT Credit Recoverable - RG 23A (SED)- GC</v>
          </cell>
          <cell r="F179">
            <v>0</v>
          </cell>
        </row>
        <row r="180">
          <cell r="B180">
            <v>5630212</v>
          </cell>
          <cell r="C180" t="str">
            <v>MODVAT Credit Recoverable - RG 23A (AED)- GC</v>
          </cell>
          <cell r="D180">
            <v>6600</v>
          </cell>
          <cell r="F180">
            <v>6600</v>
          </cell>
        </row>
        <row r="181">
          <cell r="B181">
            <v>5630312</v>
          </cell>
          <cell r="C181" t="str">
            <v>MODVAT Credit Recoverable - RG 23C (BED)- GC</v>
          </cell>
          <cell r="D181">
            <v>2192279.2599999998</v>
          </cell>
          <cell r="F181">
            <v>2192279.2599999998</v>
          </cell>
        </row>
        <row r="182">
          <cell r="B182">
            <v>5630910</v>
          </cell>
          <cell r="C182" t="str">
            <v>Uncleared Modvat Credit</v>
          </cell>
          <cell r="F182">
            <v>0</v>
          </cell>
        </row>
        <row r="183">
          <cell r="B183">
            <v>5630912</v>
          </cell>
          <cell r="C183" t="str">
            <v>Modvat Recoverable  -  Credit to be taken - GC</v>
          </cell>
          <cell r="D183">
            <v>15262996.82</v>
          </cell>
          <cell r="F183">
            <v>15262996.82</v>
          </cell>
        </row>
        <row r="184">
          <cell r="B184">
            <v>5640200</v>
          </cell>
          <cell r="C184" t="str">
            <v>Claims Receivable - Insurance</v>
          </cell>
          <cell r="D184">
            <v>1027619</v>
          </cell>
          <cell r="F184">
            <v>1027619</v>
          </cell>
        </row>
        <row r="185">
          <cell r="B185">
            <v>5640210</v>
          </cell>
          <cell r="C185" t="str">
            <v>Claims Receivable - Insurance - Contra</v>
          </cell>
          <cell r="E185">
            <v>1027619</v>
          </cell>
          <cell r="F185">
            <v>-1027619</v>
          </cell>
        </row>
        <row r="186">
          <cell r="B186">
            <v>5650100</v>
          </cell>
          <cell r="C186" t="str">
            <v>Prepaid Insurance</v>
          </cell>
          <cell r="D186">
            <v>36371122</v>
          </cell>
          <cell r="F186">
            <v>36371122</v>
          </cell>
        </row>
        <row r="187">
          <cell r="B187">
            <v>5650900</v>
          </cell>
          <cell r="C187" t="str">
            <v>Other Prepaid Expenses</v>
          </cell>
          <cell r="D187">
            <v>10783369</v>
          </cell>
          <cell r="F187">
            <v>10783369</v>
          </cell>
        </row>
        <row r="188">
          <cell r="B188">
            <v>5660500</v>
          </cell>
          <cell r="C188" t="str">
            <v>Materials Given On Loan</v>
          </cell>
          <cell r="D188">
            <v>52114155.119999997</v>
          </cell>
          <cell r="F188">
            <v>52114155.119999997</v>
          </cell>
        </row>
        <row r="189">
          <cell r="B189">
            <v>5680190</v>
          </cell>
          <cell r="C189" t="str">
            <v>TDS On Interest Received - Others</v>
          </cell>
          <cell r="D189">
            <v>996252</v>
          </cell>
          <cell r="F189">
            <v>996252</v>
          </cell>
        </row>
        <row r="190">
          <cell r="B190">
            <v>5680400</v>
          </cell>
          <cell r="C190" t="str">
            <v>TDS On Operational Incomes</v>
          </cell>
          <cell r="D190">
            <v>354100</v>
          </cell>
          <cell r="F190">
            <v>354100</v>
          </cell>
        </row>
        <row r="191">
          <cell r="B191">
            <v>5700300</v>
          </cell>
          <cell r="C191" t="str">
            <v>DEPB Licenses Receivables</v>
          </cell>
          <cell r="D191">
            <v>25381387.07</v>
          </cell>
          <cell r="F191">
            <v>25381387.07</v>
          </cell>
        </row>
        <row r="192">
          <cell r="B192">
            <v>5700330</v>
          </cell>
          <cell r="C192" t="str">
            <v>DEPB License in hand - Own</v>
          </cell>
          <cell r="D192">
            <v>21817643</v>
          </cell>
          <cell r="F192">
            <v>21817643</v>
          </cell>
        </row>
        <row r="193">
          <cell r="B193">
            <v>5710012</v>
          </cell>
          <cell r="C193" t="str">
            <v>Deposits With Excise - PLA (BED) - GC</v>
          </cell>
          <cell r="F193">
            <v>0</v>
          </cell>
        </row>
        <row r="194">
          <cell r="B194">
            <v>5710912</v>
          </cell>
          <cell r="C194" t="str">
            <v>PLA Deposits - Credit to be taken - GC</v>
          </cell>
          <cell r="F194">
            <v>0</v>
          </cell>
        </row>
        <row r="195">
          <cell r="B195">
            <v>5720000</v>
          </cell>
          <cell r="C195" t="str">
            <v>Deposits For Telephones - Telecom Department</v>
          </cell>
          <cell r="D195">
            <v>151356</v>
          </cell>
          <cell r="F195">
            <v>151356</v>
          </cell>
        </row>
        <row r="196">
          <cell r="B196">
            <v>5720025</v>
          </cell>
          <cell r="C196" t="str">
            <v>Deposits With Government Authorities</v>
          </cell>
          <cell r="D196">
            <v>32927136</v>
          </cell>
          <cell r="F196">
            <v>32927136</v>
          </cell>
        </row>
        <row r="197">
          <cell r="B197">
            <v>5720040</v>
          </cell>
          <cell r="C197" t="str">
            <v>Deposits To Others</v>
          </cell>
          <cell r="D197">
            <v>361755</v>
          </cell>
          <cell r="F197">
            <v>361755</v>
          </cell>
        </row>
        <row r="198">
          <cell r="B198">
            <v>5750910</v>
          </cell>
          <cell r="C198" t="str">
            <v>Deposits Paid - Others - Control - Legacy uploa</v>
          </cell>
          <cell r="F198">
            <v>0</v>
          </cell>
        </row>
        <row r="199">
          <cell r="B199">
            <v>5800000</v>
          </cell>
          <cell r="C199" t="str">
            <v>Misc Exp.to the extent not w/off-Preliminary Ex</v>
          </cell>
          <cell r="D199">
            <v>175886793.13</v>
          </cell>
          <cell r="F199">
            <v>175886793.13</v>
          </cell>
        </row>
        <row r="200">
          <cell r="B200">
            <v>6000000</v>
          </cell>
          <cell r="C200" t="str">
            <v>Sales - Domestic</v>
          </cell>
          <cell r="E200">
            <v>4163145700.0799999</v>
          </cell>
          <cell r="F200">
            <v>-4163145700.0799999</v>
          </cell>
        </row>
        <row r="201">
          <cell r="B201">
            <v>6000300</v>
          </cell>
          <cell r="C201" t="str">
            <v>Sales Tax Recovered (Domestic Sales)</v>
          </cell>
          <cell r="E201">
            <v>37709749</v>
          </cell>
          <cell r="F201">
            <v>-37709749</v>
          </cell>
        </row>
        <row r="202">
          <cell r="B202">
            <v>6000500</v>
          </cell>
          <cell r="C202" t="str">
            <v>Excise Duty Recovered (Domestic Sales)</v>
          </cell>
          <cell r="E202">
            <v>665898044.86000001</v>
          </cell>
          <cell r="F202">
            <v>-665898044.86000001</v>
          </cell>
        </row>
        <row r="203">
          <cell r="B203">
            <v>6010000</v>
          </cell>
          <cell r="C203" t="str">
            <v>Inter Divisional Sales</v>
          </cell>
          <cell r="E203">
            <v>4619318618.21</v>
          </cell>
          <cell r="F203">
            <v>-4619318618.21</v>
          </cell>
        </row>
        <row r="204">
          <cell r="B204">
            <v>6010010</v>
          </cell>
          <cell r="C204" t="str">
            <v>Inter Divisional Sales - Manual Posting</v>
          </cell>
          <cell r="E204">
            <v>816030771.55999994</v>
          </cell>
          <cell r="F204">
            <v>-816030771.55999994</v>
          </cell>
        </row>
        <row r="205">
          <cell r="B205">
            <v>6010500</v>
          </cell>
          <cell r="C205" t="str">
            <v>Excise Duty Recovered (Inter Divisional)</v>
          </cell>
          <cell r="E205">
            <v>96601</v>
          </cell>
          <cell r="F205">
            <v>-96601</v>
          </cell>
        </row>
        <row r="206">
          <cell r="B206">
            <v>6020000</v>
          </cell>
          <cell r="C206" t="str">
            <v>Sales - By Products</v>
          </cell>
          <cell r="E206">
            <v>27657471.09</v>
          </cell>
          <cell r="F206">
            <v>-27657471.09</v>
          </cell>
        </row>
        <row r="207">
          <cell r="B207">
            <v>6020300</v>
          </cell>
          <cell r="C207" t="str">
            <v>Sales Tax Recovered (By Product Sales)</v>
          </cell>
          <cell r="E207">
            <v>1581143</v>
          </cell>
          <cell r="F207">
            <v>-1581143</v>
          </cell>
        </row>
        <row r="208">
          <cell r="B208">
            <v>6020500</v>
          </cell>
          <cell r="C208" t="str">
            <v>Excise Duty Recovered (By Product Sales)</v>
          </cell>
          <cell r="E208">
            <v>4448926</v>
          </cell>
          <cell r="F208">
            <v>-4448926</v>
          </cell>
        </row>
        <row r="209">
          <cell r="B209">
            <v>6030000</v>
          </cell>
          <cell r="C209" t="str">
            <v>Sales - Exports</v>
          </cell>
          <cell r="E209">
            <v>456170134.43000001</v>
          </cell>
          <cell r="F209">
            <v>-456170134.43000001</v>
          </cell>
        </row>
        <row r="210">
          <cell r="B210">
            <v>6030010</v>
          </cell>
          <cell r="C210" t="str">
            <v>Sales - Exports - Manual Posting</v>
          </cell>
          <cell r="E210">
            <v>251962</v>
          </cell>
          <cell r="F210">
            <v>-251962</v>
          </cell>
        </row>
        <row r="211">
          <cell r="B211">
            <v>6030100</v>
          </cell>
          <cell r="C211" t="str">
            <v>Byproduct Sale - Exports</v>
          </cell>
          <cell r="E211">
            <v>58433610.630000003</v>
          </cell>
          <cell r="F211">
            <v>-58433610.630000003</v>
          </cell>
        </row>
        <row r="212">
          <cell r="B212">
            <v>6050000</v>
          </cell>
          <cell r="C212" t="str">
            <v>Sales - Deemed Exports</v>
          </cell>
          <cell r="E212">
            <v>39416174</v>
          </cell>
          <cell r="F212">
            <v>-39416174</v>
          </cell>
        </row>
        <row r="213">
          <cell r="B213">
            <v>6050300</v>
          </cell>
          <cell r="C213" t="str">
            <v>Sales Tax Recovered (Deemed Exports)</v>
          </cell>
          <cell r="E213">
            <v>441924</v>
          </cell>
          <cell r="F213">
            <v>-441924</v>
          </cell>
        </row>
        <row r="214">
          <cell r="B214">
            <v>6050500</v>
          </cell>
          <cell r="C214" t="str">
            <v>Excise Duty Recovered (Deemed Exports)</v>
          </cell>
          <cell r="E214">
            <v>6192110</v>
          </cell>
          <cell r="F214">
            <v>-6192110</v>
          </cell>
        </row>
        <row r="215">
          <cell r="B215">
            <v>6300020</v>
          </cell>
          <cell r="C215" t="str">
            <v>Export Incentives-DEPB</v>
          </cell>
          <cell r="E215">
            <v>37823508.969999999</v>
          </cell>
          <cell r="F215">
            <v>-37823508.969999999</v>
          </cell>
        </row>
        <row r="216">
          <cell r="B216">
            <v>6335020</v>
          </cell>
          <cell r="C216" t="str">
            <v>Interest Income-Customer Dues</v>
          </cell>
          <cell r="E216">
            <v>22800</v>
          </cell>
          <cell r="F216">
            <v>-22800</v>
          </cell>
        </row>
        <row r="217">
          <cell r="B217">
            <v>6335900</v>
          </cell>
          <cell r="C217" t="str">
            <v>Interest Received - Others</v>
          </cell>
          <cell r="E217">
            <v>17989479</v>
          </cell>
          <cell r="F217">
            <v>-17989479</v>
          </cell>
        </row>
        <row r="218">
          <cell r="B218">
            <v>6365000</v>
          </cell>
          <cell r="C218" t="str">
            <v>Sale Of Scrap</v>
          </cell>
          <cell r="E218">
            <v>2860318</v>
          </cell>
          <cell r="F218">
            <v>-2860318</v>
          </cell>
        </row>
        <row r="219">
          <cell r="B219">
            <v>6365010</v>
          </cell>
          <cell r="C219" t="str">
            <v>Excise Duty Recovered (Scrap Sales)</v>
          </cell>
          <cell r="E219">
            <v>367733</v>
          </cell>
          <cell r="F219">
            <v>-367733</v>
          </cell>
        </row>
        <row r="220">
          <cell r="B220">
            <v>6365020</v>
          </cell>
          <cell r="C220" t="str">
            <v>Sales Tax Recovered (Scrap Sales)</v>
          </cell>
          <cell r="E220">
            <v>163424</v>
          </cell>
          <cell r="F220">
            <v>-163424</v>
          </cell>
        </row>
        <row r="221">
          <cell r="B221">
            <v>6365100</v>
          </cell>
          <cell r="C221" t="str">
            <v>Sale Of Product Waste</v>
          </cell>
          <cell r="E221">
            <v>1931530</v>
          </cell>
          <cell r="F221">
            <v>-1931530</v>
          </cell>
        </row>
        <row r="222">
          <cell r="B222">
            <v>6365110</v>
          </cell>
          <cell r="C222" t="str">
            <v>Excise Duty Recovered (Product Waste)</v>
          </cell>
          <cell r="E222">
            <v>309044</v>
          </cell>
          <cell r="F222">
            <v>-309044</v>
          </cell>
        </row>
        <row r="223">
          <cell r="B223">
            <v>6365120</v>
          </cell>
          <cell r="C223" t="str">
            <v>Sales Tax Recovered (Product Waste)</v>
          </cell>
          <cell r="E223">
            <v>64563</v>
          </cell>
          <cell r="F223">
            <v>-64563</v>
          </cell>
        </row>
        <row r="224">
          <cell r="B224">
            <v>6370000</v>
          </cell>
          <cell r="C224" t="str">
            <v>Recoveries from Employees</v>
          </cell>
          <cell r="E224">
            <v>92205</v>
          </cell>
          <cell r="F224">
            <v>-92205</v>
          </cell>
        </row>
        <row r="225">
          <cell r="B225">
            <v>6370100</v>
          </cell>
          <cell r="C225" t="str">
            <v>Recoveries from Transporters</v>
          </cell>
          <cell r="D225">
            <v>2485.4699999999998</v>
          </cell>
          <cell r="F225">
            <v>2485.4699999999998</v>
          </cell>
        </row>
        <row r="226">
          <cell r="B226">
            <v>6370110</v>
          </cell>
          <cell r="C226" t="str">
            <v>Penalty Recovered From Contractors</v>
          </cell>
          <cell r="E226">
            <v>2085981</v>
          </cell>
          <cell r="F226">
            <v>-2085981</v>
          </cell>
        </row>
        <row r="227">
          <cell r="B227">
            <v>6370500</v>
          </cell>
          <cell r="C227" t="str">
            <v>Insurance Claims Received</v>
          </cell>
          <cell r="E227">
            <v>3246</v>
          </cell>
          <cell r="F227">
            <v>-3246</v>
          </cell>
        </row>
        <row r="228">
          <cell r="B228">
            <v>6370850</v>
          </cell>
          <cell r="C228" t="str">
            <v>Miscellaneous Recoveries</v>
          </cell>
          <cell r="E228">
            <v>86190</v>
          </cell>
          <cell r="F228">
            <v>-86190</v>
          </cell>
        </row>
        <row r="229">
          <cell r="B229">
            <v>6370900</v>
          </cell>
          <cell r="C229" t="str">
            <v>Miscellaneous Income - Others</v>
          </cell>
          <cell r="E229">
            <v>1058615.1399999999</v>
          </cell>
          <cell r="F229">
            <v>-1058615.1399999999</v>
          </cell>
        </row>
        <row r="230">
          <cell r="B230">
            <v>6400000</v>
          </cell>
          <cell r="C230" t="str">
            <v>Realised Forex Gain - Settlement of Cred</v>
          </cell>
          <cell r="E230">
            <v>1593878.67</v>
          </cell>
          <cell r="F230">
            <v>-1593878.67</v>
          </cell>
        </row>
        <row r="231">
          <cell r="B231">
            <v>6405000</v>
          </cell>
          <cell r="C231" t="str">
            <v>Unrealised Forex Gain - Revaluation of C</v>
          </cell>
          <cell r="D231">
            <v>5378876</v>
          </cell>
          <cell r="F231">
            <v>5378876</v>
          </cell>
        </row>
        <row r="232">
          <cell r="B232">
            <v>6800000</v>
          </cell>
          <cell r="C232" t="str">
            <v>Variation In Stock- FG(Production)</v>
          </cell>
          <cell r="E232">
            <v>9145297286.1000004</v>
          </cell>
          <cell r="F232">
            <v>-9145297286.1000004</v>
          </cell>
        </row>
        <row r="233">
          <cell r="B233">
            <v>6800010</v>
          </cell>
          <cell r="C233" t="str">
            <v>Variation In Stock - Fin Goods (Sold)</v>
          </cell>
          <cell r="D233">
            <v>8323261523.5200005</v>
          </cell>
          <cell r="F233">
            <v>8323261523.5200005</v>
          </cell>
        </row>
        <row r="234">
          <cell r="B234">
            <v>6800020</v>
          </cell>
          <cell r="C234" t="str">
            <v>Internal Consumption- FG</v>
          </cell>
          <cell r="D234">
            <v>1055413362.17</v>
          </cell>
          <cell r="F234">
            <v>1055413362.17</v>
          </cell>
        </row>
        <row r="235">
          <cell r="B235">
            <v>6800030</v>
          </cell>
          <cell r="C235" t="str">
            <v>Variation In Stock - Finished Goods (Dif</v>
          </cell>
          <cell r="D235">
            <v>97790747.120000005</v>
          </cell>
          <cell r="F235">
            <v>97790747.120000005</v>
          </cell>
        </row>
        <row r="236">
          <cell r="B236">
            <v>6800040</v>
          </cell>
          <cell r="C236" t="str">
            <v>Variation In Stock - Finished Goods (Rev</v>
          </cell>
          <cell r="D236">
            <v>15675464.08</v>
          </cell>
          <cell r="F236">
            <v>15675464.08</v>
          </cell>
        </row>
        <row r="237">
          <cell r="B237">
            <v>6800050</v>
          </cell>
          <cell r="C237" t="str">
            <v>Variation In Stock - Finished Goods (ED Provisi</v>
          </cell>
          <cell r="D237">
            <v>117881578.31999999</v>
          </cell>
          <cell r="F237">
            <v>117881578.31999999</v>
          </cell>
        </row>
        <row r="238">
          <cell r="B238">
            <v>6800200</v>
          </cell>
          <cell r="C238" t="str">
            <v>Variation In Stock - Finished Goods - Job Worke</v>
          </cell>
          <cell r="D238">
            <v>50056.51</v>
          </cell>
          <cell r="F238">
            <v>50056.51</v>
          </cell>
        </row>
        <row r="239">
          <cell r="B239">
            <v>6800300</v>
          </cell>
          <cell r="C239" t="str">
            <v>Variation In Stock - By Products (Stock)</v>
          </cell>
          <cell r="E239">
            <v>231348772.87</v>
          </cell>
          <cell r="F239">
            <v>-231348772.87</v>
          </cell>
        </row>
        <row r="240">
          <cell r="B240">
            <v>6800310</v>
          </cell>
          <cell r="C240" t="str">
            <v>Variation In Stock - By Products (Sold)</v>
          </cell>
          <cell r="D240">
            <v>155504244.21000001</v>
          </cell>
          <cell r="F240">
            <v>155504244.21000001</v>
          </cell>
        </row>
        <row r="241">
          <cell r="B241">
            <v>6800320</v>
          </cell>
          <cell r="C241" t="str">
            <v>Internal Consumption - By Products</v>
          </cell>
          <cell r="D241">
            <v>66148149</v>
          </cell>
          <cell r="F241">
            <v>66148149</v>
          </cell>
        </row>
        <row r="242">
          <cell r="B242">
            <v>6800330</v>
          </cell>
          <cell r="C242" t="str">
            <v>Variation In Stock - By Products (Diff.)</v>
          </cell>
          <cell r="E242">
            <v>58077504.979999997</v>
          </cell>
          <cell r="F242">
            <v>-58077504.979999997</v>
          </cell>
        </row>
        <row r="243">
          <cell r="B243">
            <v>6800340</v>
          </cell>
          <cell r="C243" t="str">
            <v>Variation In Stock - By Products (Revalu</v>
          </cell>
          <cell r="D243">
            <v>5146544.9000000004</v>
          </cell>
          <cell r="F243">
            <v>5146544.9000000004</v>
          </cell>
        </row>
        <row r="244">
          <cell r="B244">
            <v>6800500</v>
          </cell>
          <cell r="C244" t="str">
            <v>Variation In Stock - WIP</v>
          </cell>
          <cell r="E244">
            <v>1021349949.6799999</v>
          </cell>
          <cell r="F244">
            <v>-1021349949.6799999</v>
          </cell>
        </row>
        <row r="245">
          <cell r="B245">
            <v>6800515</v>
          </cell>
          <cell r="C245" t="str">
            <v>Variation In Stock - Work In Progress-Ot</v>
          </cell>
          <cell r="D245">
            <v>130801</v>
          </cell>
          <cell r="F245">
            <v>130801</v>
          </cell>
        </row>
        <row r="246">
          <cell r="B246">
            <v>6800550</v>
          </cell>
          <cell r="C246" t="str">
            <v>Internal Consumption - Work In Progress</v>
          </cell>
          <cell r="D246">
            <v>978532137.96000004</v>
          </cell>
          <cell r="F246">
            <v>978532137.96000004</v>
          </cell>
        </row>
        <row r="247">
          <cell r="B247">
            <v>6800560</v>
          </cell>
          <cell r="C247" t="str">
            <v>Variation In Stock - Work In Progress (D</v>
          </cell>
          <cell r="D247">
            <v>344764.8</v>
          </cell>
          <cell r="F247">
            <v>344764.8</v>
          </cell>
        </row>
        <row r="248">
          <cell r="B248">
            <v>6800570</v>
          </cell>
          <cell r="C248" t="str">
            <v>Variation In Stock - Work In Progress (R</v>
          </cell>
          <cell r="E248">
            <v>3442296.63</v>
          </cell>
          <cell r="F248">
            <v>-3442296.63</v>
          </cell>
        </row>
        <row r="249">
          <cell r="B249">
            <v>7000000</v>
          </cell>
          <cell r="C249" t="str">
            <v>Raw Materials Consumed</v>
          </cell>
          <cell r="D249">
            <v>1626599102.6400001</v>
          </cell>
          <cell r="F249">
            <v>1626599102.6400001</v>
          </cell>
        </row>
        <row r="250">
          <cell r="B250">
            <v>7000300</v>
          </cell>
          <cell r="C250" t="str">
            <v>Differential costs - Raw Materials (Othe</v>
          </cell>
          <cell r="D250">
            <v>26802049.890000001</v>
          </cell>
          <cell r="F250">
            <v>26802049.890000001</v>
          </cell>
        </row>
        <row r="251">
          <cell r="B251">
            <v>7000400</v>
          </cell>
          <cell r="C251" t="str">
            <v>Raw Materials Consumed (Other than Crude</v>
          </cell>
          <cell r="E251">
            <v>14050894</v>
          </cell>
          <cell r="F251">
            <v>-14050894</v>
          </cell>
        </row>
        <row r="252">
          <cell r="B252">
            <v>7000900</v>
          </cell>
          <cell r="C252" t="str">
            <v>Modvat Credit on Internal Consumption</v>
          </cell>
          <cell r="E252">
            <v>115333802</v>
          </cell>
          <cell r="F252">
            <v>-115333802</v>
          </cell>
        </row>
        <row r="253">
          <cell r="B253">
            <v>7010000</v>
          </cell>
          <cell r="C253" t="str">
            <v>Traded Goods Consumption</v>
          </cell>
          <cell r="D253">
            <v>2805224.83</v>
          </cell>
          <cell r="F253">
            <v>2805224.83</v>
          </cell>
        </row>
        <row r="254">
          <cell r="B254">
            <v>7020000</v>
          </cell>
          <cell r="C254" t="str">
            <v>Inter Divisional Purchases</v>
          </cell>
          <cell r="D254">
            <v>5039146217.1999998</v>
          </cell>
          <cell r="F254">
            <v>5039146217.1999998</v>
          </cell>
        </row>
        <row r="255">
          <cell r="B255">
            <v>7030000</v>
          </cell>
          <cell r="C255" t="str">
            <v>Production Variance</v>
          </cell>
          <cell r="D255">
            <v>136536594.88999999</v>
          </cell>
          <cell r="F255">
            <v>136536594.88999999</v>
          </cell>
        </row>
        <row r="256">
          <cell r="B256">
            <v>7030200</v>
          </cell>
          <cell r="C256" t="str">
            <v>Production Variance - Work in Progress (</v>
          </cell>
          <cell r="D256">
            <v>14195454.380000001</v>
          </cell>
          <cell r="F256">
            <v>14195454.380000001</v>
          </cell>
        </row>
        <row r="257">
          <cell r="B257">
            <v>7100000</v>
          </cell>
          <cell r="C257" t="str">
            <v>Stores &amp; Spares Consumed - Mechanical</v>
          </cell>
          <cell r="D257">
            <v>60909672.170000002</v>
          </cell>
          <cell r="F257">
            <v>60909672.170000002</v>
          </cell>
        </row>
        <row r="258">
          <cell r="B258">
            <v>7100050</v>
          </cell>
          <cell r="C258" t="str">
            <v>Detention/Demmurage Charges - Stores &amp; S</v>
          </cell>
          <cell r="F258">
            <v>0</v>
          </cell>
        </row>
        <row r="259">
          <cell r="B259">
            <v>7100070</v>
          </cell>
          <cell r="C259" t="str">
            <v>Stores &amp; Spares Consumed - Mechanical -T</v>
          </cell>
          <cell r="D259">
            <v>2731500</v>
          </cell>
          <cell r="F259">
            <v>2731500</v>
          </cell>
        </row>
        <row r="260">
          <cell r="B260">
            <v>7100090</v>
          </cell>
          <cell r="C260" t="str">
            <v>Differential Costs - Stores &amp; Spares - M</v>
          </cell>
          <cell r="E260">
            <v>1039593.9</v>
          </cell>
          <cell r="F260">
            <v>-1039593.9</v>
          </cell>
        </row>
        <row r="261">
          <cell r="B261">
            <v>7100100</v>
          </cell>
          <cell r="C261" t="str">
            <v>Stores &amp; Spares Consumed - Electrical</v>
          </cell>
          <cell r="D261">
            <v>3707607.05</v>
          </cell>
          <cell r="F261">
            <v>3707607.05</v>
          </cell>
        </row>
        <row r="262">
          <cell r="B262">
            <v>7100190</v>
          </cell>
          <cell r="C262" t="str">
            <v>Differential Costs - Stores &amp; Spares - E</v>
          </cell>
          <cell r="E262">
            <v>2152.88</v>
          </cell>
          <cell r="F262">
            <v>-2152.88</v>
          </cell>
        </row>
        <row r="263">
          <cell r="B263">
            <v>7100200</v>
          </cell>
          <cell r="C263" t="str">
            <v>Stores &amp; Spares Consumed-Instrumentation</v>
          </cell>
          <cell r="D263">
            <v>15439117.09</v>
          </cell>
          <cell r="F263">
            <v>15439117.09</v>
          </cell>
        </row>
        <row r="264">
          <cell r="B264">
            <v>7100290</v>
          </cell>
          <cell r="C264" t="str">
            <v>Differential Costs - Stores &amp; Spares - I</v>
          </cell>
          <cell r="D264">
            <v>659015.31999999995</v>
          </cell>
          <cell r="F264">
            <v>659015.31999999995</v>
          </cell>
        </row>
        <row r="265">
          <cell r="B265">
            <v>7100350</v>
          </cell>
          <cell r="C265" t="str">
            <v>Detention/Demmurage Charges - Stores &amp; S</v>
          </cell>
          <cell r="D265">
            <v>58946.51</v>
          </cell>
          <cell r="F265">
            <v>58946.51</v>
          </cell>
        </row>
        <row r="266">
          <cell r="B266">
            <v>7100400</v>
          </cell>
          <cell r="C266" t="str">
            <v>Lubes, Oils &amp; Greases consumed</v>
          </cell>
          <cell r="D266">
            <v>3567835.45</v>
          </cell>
          <cell r="F266">
            <v>3567835.45</v>
          </cell>
        </row>
        <row r="267">
          <cell r="B267">
            <v>7100470</v>
          </cell>
          <cell r="C267" t="str">
            <v>Lubes &amp; Greases Consumed - Trf posting</v>
          </cell>
          <cell r="D267">
            <v>298.2</v>
          </cell>
          <cell r="F267">
            <v>298.2</v>
          </cell>
        </row>
        <row r="268">
          <cell r="B268">
            <v>7100490</v>
          </cell>
          <cell r="C268" t="str">
            <v>Differential Costs - Lubes, Oils &amp; Greas</v>
          </cell>
          <cell r="E268">
            <v>406.16</v>
          </cell>
          <cell r="F268">
            <v>-406.16</v>
          </cell>
        </row>
        <row r="269">
          <cell r="B269">
            <v>7100500</v>
          </cell>
          <cell r="C269" t="str">
            <v>Other consumables - consumed</v>
          </cell>
          <cell r="D269">
            <v>18188010.48</v>
          </cell>
          <cell r="F269">
            <v>18188010.48</v>
          </cell>
        </row>
        <row r="270">
          <cell r="B270">
            <v>7100570</v>
          </cell>
          <cell r="C270" t="str">
            <v>Other Consumables consumed - Transfer po</v>
          </cell>
          <cell r="D270">
            <v>71368</v>
          </cell>
          <cell r="F270">
            <v>71368</v>
          </cell>
        </row>
        <row r="271">
          <cell r="B271">
            <v>7100590</v>
          </cell>
          <cell r="C271" t="str">
            <v>Differential Costs - Other consumables</v>
          </cell>
          <cell r="D271">
            <v>127386.98</v>
          </cell>
          <cell r="F271">
            <v>127386.98</v>
          </cell>
        </row>
        <row r="272">
          <cell r="B272">
            <v>7100800</v>
          </cell>
          <cell r="C272" t="str">
            <v>Stores &amp; Spares Consumed - Electronics</v>
          </cell>
          <cell r="D272">
            <v>904060.4</v>
          </cell>
          <cell r="F272">
            <v>904060.4</v>
          </cell>
        </row>
        <row r="273">
          <cell r="B273">
            <v>7101000</v>
          </cell>
          <cell r="C273" t="str">
            <v>Project Material Consumption</v>
          </cell>
          <cell r="D273">
            <v>48392.15</v>
          </cell>
          <cell r="F273">
            <v>48392.15</v>
          </cell>
        </row>
        <row r="274">
          <cell r="B274">
            <v>7105000</v>
          </cell>
          <cell r="C274" t="str">
            <v>Chemicals &amp; Catalysts Consumed</v>
          </cell>
          <cell r="D274">
            <v>89332426.719999999</v>
          </cell>
          <cell r="F274">
            <v>89332426.719999999</v>
          </cell>
        </row>
        <row r="275">
          <cell r="B275">
            <v>7105200</v>
          </cell>
          <cell r="C275" t="str">
            <v>Detention/Demmurage Charges - Chemicals</v>
          </cell>
          <cell r="D275">
            <v>335072</v>
          </cell>
          <cell r="F275">
            <v>335072</v>
          </cell>
        </row>
        <row r="276">
          <cell r="B276">
            <v>7105300</v>
          </cell>
          <cell r="C276" t="str">
            <v>Differential Costs - Chemicals &amp; Catalys</v>
          </cell>
          <cell r="E276">
            <v>43758.86</v>
          </cell>
          <cell r="F276">
            <v>-43758.86</v>
          </cell>
        </row>
        <row r="277">
          <cell r="B277">
            <v>7105400</v>
          </cell>
          <cell r="C277" t="str">
            <v>Chemicals &amp; Catalysts Consumed - Transfe</v>
          </cell>
          <cell r="D277">
            <v>14659506</v>
          </cell>
          <cell r="F277">
            <v>14659506</v>
          </cell>
        </row>
        <row r="278">
          <cell r="B278">
            <v>7110000</v>
          </cell>
          <cell r="C278" t="str">
            <v>Packing Materials Consumed</v>
          </cell>
          <cell r="D278">
            <v>29065348.420000002</v>
          </cell>
          <cell r="F278">
            <v>29065348.420000002</v>
          </cell>
        </row>
        <row r="279">
          <cell r="B279">
            <v>7110300</v>
          </cell>
          <cell r="C279" t="str">
            <v>Differential Costs - Packing Materials</v>
          </cell>
          <cell r="E279">
            <v>5346</v>
          </cell>
          <cell r="F279">
            <v>-5346</v>
          </cell>
        </row>
        <row r="280">
          <cell r="B280">
            <v>7110400</v>
          </cell>
          <cell r="C280" t="str">
            <v>Packing Material Consumed - Transfer pos</v>
          </cell>
          <cell r="D280">
            <v>34447</v>
          </cell>
          <cell r="F280">
            <v>34447</v>
          </cell>
        </row>
        <row r="281">
          <cell r="B281">
            <v>7115000</v>
          </cell>
          <cell r="C281" t="str">
            <v>Non-Stock Items Consumed</v>
          </cell>
          <cell r="D281">
            <v>575827.47</v>
          </cell>
          <cell r="F281">
            <v>575827.47</v>
          </cell>
        </row>
        <row r="282">
          <cell r="B282">
            <v>7120100</v>
          </cell>
          <cell r="C282" t="str">
            <v>Raw Water Purchased</v>
          </cell>
          <cell r="D282">
            <v>12458365</v>
          </cell>
          <cell r="F282">
            <v>12458365</v>
          </cell>
        </row>
        <row r="283">
          <cell r="B283">
            <v>7125000</v>
          </cell>
          <cell r="C283" t="str">
            <v>Fuel Consumed</v>
          </cell>
          <cell r="D283">
            <v>976655075.72000003</v>
          </cell>
          <cell r="F283">
            <v>976655075.72000003</v>
          </cell>
        </row>
        <row r="284">
          <cell r="B284">
            <v>7125300</v>
          </cell>
          <cell r="C284" t="str">
            <v>Differential Costs - Fuel</v>
          </cell>
          <cell r="D284">
            <v>7643761.8600000003</v>
          </cell>
          <cell r="F284">
            <v>7643761.8600000003</v>
          </cell>
        </row>
        <row r="285">
          <cell r="B285">
            <v>7130100</v>
          </cell>
          <cell r="C285" t="str">
            <v>Electricity Duty</v>
          </cell>
          <cell r="D285">
            <v>901068</v>
          </cell>
          <cell r="F285">
            <v>901068</v>
          </cell>
        </row>
        <row r="286">
          <cell r="B286">
            <v>7130110</v>
          </cell>
          <cell r="C286" t="str">
            <v>Energy Charges</v>
          </cell>
          <cell r="D286">
            <v>8049231</v>
          </cell>
          <cell r="F286">
            <v>8049231</v>
          </cell>
        </row>
        <row r="287">
          <cell r="B287">
            <v>7130120</v>
          </cell>
          <cell r="C287" t="str">
            <v>Demand Charges</v>
          </cell>
          <cell r="D287">
            <v>18956850.760000002</v>
          </cell>
          <cell r="F287">
            <v>18956850.760000002</v>
          </cell>
        </row>
        <row r="288">
          <cell r="B288">
            <v>7135000</v>
          </cell>
          <cell r="C288" t="str">
            <v>Excise Duty Paid - Sales</v>
          </cell>
          <cell r="D288">
            <v>821204718.17999995</v>
          </cell>
          <cell r="F288">
            <v>821204718.17999995</v>
          </cell>
        </row>
        <row r="289">
          <cell r="B289">
            <v>7135500</v>
          </cell>
          <cell r="C289" t="str">
            <v>Excise Duty Paid - Finished Goods in Bon</v>
          </cell>
          <cell r="E289">
            <v>141614872.99000001</v>
          </cell>
          <cell r="F289">
            <v>-141614872.99000001</v>
          </cell>
        </row>
        <row r="290">
          <cell r="B290">
            <v>7140600</v>
          </cell>
          <cell r="C290" t="str">
            <v>Tug Operation Expenses</v>
          </cell>
          <cell r="D290">
            <v>4856174</v>
          </cell>
          <cell r="F290">
            <v>4856174</v>
          </cell>
        </row>
        <row r="291">
          <cell r="B291">
            <v>7142010</v>
          </cell>
          <cell r="C291" t="str">
            <v>Inward Freight on Stock Transfer - Other</v>
          </cell>
          <cell r="D291">
            <v>3981924.92</v>
          </cell>
          <cell r="F291">
            <v>3981924.92</v>
          </cell>
        </row>
        <row r="292">
          <cell r="B292">
            <v>7142030</v>
          </cell>
          <cell r="C292" t="str">
            <v>Inward Freight on Local Purchases</v>
          </cell>
          <cell r="D292">
            <v>6689.6</v>
          </cell>
          <cell r="F292">
            <v>6689.6</v>
          </cell>
        </row>
        <row r="293">
          <cell r="B293">
            <v>7142510</v>
          </cell>
          <cell r="C293" t="str">
            <v>Inward Freight/DC on Purchases - Other R</v>
          </cell>
          <cell r="D293">
            <v>23212.18</v>
          </cell>
          <cell r="F293">
            <v>23212.18</v>
          </cell>
        </row>
        <row r="294">
          <cell r="B294">
            <v>7142530</v>
          </cell>
          <cell r="C294" t="str">
            <v>Inward Freight/Delivery Costs on Purchas</v>
          </cell>
          <cell r="D294">
            <v>3729825.92</v>
          </cell>
          <cell r="F294">
            <v>3729825.92</v>
          </cell>
        </row>
        <row r="295">
          <cell r="B295">
            <v>7142540</v>
          </cell>
          <cell r="C295" t="str">
            <v>Inward Freight/Delivery Costs on Purchas</v>
          </cell>
          <cell r="E295">
            <v>199786.57</v>
          </cell>
          <cell r="F295">
            <v>-199786.57</v>
          </cell>
        </row>
        <row r="296">
          <cell r="B296">
            <v>7142560</v>
          </cell>
          <cell r="C296" t="str">
            <v>Inward Freight/Delivery Cost on Pur.-Non</v>
          </cell>
          <cell r="F296">
            <v>0</v>
          </cell>
        </row>
        <row r="297">
          <cell r="B297">
            <v>7142570</v>
          </cell>
          <cell r="C297" t="str">
            <v>Inward Freight on Pur. - Transit Loss an</v>
          </cell>
          <cell r="E297">
            <v>552398.71</v>
          </cell>
          <cell r="F297">
            <v>-552398.71</v>
          </cell>
        </row>
        <row r="298">
          <cell r="B298">
            <v>7145000</v>
          </cell>
          <cell r="C298" t="str">
            <v>Repairs and Maintenance - Plant &amp; Machin</v>
          </cell>
          <cell r="D298">
            <v>6934953.6799999997</v>
          </cell>
          <cell r="F298">
            <v>6934953.6799999997</v>
          </cell>
        </row>
        <row r="299">
          <cell r="B299">
            <v>7145100</v>
          </cell>
          <cell r="C299" t="str">
            <v>Repairs and Maintenance - Plant &amp; Machin</v>
          </cell>
          <cell r="D299">
            <v>64674581.210000001</v>
          </cell>
          <cell r="F299">
            <v>64674581.210000001</v>
          </cell>
        </row>
        <row r="300">
          <cell r="B300">
            <v>7145200</v>
          </cell>
          <cell r="C300" t="str">
            <v>Repairs and Maintenance-Plant &amp; Machiner</v>
          </cell>
          <cell r="D300">
            <v>13653258.439999999</v>
          </cell>
          <cell r="F300">
            <v>13653258.439999999</v>
          </cell>
        </row>
        <row r="301">
          <cell r="B301">
            <v>7145300</v>
          </cell>
          <cell r="C301" t="str">
            <v>Repairs and Maintenance-Plant &amp; Mach-Int</v>
          </cell>
          <cell r="D301">
            <v>2889135.63</v>
          </cell>
          <cell r="F301">
            <v>2889135.63</v>
          </cell>
        </row>
        <row r="302">
          <cell r="B302">
            <v>7145400</v>
          </cell>
          <cell r="C302" t="str">
            <v>Repairs &amp; Maintenance-CES-Electrical</v>
          </cell>
          <cell r="E302">
            <v>721228.66</v>
          </cell>
          <cell r="F302">
            <v>-721228.66</v>
          </cell>
        </row>
        <row r="303">
          <cell r="B303">
            <v>7145500</v>
          </cell>
          <cell r="C303" t="str">
            <v>Repairs &amp; Maintenance-CES-Mechanical</v>
          </cell>
          <cell r="E303">
            <v>2052376</v>
          </cell>
          <cell r="F303">
            <v>-2052376</v>
          </cell>
        </row>
        <row r="304">
          <cell r="B304">
            <v>7145600</v>
          </cell>
          <cell r="C304" t="str">
            <v>Repairs and Maintenance-CES-Intrumentati</v>
          </cell>
          <cell r="E304">
            <v>150000</v>
          </cell>
          <cell r="F304">
            <v>-150000</v>
          </cell>
        </row>
        <row r="305">
          <cell r="B305">
            <v>7146000</v>
          </cell>
          <cell r="C305" t="str">
            <v>Repairs &amp; Maintenance - Factory Building</v>
          </cell>
          <cell r="D305">
            <v>1163517.56</v>
          </cell>
          <cell r="F305">
            <v>1163517.56</v>
          </cell>
        </row>
        <row r="306">
          <cell r="B306">
            <v>7147000</v>
          </cell>
          <cell r="C306" t="str">
            <v>Repairs &amp; Maintenance - Others (Manufact</v>
          </cell>
          <cell r="E306">
            <v>160495.70000000001</v>
          </cell>
          <cell r="F306">
            <v>-160495.70000000001</v>
          </cell>
        </row>
        <row r="307">
          <cell r="B307">
            <v>7155000</v>
          </cell>
          <cell r="C307" t="str">
            <v>Hire Chgs - Plant &amp; Machinery</v>
          </cell>
          <cell r="D307">
            <v>643530.1</v>
          </cell>
          <cell r="F307">
            <v>643530.1</v>
          </cell>
        </row>
        <row r="308">
          <cell r="B308">
            <v>7155200</v>
          </cell>
          <cell r="C308" t="str">
            <v>Hire Chgs - Tankages</v>
          </cell>
          <cell r="D308">
            <v>675069</v>
          </cell>
          <cell r="F308">
            <v>675069</v>
          </cell>
        </row>
        <row r="309">
          <cell r="B309">
            <v>7155300</v>
          </cell>
          <cell r="C309" t="str">
            <v>Hire Charges - Contracted Services (Oper</v>
          </cell>
          <cell r="D309">
            <v>2945885.92</v>
          </cell>
          <cell r="F309">
            <v>2945885.92</v>
          </cell>
        </row>
        <row r="310">
          <cell r="B310">
            <v>7155900</v>
          </cell>
          <cell r="C310" t="str">
            <v>Hire Chgs - Others</v>
          </cell>
          <cell r="D310">
            <v>127975.32</v>
          </cell>
          <cell r="F310">
            <v>127975.32</v>
          </cell>
        </row>
        <row r="311">
          <cell r="B311">
            <v>7165000</v>
          </cell>
          <cell r="C311" t="str">
            <v>Lease Rent - Plant &amp; Machinery</v>
          </cell>
          <cell r="D311">
            <v>205762565</v>
          </cell>
          <cell r="F311">
            <v>205762565</v>
          </cell>
        </row>
        <row r="312">
          <cell r="B312">
            <v>7200000</v>
          </cell>
          <cell r="C312" t="str">
            <v>Import Purchase Account</v>
          </cell>
          <cell r="D312">
            <v>1082511703.6400001</v>
          </cell>
          <cell r="F312">
            <v>1082511703.6400001</v>
          </cell>
        </row>
        <row r="313">
          <cell r="B313">
            <v>7200010</v>
          </cell>
          <cell r="C313" t="str">
            <v>Import  - Insurance</v>
          </cell>
          <cell r="D313">
            <v>335934</v>
          </cell>
          <cell r="F313">
            <v>335934</v>
          </cell>
        </row>
        <row r="314">
          <cell r="B314">
            <v>7200015</v>
          </cell>
          <cell r="C314" t="str">
            <v>Import  - Ocean Freight - RM (Other than</v>
          </cell>
          <cell r="D314">
            <v>43583691.509999998</v>
          </cell>
          <cell r="F314">
            <v>43583691.509999998</v>
          </cell>
        </row>
        <row r="315">
          <cell r="B315">
            <v>7200020</v>
          </cell>
          <cell r="C315" t="str">
            <v>Import  - Customs Duty - RM (Other than</v>
          </cell>
          <cell r="D315">
            <v>129869548</v>
          </cell>
          <cell r="F315">
            <v>129869548</v>
          </cell>
        </row>
        <row r="316">
          <cell r="B316">
            <v>7200025</v>
          </cell>
          <cell r="C316" t="str">
            <v>Import  - Wharfage Charges - RM (Other t</v>
          </cell>
          <cell r="D316">
            <v>161700</v>
          </cell>
          <cell r="F316">
            <v>161700</v>
          </cell>
        </row>
        <row r="317">
          <cell r="B317">
            <v>7200030</v>
          </cell>
          <cell r="C317" t="str">
            <v>Import  - Port Charges - RM (Other than</v>
          </cell>
          <cell r="D317">
            <v>163519021</v>
          </cell>
          <cell r="F317">
            <v>163519021</v>
          </cell>
        </row>
        <row r="318">
          <cell r="B318">
            <v>7200040</v>
          </cell>
          <cell r="C318" t="str">
            <v>Import  - Disport Survey Fees - RM (Othe</v>
          </cell>
          <cell r="D318">
            <v>47792.95</v>
          </cell>
          <cell r="F318">
            <v>47792.95</v>
          </cell>
        </row>
        <row r="319">
          <cell r="B319">
            <v>7200055</v>
          </cell>
          <cell r="C319" t="str">
            <v>Import  -  Agents Commission - RM (Other</v>
          </cell>
          <cell r="D319">
            <v>297501</v>
          </cell>
          <cell r="F319">
            <v>297501</v>
          </cell>
        </row>
        <row r="320">
          <cell r="B320">
            <v>7200090</v>
          </cell>
          <cell r="C320" t="str">
            <v>Imp-Other Sundry Chgs-RM(Oth than crude)</v>
          </cell>
          <cell r="E320">
            <v>236.24</v>
          </cell>
          <cell r="F320">
            <v>-236.24</v>
          </cell>
        </row>
        <row r="321">
          <cell r="B321">
            <v>7201000</v>
          </cell>
          <cell r="C321" t="str">
            <v>Shipment Control Account</v>
          </cell>
          <cell r="E321">
            <v>1420326655.8599999</v>
          </cell>
          <cell r="F321">
            <v>-1420326655.8599999</v>
          </cell>
        </row>
        <row r="322">
          <cell r="B322">
            <v>7202000</v>
          </cell>
          <cell r="C322" t="str">
            <v>Import Purchases - Transfer to MIT</v>
          </cell>
          <cell r="F322">
            <v>0</v>
          </cell>
        </row>
        <row r="323">
          <cell r="B323">
            <v>7300000</v>
          </cell>
          <cell r="C323" t="str">
            <v>Salary And Wages</v>
          </cell>
          <cell r="D323">
            <v>74821633.599999994</v>
          </cell>
          <cell r="F323">
            <v>74821633.599999994</v>
          </cell>
        </row>
        <row r="324">
          <cell r="B324">
            <v>7300100</v>
          </cell>
          <cell r="C324" t="str">
            <v>Salaries &amp; Wages - Contractors</v>
          </cell>
          <cell r="D324">
            <v>2030488.41</v>
          </cell>
          <cell r="F324">
            <v>2030488.41</v>
          </cell>
        </row>
        <row r="325">
          <cell r="B325">
            <v>7325000</v>
          </cell>
          <cell r="C325" t="str">
            <v>Co. Contribution To Provident Fund</v>
          </cell>
          <cell r="D325">
            <v>3746220</v>
          </cell>
          <cell r="F325">
            <v>3746220</v>
          </cell>
        </row>
        <row r="326">
          <cell r="B326">
            <v>7325020</v>
          </cell>
          <cell r="C326" t="str">
            <v>Co. Contribution To Pension Scheme</v>
          </cell>
          <cell r="D326">
            <v>2187999</v>
          </cell>
          <cell r="F326">
            <v>2187999</v>
          </cell>
        </row>
        <row r="327">
          <cell r="B327">
            <v>7330000</v>
          </cell>
          <cell r="C327" t="str">
            <v>Leave Travel Allowance</v>
          </cell>
          <cell r="D327">
            <v>1939893</v>
          </cell>
          <cell r="F327">
            <v>1939893</v>
          </cell>
        </row>
        <row r="328">
          <cell r="B328">
            <v>7330010</v>
          </cell>
          <cell r="C328" t="str">
            <v>Medical Exps Reimbursement</v>
          </cell>
          <cell r="D328">
            <v>2544090</v>
          </cell>
          <cell r="F328">
            <v>2544090</v>
          </cell>
        </row>
        <row r="329">
          <cell r="B329">
            <v>7330020</v>
          </cell>
          <cell r="C329" t="str">
            <v>Medical Exp - Others</v>
          </cell>
          <cell r="D329">
            <v>6250</v>
          </cell>
          <cell r="F329">
            <v>6250</v>
          </cell>
        </row>
        <row r="330">
          <cell r="B330">
            <v>7330030</v>
          </cell>
          <cell r="C330" t="str">
            <v>Catering/Lunch/Canteen Expenses</v>
          </cell>
          <cell r="D330">
            <v>3673746</v>
          </cell>
          <cell r="F330">
            <v>3673746</v>
          </cell>
        </row>
        <row r="331">
          <cell r="B331">
            <v>7330040</v>
          </cell>
          <cell r="C331" t="str">
            <v>Uniform and Clothing</v>
          </cell>
          <cell r="D331">
            <v>76915</v>
          </cell>
          <cell r="F331">
            <v>76915</v>
          </cell>
        </row>
        <row r="332">
          <cell r="B332">
            <v>7330900</v>
          </cell>
          <cell r="C332" t="str">
            <v>Other Employee Welfare &amp; Amenities</v>
          </cell>
          <cell r="D332">
            <v>376204</v>
          </cell>
          <cell r="F332">
            <v>376204</v>
          </cell>
        </row>
        <row r="333">
          <cell r="B333">
            <v>7330901</v>
          </cell>
          <cell r="C333" t="str">
            <v>Other Employee Welfare &amp; Amenities Reimb</v>
          </cell>
          <cell r="D333">
            <v>407293</v>
          </cell>
          <cell r="F333">
            <v>407293</v>
          </cell>
        </row>
        <row r="334">
          <cell r="B334">
            <v>7415000</v>
          </cell>
          <cell r="C334" t="str">
            <v>Brokerage &amp; Commission On Sales</v>
          </cell>
          <cell r="D334">
            <v>29679.8</v>
          </cell>
          <cell r="F334">
            <v>29679.8</v>
          </cell>
        </row>
        <row r="335">
          <cell r="B335">
            <v>7415200</v>
          </cell>
          <cell r="C335" t="str">
            <v>Brokerage &amp; Commission - Dealers</v>
          </cell>
          <cell r="E335">
            <v>11185300</v>
          </cell>
          <cell r="F335">
            <v>-11185300</v>
          </cell>
        </row>
        <row r="336">
          <cell r="B336">
            <v>7420000</v>
          </cell>
          <cell r="C336" t="str">
            <v>Freight &amp; Forwarding - Road Transport Ch</v>
          </cell>
          <cell r="D336">
            <v>10155174.380000001</v>
          </cell>
          <cell r="F336">
            <v>10155174.380000001</v>
          </cell>
        </row>
        <row r="337">
          <cell r="B337">
            <v>7420050</v>
          </cell>
          <cell r="C337" t="str">
            <v>Freight &amp; Forwarding - Recovery Account</v>
          </cell>
          <cell r="E337">
            <v>70993725</v>
          </cell>
          <cell r="F337">
            <v>-70993725</v>
          </cell>
        </row>
        <row r="338">
          <cell r="B338">
            <v>7420300</v>
          </cell>
          <cell r="C338" t="str">
            <v>Clearing &amp; Forwarding Charges</v>
          </cell>
          <cell r="E338">
            <v>285407</v>
          </cell>
          <cell r="F338">
            <v>-285407</v>
          </cell>
        </row>
        <row r="339">
          <cell r="B339">
            <v>7440000</v>
          </cell>
          <cell r="C339" t="str">
            <v>Quantity Discount</v>
          </cell>
          <cell r="D339">
            <v>49589984</v>
          </cell>
          <cell r="F339">
            <v>49589984</v>
          </cell>
        </row>
        <row r="340">
          <cell r="B340">
            <v>7440005</v>
          </cell>
          <cell r="C340" t="str">
            <v>Quantity Discount - Manual Posting</v>
          </cell>
          <cell r="E340">
            <v>53180575.789999999</v>
          </cell>
          <cell r="F340">
            <v>-53180575.789999999</v>
          </cell>
        </row>
        <row r="341">
          <cell r="B341">
            <v>7440100</v>
          </cell>
          <cell r="C341" t="str">
            <v>Trade Discount</v>
          </cell>
          <cell r="D341">
            <v>3846209</v>
          </cell>
          <cell r="F341">
            <v>3846209</v>
          </cell>
        </row>
        <row r="342">
          <cell r="B342">
            <v>7440200</v>
          </cell>
          <cell r="C342" t="str">
            <v>Cash Discount</v>
          </cell>
          <cell r="D342">
            <v>50188090</v>
          </cell>
          <cell r="F342">
            <v>50188090</v>
          </cell>
        </row>
        <row r="343">
          <cell r="B343">
            <v>7440205</v>
          </cell>
          <cell r="C343" t="str">
            <v>Cash Discount - Manual Posting</v>
          </cell>
          <cell r="E343">
            <v>4320092</v>
          </cell>
          <cell r="F343">
            <v>-4320092</v>
          </cell>
        </row>
        <row r="344">
          <cell r="B344">
            <v>7440300</v>
          </cell>
          <cell r="C344" t="str">
            <v>Rate Difference-Sales</v>
          </cell>
          <cell r="D344">
            <v>92043754.400000006</v>
          </cell>
          <cell r="F344">
            <v>92043754.400000006</v>
          </cell>
        </row>
        <row r="345">
          <cell r="B345">
            <v>7440320</v>
          </cell>
          <cell r="C345" t="str">
            <v>Regional Discount</v>
          </cell>
          <cell r="D345">
            <v>7098568.2999999998</v>
          </cell>
          <cell r="F345">
            <v>7098568.2999999998</v>
          </cell>
        </row>
        <row r="346">
          <cell r="B346">
            <v>7440550</v>
          </cell>
          <cell r="C346" t="str">
            <v>Shortweight Claims</v>
          </cell>
          <cell r="D346">
            <v>958</v>
          </cell>
          <cell r="F346">
            <v>958</v>
          </cell>
        </row>
        <row r="347">
          <cell r="B347">
            <v>7445600</v>
          </cell>
          <cell r="C347" t="str">
            <v>Sales Tax</v>
          </cell>
          <cell r="D347">
            <v>39960803</v>
          </cell>
          <cell r="F347">
            <v>39960803</v>
          </cell>
        </row>
        <row r="348">
          <cell r="B348">
            <v>7445610</v>
          </cell>
          <cell r="C348" t="str">
            <v>Sales Tax - Maunual Posting</v>
          </cell>
          <cell r="D348">
            <v>2862367.2</v>
          </cell>
          <cell r="F348">
            <v>2862367.2</v>
          </cell>
        </row>
        <row r="349">
          <cell r="B349">
            <v>7500000</v>
          </cell>
          <cell r="C349" t="str">
            <v>Insurance On Fixed Assets</v>
          </cell>
          <cell r="D349">
            <v>21549874</v>
          </cell>
          <cell r="F349">
            <v>21549874</v>
          </cell>
        </row>
        <row r="350">
          <cell r="B350">
            <v>7500010</v>
          </cell>
          <cell r="C350" t="str">
            <v>Insurance On Stocks</v>
          </cell>
          <cell r="D350">
            <v>1842081</v>
          </cell>
          <cell r="F350">
            <v>1842081</v>
          </cell>
        </row>
        <row r="351">
          <cell r="B351">
            <v>7500020</v>
          </cell>
          <cell r="C351" t="str">
            <v>Insurance For Loss Of Profit</v>
          </cell>
          <cell r="D351">
            <v>2715783</v>
          </cell>
          <cell r="F351">
            <v>2715783</v>
          </cell>
        </row>
        <row r="352">
          <cell r="B352">
            <v>7500040</v>
          </cell>
          <cell r="C352" t="str">
            <v>Insurance - Vehicles</v>
          </cell>
          <cell r="D352">
            <v>88364</v>
          </cell>
          <cell r="F352">
            <v>88364</v>
          </cell>
        </row>
        <row r="353">
          <cell r="B353">
            <v>7500900</v>
          </cell>
          <cell r="C353" t="str">
            <v>Insurance - Others</v>
          </cell>
          <cell r="D353">
            <v>4923369</v>
          </cell>
          <cell r="F353">
            <v>4923369</v>
          </cell>
        </row>
        <row r="354">
          <cell r="B354">
            <v>7505900</v>
          </cell>
          <cell r="C354" t="str">
            <v>Rent - Others</v>
          </cell>
          <cell r="D354">
            <v>58000</v>
          </cell>
          <cell r="F354">
            <v>58000</v>
          </cell>
        </row>
        <row r="355">
          <cell r="B355">
            <v>7510100</v>
          </cell>
          <cell r="C355" t="str">
            <v>Rates &amp; Taxes - Others</v>
          </cell>
          <cell r="D355">
            <v>1912640</v>
          </cell>
          <cell r="F355">
            <v>1912640</v>
          </cell>
        </row>
        <row r="356">
          <cell r="B356">
            <v>7510400</v>
          </cell>
          <cell r="C356" t="str">
            <v>Inspection Fees</v>
          </cell>
          <cell r="D356">
            <v>159611.1</v>
          </cell>
          <cell r="F356">
            <v>159611.1</v>
          </cell>
        </row>
        <row r="357">
          <cell r="B357">
            <v>7515020</v>
          </cell>
          <cell r="C357" t="str">
            <v>Repairs &amp; Maintenance  - Residential Bui</v>
          </cell>
          <cell r="D357">
            <v>1250292.02</v>
          </cell>
          <cell r="F357">
            <v>1250292.02</v>
          </cell>
        </row>
        <row r="358">
          <cell r="B358">
            <v>7515030</v>
          </cell>
          <cell r="C358" t="str">
            <v>Repairs &amp; Maintenance - Construction Equ</v>
          </cell>
          <cell r="D358">
            <v>45575.94</v>
          </cell>
          <cell r="F358">
            <v>45575.94</v>
          </cell>
        </row>
        <row r="359">
          <cell r="B359">
            <v>7515040</v>
          </cell>
          <cell r="C359" t="str">
            <v>Repairs &amp; Maintenance - Computers</v>
          </cell>
          <cell r="E359">
            <v>198500</v>
          </cell>
          <cell r="F359">
            <v>-198500</v>
          </cell>
        </row>
        <row r="360">
          <cell r="B360">
            <v>7515120</v>
          </cell>
          <cell r="C360" t="str">
            <v>Repair To Other Vehicles</v>
          </cell>
          <cell r="D360">
            <v>17155</v>
          </cell>
          <cell r="F360">
            <v>17155</v>
          </cell>
        </row>
        <row r="361">
          <cell r="B361">
            <v>7515900</v>
          </cell>
          <cell r="C361" t="str">
            <v>Repairs &amp; Maintenance -  Others</v>
          </cell>
          <cell r="D361">
            <v>907113.2</v>
          </cell>
          <cell r="F361">
            <v>907113.2</v>
          </cell>
        </row>
        <row r="362">
          <cell r="B362">
            <v>7520060</v>
          </cell>
          <cell r="C362" t="str">
            <v>Travelling - Inland - Fare</v>
          </cell>
          <cell r="D362">
            <v>919602</v>
          </cell>
          <cell r="F362">
            <v>919602</v>
          </cell>
        </row>
        <row r="363">
          <cell r="B363">
            <v>7520070</v>
          </cell>
          <cell r="C363" t="str">
            <v>Travelling - Inland - Lodging/Boarding/A</v>
          </cell>
          <cell r="D363">
            <v>2995</v>
          </cell>
          <cell r="F363">
            <v>2995</v>
          </cell>
        </row>
        <row r="364">
          <cell r="B364">
            <v>7525200</v>
          </cell>
          <cell r="C364" t="str">
            <v>Fees For Certification &amp; Consultation Wo</v>
          </cell>
          <cell r="F364">
            <v>0</v>
          </cell>
        </row>
        <row r="365">
          <cell r="B365">
            <v>7525300</v>
          </cell>
          <cell r="C365" t="str">
            <v>Out Of Pocket Expenses</v>
          </cell>
          <cell r="D365">
            <v>46300</v>
          </cell>
          <cell r="F365">
            <v>46300</v>
          </cell>
        </row>
        <row r="366">
          <cell r="B366">
            <v>7525400</v>
          </cell>
          <cell r="C366" t="str">
            <v>Cost Audit Fees</v>
          </cell>
          <cell r="D366">
            <v>10800</v>
          </cell>
          <cell r="F366">
            <v>10800</v>
          </cell>
        </row>
        <row r="367">
          <cell r="B367">
            <v>7530000</v>
          </cell>
          <cell r="C367" t="str">
            <v>Professional Fees  Paid To 'Full Time' C</v>
          </cell>
          <cell r="D367">
            <v>278825</v>
          </cell>
          <cell r="F367">
            <v>278825</v>
          </cell>
        </row>
        <row r="368">
          <cell r="B368">
            <v>7530020</v>
          </cell>
          <cell r="C368" t="str">
            <v>Professional Fees Paid To Others</v>
          </cell>
          <cell r="D368">
            <v>3582802</v>
          </cell>
          <cell r="F368">
            <v>3582802</v>
          </cell>
        </row>
        <row r="369">
          <cell r="B369">
            <v>7530040</v>
          </cell>
          <cell r="C369" t="str">
            <v>Professional Fees To Foreign Consultants</v>
          </cell>
          <cell r="F369">
            <v>0</v>
          </cell>
        </row>
        <row r="370">
          <cell r="B370">
            <v>7530150</v>
          </cell>
          <cell r="C370" t="str">
            <v>Legal Fee</v>
          </cell>
          <cell r="D370">
            <v>38500</v>
          </cell>
          <cell r="F370">
            <v>38500</v>
          </cell>
        </row>
        <row r="371">
          <cell r="B371">
            <v>7535000</v>
          </cell>
          <cell r="C371" t="str">
            <v>Bank Charges</v>
          </cell>
          <cell r="D371">
            <v>823827.05</v>
          </cell>
          <cell r="F371">
            <v>823827.05</v>
          </cell>
        </row>
        <row r="372">
          <cell r="B372">
            <v>7535020</v>
          </cell>
          <cell r="C372" t="str">
            <v>Guarantee Commission</v>
          </cell>
          <cell r="D372">
            <v>3078039</v>
          </cell>
          <cell r="F372">
            <v>3078039</v>
          </cell>
        </row>
        <row r="373">
          <cell r="B373">
            <v>7540000</v>
          </cell>
          <cell r="C373" t="str">
            <v>Vehicle Hire Charges</v>
          </cell>
          <cell r="D373">
            <v>8844628.3300000001</v>
          </cell>
          <cell r="F373">
            <v>8844628.3300000001</v>
          </cell>
        </row>
        <row r="374">
          <cell r="B374">
            <v>7540200</v>
          </cell>
          <cell r="C374" t="str">
            <v>Hire Charges - Furniture &amp; Fixtures</v>
          </cell>
          <cell r="D374">
            <v>146939</v>
          </cell>
          <cell r="F374">
            <v>146939</v>
          </cell>
        </row>
        <row r="375">
          <cell r="B375">
            <v>7540300</v>
          </cell>
          <cell r="C375" t="str">
            <v>Hire Charges - Contracted Services (Admn</v>
          </cell>
          <cell r="D375">
            <v>973805.22</v>
          </cell>
          <cell r="F375">
            <v>973805.22</v>
          </cell>
        </row>
        <row r="376">
          <cell r="B376">
            <v>7541000</v>
          </cell>
          <cell r="C376" t="str">
            <v>Local Conveyance</v>
          </cell>
          <cell r="D376">
            <v>2737451</v>
          </cell>
          <cell r="F376">
            <v>2737451</v>
          </cell>
        </row>
        <row r="377">
          <cell r="B377">
            <v>7545000</v>
          </cell>
          <cell r="C377" t="str">
            <v>Postage &amp; Courier</v>
          </cell>
          <cell r="D377">
            <v>70136.92</v>
          </cell>
          <cell r="F377">
            <v>70136.92</v>
          </cell>
        </row>
        <row r="378">
          <cell r="B378">
            <v>7550000</v>
          </cell>
          <cell r="C378" t="str">
            <v>Telephone Expenses - Residential</v>
          </cell>
          <cell r="D378">
            <v>195315</v>
          </cell>
          <cell r="F378">
            <v>195315</v>
          </cell>
        </row>
        <row r="379">
          <cell r="B379">
            <v>7550500</v>
          </cell>
          <cell r="C379" t="str">
            <v>Telephone Expenses - Office</v>
          </cell>
          <cell r="D379">
            <v>1057674</v>
          </cell>
          <cell r="F379">
            <v>1057674</v>
          </cell>
        </row>
        <row r="380">
          <cell r="B380">
            <v>7552100</v>
          </cell>
          <cell r="C380" t="str">
            <v>Electricity Expenses - Residence</v>
          </cell>
          <cell r="D380">
            <v>1915</v>
          </cell>
          <cell r="F380">
            <v>1915</v>
          </cell>
        </row>
        <row r="381">
          <cell r="B381">
            <v>7553000</v>
          </cell>
          <cell r="C381" t="str">
            <v>Water Expenses</v>
          </cell>
          <cell r="D381">
            <v>2977893</v>
          </cell>
          <cell r="F381">
            <v>2977893</v>
          </cell>
        </row>
        <row r="382">
          <cell r="B382">
            <v>7555000</v>
          </cell>
          <cell r="C382" t="str">
            <v>Printing &amp; Stationery</v>
          </cell>
          <cell r="D382">
            <v>586249.53</v>
          </cell>
          <cell r="F382">
            <v>586249.53</v>
          </cell>
        </row>
        <row r="383">
          <cell r="B383">
            <v>7560000</v>
          </cell>
          <cell r="C383" t="str">
            <v>Donation To Charitable Trust</v>
          </cell>
          <cell r="D383">
            <v>1000000</v>
          </cell>
          <cell r="F383">
            <v>1000000</v>
          </cell>
        </row>
        <row r="384">
          <cell r="B384">
            <v>7575000</v>
          </cell>
          <cell r="C384" t="str">
            <v>Books &amp; Periodicals</v>
          </cell>
          <cell r="D384">
            <v>25426.35</v>
          </cell>
          <cell r="F384">
            <v>25426.35</v>
          </cell>
        </row>
        <row r="385">
          <cell r="B385">
            <v>7575010</v>
          </cell>
          <cell r="C385" t="str">
            <v>Membership &amp; Subscription</v>
          </cell>
          <cell r="D385">
            <v>121150</v>
          </cell>
          <cell r="F385">
            <v>121150</v>
          </cell>
        </row>
        <row r="386">
          <cell r="B386">
            <v>7575020</v>
          </cell>
          <cell r="C386" t="str">
            <v>Seminar Fees &amp; Training Expenses</v>
          </cell>
          <cell r="D386">
            <v>152358.32</v>
          </cell>
          <cell r="F386">
            <v>152358.32</v>
          </cell>
        </row>
        <row r="387">
          <cell r="B387">
            <v>7575040</v>
          </cell>
          <cell r="C387" t="str">
            <v>Guest House Expenses</v>
          </cell>
          <cell r="D387">
            <v>108290</v>
          </cell>
          <cell r="F387">
            <v>108290</v>
          </cell>
        </row>
        <row r="388">
          <cell r="B388">
            <v>7575060</v>
          </cell>
          <cell r="C388" t="str">
            <v>Security Expenses</v>
          </cell>
          <cell r="D388">
            <v>4671045</v>
          </cell>
          <cell r="F388">
            <v>4671045</v>
          </cell>
        </row>
        <row r="389">
          <cell r="B389">
            <v>7575070</v>
          </cell>
          <cell r="C389" t="str">
            <v>Pollution Control Expenses</v>
          </cell>
          <cell r="D389">
            <v>265904</v>
          </cell>
          <cell r="F389">
            <v>265904</v>
          </cell>
        </row>
        <row r="390">
          <cell r="B390">
            <v>7575080</v>
          </cell>
          <cell r="C390" t="str">
            <v>Horticulture Expenses</v>
          </cell>
          <cell r="D390">
            <v>757474.13</v>
          </cell>
          <cell r="F390">
            <v>757474.13</v>
          </cell>
        </row>
        <row r="391">
          <cell r="B391">
            <v>7575090</v>
          </cell>
          <cell r="C391" t="str">
            <v>Recruitment Expenses</v>
          </cell>
          <cell r="D391">
            <v>543775</v>
          </cell>
          <cell r="F391">
            <v>543775</v>
          </cell>
        </row>
        <row r="392">
          <cell r="B392">
            <v>7575170</v>
          </cell>
          <cell r="C392" t="str">
            <v>Social Welfare Expenses</v>
          </cell>
          <cell r="D392">
            <v>1409669</v>
          </cell>
          <cell r="F392">
            <v>1409669</v>
          </cell>
        </row>
        <row r="393">
          <cell r="B393">
            <v>7575205</v>
          </cell>
          <cell r="C393" t="str">
            <v>Brokerage &amp; Commission - Finance Trans.</v>
          </cell>
          <cell r="D393">
            <v>11625000</v>
          </cell>
          <cell r="F393">
            <v>11625000</v>
          </cell>
        </row>
        <row r="394">
          <cell r="B394">
            <v>7575800</v>
          </cell>
          <cell r="C394" t="str">
            <v>Rounding Off Diff.</v>
          </cell>
          <cell r="D394">
            <v>656.26</v>
          </cell>
          <cell r="F394">
            <v>656.26</v>
          </cell>
        </row>
        <row r="395">
          <cell r="B395">
            <v>7575900</v>
          </cell>
          <cell r="C395" t="str">
            <v>Other Miscellaneous Expenses</v>
          </cell>
          <cell r="D395">
            <v>155416</v>
          </cell>
          <cell r="F395">
            <v>155416</v>
          </cell>
        </row>
        <row r="396">
          <cell r="B396">
            <v>7600000</v>
          </cell>
          <cell r="C396" t="str">
            <v>Realised Forex Loss - Settlement of Cred</v>
          </cell>
          <cell r="D396">
            <v>102308.12</v>
          </cell>
          <cell r="F396">
            <v>102308.12</v>
          </cell>
        </row>
        <row r="397">
          <cell r="B397">
            <v>7605000</v>
          </cell>
          <cell r="C397" t="str">
            <v>Unrealised Forex Loss - Revaluation of C</v>
          </cell>
          <cell r="F397">
            <v>0</v>
          </cell>
        </row>
        <row r="398">
          <cell r="B398">
            <v>8035100</v>
          </cell>
          <cell r="C398" t="str">
            <v>Interest On  Bills Discounted</v>
          </cell>
          <cell r="F398">
            <v>0</v>
          </cell>
        </row>
        <row r="399">
          <cell r="B399">
            <v>8035200</v>
          </cell>
          <cell r="C399" t="str">
            <v>Interest on Bank Cash Credit Accounts</v>
          </cell>
          <cell r="D399">
            <v>1508210.09</v>
          </cell>
          <cell r="F399">
            <v>1508210.09</v>
          </cell>
        </row>
        <row r="400">
          <cell r="B400">
            <v>8035400</v>
          </cell>
          <cell r="C400" t="str">
            <v>Interest on Buyers' Credit</v>
          </cell>
          <cell r="D400">
            <v>1131649</v>
          </cell>
          <cell r="F400">
            <v>1131649</v>
          </cell>
        </row>
        <row r="401">
          <cell r="B401">
            <v>8050000</v>
          </cell>
          <cell r="C401" t="str">
            <v>Int On Unsecured Debentures-Non Converti</v>
          </cell>
          <cell r="D401">
            <v>242053812.5</v>
          </cell>
          <cell r="F401">
            <v>242053812.5</v>
          </cell>
        </row>
        <row r="402">
          <cell r="B402">
            <v>8065500</v>
          </cell>
          <cell r="C402" t="str">
            <v>Interest On Unsecured Long Term Loans fr</v>
          </cell>
          <cell r="D402">
            <v>33858093</v>
          </cell>
          <cell r="F402">
            <v>33858093</v>
          </cell>
        </row>
        <row r="403">
          <cell r="B403">
            <v>8095750</v>
          </cell>
          <cell r="C403" t="str">
            <v>Interest on Leased Asset</v>
          </cell>
          <cell r="D403">
            <v>181094040</v>
          </cell>
          <cell r="F403">
            <v>181094040</v>
          </cell>
        </row>
        <row r="404">
          <cell r="B404">
            <v>8095800</v>
          </cell>
          <cell r="C404" t="str">
            <v>Interest on Excise Duty</v>
          </cell>
          <cell r="D404">
            <v>4560576</v>
          </cell>
          <cell r="F404">
            <v>4560576</v>
          </cell>
        </row>
        <row r="405">
          <cell r="B405">
            <v>8095900</v>
          </cell>
          <cell r="C405" t="str">
            <v>Interest Paid - Others</v>
          </cell>
          <cell r="D405">
            <v>69148294</v>
          </cell>
          <cell r="F405">
            <v>69148294</v>
          </cell>
        </row>
        <row r="406">
          <cell r="B406">
            <v>8101000</v>
          </cell>
          <cell r="C406" t="str">
            <v>Depn. on Leasehold Land</v>
          </cell>
          <cell r="D406">
            <v>319465</v>
          </cell>
          <cell r="F406">
            <v>319465</v>
          </cell>
        </row>
        <row r="407">
          <cell r="B407">
            <v>8105000</v>
          </cell>
          <cell r="C407" t="str">
            <v>Depn.On Buildings</v>
          </cell>
          <cell r="D407">
            <v>14435633</v>
          </cell>
          <cell r="F407">
            <v>14435633</v>
          </cell>
        </row>
        <row r="408">
          <cell r="B408">
            <v>8106000</v>
          </cell>
          <cell r="C408" t="str">
            <v>Depn.On Plant &amp; Machinery</v>
          </cell>
          <cell r="D408">
            <v>628294057</v>
          </cell>
          <cell r="F408">
            <v>628294057</v>
          </cell>
        </row>
        <row r="409">
          <cell r="B409">
            <v>8108000</v>
          </cell>
          <cell r="C409" t="str">
            <v>Depn.On Equipment</v>
          </cell>
          <cell r="D409">
            <v>3131851</v>
          </cell>
          <cell r="F409">
            <v>3131851</v>
          </cell>
        </row>
        <row r="410">
          <cell r="B410">
            <v>8109000</v>
          </cell>
          <cell r="C410" t="str">
            <v>Depn.On Furniture &amp; Fixtures</v>
          </cell>
          <cell r="D410">
            <v>959882.86</v>
          </cell>
          <cell r="F410">
            <v>959882.86</v>
          </cell>
        </row>
        <row r="411">
          <cell r="B411">
            <v>8110000</v>
          </cell>
          <cell r="C411" t="str">
            <v>Depn.On Vehicles</v>
          </cell>
          <cell r="D411">
            <v>577441</v>
          </cell>
          <cell r="F411">
            <v>577441</v>
          </cell>
        </row>
        <row r="412">
          <cell r="B412">
            <v>8113000</v>
          </cell>
          <cell r="C412" t="str">
            <v>Depn. on Jetties</v>
          </cell>
          <cell r="D412">
            <v>12269565</v>
          </cell>
          <cell r="F412">
            <v>12269565</v>
          </cell>
        </row>
        <row r="413">
          <cell r="B413">
            <v>8500000</v>
          </cell>
          <cell r="C413" t="str">
            <v>Misc Exp.written off  -Preliminary Expen</v>
          </cell>
          <cell r="D413">
            <v>28263111</v>
          </cell>
          <cell r="F413">
            <v>28263111</v>
          </cell>
        </row>
        <row r="414">
          <cell r="B414">
            <v>9991300</v>
          </cell>
          <cell r="C414" t="str">
            <v>LST Exemption</v>
          </cell>
          <cell r="E414">
            <v>37069583</v>
          </cell>
          <cell r="F414">
            <v>-37069583</v>
          </cell>
        </row>
        <row r="415">
          <cell r="B415">
            <v>9991310</v>
          </cell>
          <cell r="C415" t="str">
            <v>CST Exemption</v>
          </cell>
          <cell r="E415">
            <v>124069905</v>
          </cell>
          <cell r="F415">
            <v>-124069905</v>
          </cell>
        </row>
        <row r="416">
          <cell r="B416">
            <v>9991320</v>
          </cell>
          <cell r="C416" t="str">
            <v>Turnover Tax Exemption</v>
          </cell>
          <cell r="F416">
            <v>0</v>
          </cell>
        </row>
        <row r="417">
          <cell r="B417">
            <v>9991400</v>
          </cell>
          <cell r="C417" t="str">
            <v>Exemption Offset A/c</v>
          </cell>
          <cell r="D417">
            <v>161139488</v>
          </cell>
          <cell r="F417">
            <v>161139488</v>
          </cell>
        </row>
        <row r="418">
          <cell r="B418" t="str">
            <v>Balance</v>
          </cell>
          <cell r="C418" t="str">
            <v>trfd to/from HO</v>
          </cell>
          <cell r="E418">
            <v>24861472626.93</v>
          </cell>
          <cell r="F418">
            <v>-24861472626.93</v>
          </cell>
        </row>
      </sheetData>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Issues"/>
      <sheetName val="Const Costs"/>
      <sheetName val="Input"/>
      <sheetName val="CAR"/>
      <sheetName val="Summ"/>
      <sheetName val="Book"/>
      <sheetName val="CashFlow"/>
      <sheetName val="Sensitiv"/>
      <sheetName val="Calc"/>
      <sheetName val="Sales"/>
      <sheetName val="Capacity"/>
      <sheetName val="Macro"/>
      <sheetName val="ModelExport"/>
      <sheetName val="Model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 val="INDIGINEOUS ITEMS "/>
      <sheetName val="Headings"/>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oad no.s"/>
      <sheetName val="Store Controllable Cost"/>
      <sheetName val="DSR"/>
      <sheetName val="bill range"/>
      <sheetName val="staples"/>
      <sheetName val="bill buster"/>
      <sheetName val="over all bills"/>
      <sheetName val="F&amp;V "/>
      <sheetName val="Bakery"/>
      <sheetName val="Home Delivery"/>
      <sheetName val="CC Comparison"/>
      <sheetName val="Call Centre costs"/>
      <sheetName val="Loyalty Card"/>
      <sheetName val="Points Accumulation"/>
      <sheetName val="Points Redemption"/>
      <sheetName val="Inst Sales"/>
      <sheetName val="Rural"/>
      <sheetName val="Rural Sales vs Bus Plan"/>
      <sheetName val="Hyd.Storewise"/>
      <sheetName val="Ban.Storewise"/>
      <sheetName val="Che.Storewise"/>
      <sheetName val="FEEDBACK REPORT"/>
      <sheetName val="score card"/>
      <sheetName val="cate contribu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s>
    <sheetDataSet>
      <sheetData sheetId="0">
        <row r="4">
          <cell r="B4" t="str">
            <v>September 30, 2003</v>
          </cell>
        </row>
        <row r="5">
          <cell r="B5" t="str">
            <v>March 31, 2003</v>
          </cell>
        </row>
      </sheetData>
      <sheetData sheetId="1" refreshError="1"/>
      <sheetData sheetId="2" refreshError="1"/>
      <sheetData sheetId="3"/>
      <sheetData sheetId="4"/>
      <sheetData sheetId="5" refreshError="1">
        <row r="61">
          <cell r="D61">
            <v>1112000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 val="fac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 val="d_m_yy"/>
      <sheetName val="d_m_yy__x0013__$-1010000_d_m_yyyy__x001e__$"/>
      <sheetName val="[Offer.xls][Offer.xls]d_m_yy__2"/>
      <sheetName val="VAV"/>
      <sheetName val="[Offer.xls][Offer.xls]d/m/yy?_x0013_["/>
      <sheetName val="[Offer.xls][Offer.xls]d_m_yy__3"/>
      <sheetName val="[Offer.xls][Offer.xls]d_m_yy__4"/>
      <sheetName val="[Offer.xls][Offer.xls]d_m_yy__5"/>
      <sheetName val="[Offer.xls][Offer.xls]d_m_yy__6"/>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sheetData sheetId="133"/>
      <sheetData sheetId="134"/>
      <sheetData sheetId="135"/>
      <sheetData sheetId="136"/>
      <sheetData sheetId="137"/>
      <sheetData sheetId="138"/>
      <sheetData sheetId="139"/>
      <sheetData sheetId="14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
      <sheetName val="Sheet1"/>
      <sheetName val="Master"/>
      <sheetName val="Recipe"/>
      <sheetName val="iFACE"/>
      <sheetName val="Actual Cons"/>
      <sheetName val="Rate"/>
      <sheetName val="Idl Vs Act Cons"/>
      <sheetName val="Home Delive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 val="calcul"/>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 val="Summary"/>
    </sheetNames>
    <sheetDataSet>
      <sheetData sheetId="0"/>
      <sheetData sheetId="1" refreshError="1"/>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
      <sheetName val="Ad Sales"/>
      <sheetName val="Licences"/>
      <sheetName val="Listings"/>
      <sheetName val="Subsite"/>
      <sheetName val="Set-Up"/>
      <sheetName val="Genie"/>
      <sheetName val="Genie CPM"/>
      <sheetName val="Sheet1"/>
    </sheetNames>
    <sheetDataSet>
      <sheetData sheetId="0" refreshError="1">
        <row r="73">
          <cell r="I73">
            <v>0.8276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Name val="Accounts Deptt."/>
      <sheetName val="Master "/>
      <sheetName val="COSTA ITEM SOLD QTY JAN 2010"/>
      <sheetName val="Menu Price"/>
      <sheetName val="Recipe"/>
      <sheetName val="iFACE"/>
      <sheetName val="Rate"/>
    </sheetNames>
    <sheetDataSet>
      <sheetData sheetId="0" refreshError="1"/>
      <sheetData sheetId="1" refreshError="1"/>
      <sheetData sheetId="2" refreshError="1"/>
      <sheetData sheetId="3">
        <row r="1">
          <cell r="E1" t="e">
            <v>#N/A</v>
          </cell>
        </row>
      </sheetData>
      <sheetData sheetId="4" refreshError="1"/>
      <sheetData sheetId="5">
        <row r="53">
          <cell r="D53" t="str">
            <v>twelve</v>
          </cell>
        </row>
        <row r="54">
          <cell r="D54" t="str">
            <v xml:space="preserve">Aquafina 1 Ltr                </v>
          </cell>
          <cell r="E54" t="str">
            <v>NO</v>
          </cell>
          <cell r="F54">
            <v>1</v>
          </cell>
          <cell r="G54">
            <v>19.154699999999998</v>
          </cell>
          <cell r="H54">
            <v>1</v>
          </cell>
        </row>
        <row r="128">
          <cell r="D128" t="str">
            <v>thirty</v>
          </cell>
        </row>
        <row r="129">
          <cell r="D129" t="str">
            <v xml:space="preserve">Cranberry Raspberry (473 ML)  </v>
          </cell>
          <cell r="E129" t="str">
            <v>NO</v>
          </cell>
          <cell r="F129">
            <v>1</v>
          </cell>
          <cell r="G129">
            <v>73.779499999999999</v>
          </cell>
          <cell r="H129">
            <v>1</v>
          </cell>
          <cell r="I129">
            <v>73.779499999999999</v>
          </cell>
          <cell r="J129">
            <v>73.779499999999999</v>
          </cell>
        </row>
        <row r="337">
          <cell r="D337" t="str">
            <v>ninetyfive</v>
          </cell>
        </row>
        <row r="338">
          <cell r="D338" t="str">
            <v>Mountain Dew Can 330 Ml Rs. 50</v>
          </cell>
          <cell r="E338" t="str">
            <v>BT</v>
          </cell>
          <cell r="F338">
            <v>1</v>
          </cell>
          <cell r="G338">
            <v>24.89</v>
          </cell>
          <cell r="H338">
            <v>1</v>
          </cell>
          <cell r="I338">
            <v>24.89</v>
          </cell>
          <cell r="J338">
            <v>24.89</v>
          </cell>
        </row>
        <row r="359">
          <cell r="D359" t="str">
            <v>hundredfour</v>
          </cell>
        </row>
        <row r="360">
          <cell r="D360" t="str">
            <v>Pepsi Pet Can</v>
          </cell>
          <cell r="E360" t="str">
            <v>BT</v>
          </cell>
          <cell r="F360">
            <v>1</v>
          </cell>
          <cell r="G360">
            <v>20.0412</v>
          </cell>
          <cell r="H360">
            <v>1</v>
          </cell>
          <cell r="I360">
            <v>20.0412</v>
          </cell>
          <cell r="J360">
            <v>20.0412</v>
          </cell>
        </row>
        <row r="565">
          <cell r="D565" t="str">
            <v>hundredfiftythree</v>
          </cell>
        </row>
        <row r="566">
          <cell r="D566" t="str">
            <v xml:space="preserve">SF Costa Coleslaw Salad       </v>
          </cell>
          <cell r="E566" t="str">
            <v>NO</v>
          </cell>
          <cell r="F566">
            <v>1</v>
          </cell>
          <cell r="G566">
            <v>7</v>
          </cell>
          <cell r="H566">
            <v>1</v>
          </cell>
          <cell r="I566">
            <v>7</v>
          </cell>
          <cell r="J566">
            <v>7</v>
          </cell>
        </row>
        <row r="567">
          <cell r="D567" t="str">
            <v>hundredfiftyfour</v>
          </cell>
        </row>
        <row r="568">
          <cell r="D568" t="str">
            <v xml:space="preserve">SF Costa Fresh Salad          </v>
          </cell>
          <cell r="E568" t="str">
            <v>NO</v>
          </cell>
          <cell r="F568">
            <v>1</v>
          </cell>
          <cell r="G568">
            <v>10.42</v>
          </cell>
          <cell r="H568">
            <v>1</v>
          </cell>
          <cell r="I568">
            <v>10.42</v>
          </cell>
          <cell r="J568">
            <v>10.42</v>
          </cell>
        </row>
        <row r="603">
          <cell r="D603" t="str">
            <v>hundredsixtythree</v>
          </cell>
        </row>
        <row r="604">
          <cell r="D604" t="str">
            <v>CHOCO CHIP COOKIES</v>
          </cell>
          <cell r="E604" t="str">
            <v>NO</v>
          </cell>
          <cell r="F604">
            <v>1</v>
          </cell>
          <cell r="G604">
            <v>3.6</v>
          </cell>
          <cell r="H604">
            <v>1</v>
          </cell>
          <cell r="I604">
            <v>3.6</v>
          </cell>
          <cell r="J604">
            <v>3.6</v>
          </cell>
        </row>
        <row r="605">
          <cell r="D605" t="str">
            <v>hundredsixtyfour</v>
          </cell>
        </row>
        <row r="606">
          <cell r="D606" t="str">
            <v>BUTTER COOKIES</v>
          </cell>
          <cell r="E606" t="e">
            <v>#N/A</v>
          </cell>
          <cell r="F606" t="e">
            <v>#N/A</v>
          </cell>
          <cell r="G606" t="e">
            <v>#N/A</v>
          </cell>
          <cell r="H606">
            <v>1</v>
          </cell>
          <cell r="I606" t="e">
            <v>#N/A</v>
          </cell>
          <cell r="J606" t="e">
            <v>#N/A</v>
          </cell>
        </row>
        <row r="607">
          <cell r="D607" t="str">
            <v>hundredsixtyfive</v>
          </cell>
        </row>
        <row r="608">
          <cell r="D608" t="str">
            <v>OAT AND NUT COOKIES</v>
          </cell>
          <cell r="E608" t="str">
            <v>NO</v>
          </cell>
          <cell r="F608">
            <v>1</v>
          </cell>
          <cell r="G608">
            <v>3.4</v>
          </cell>
          <cell r="H608">
            <v>1</v>
          </cell>
          <cell r="I608">
            <v>3.4</v>
          </cell>
          <cell r="J608">
            <v>3.4</v>
          </cell>
        </row>
        <row r="753">
          <cell r="D753" t="str">
            <v>twohundredseven</v>
          </cell>
        </row>
        <row r="754">
          <cell r="D754" t="str">
            <v xml:space="preserve">Fruit Beer Concentrate        </v>
          </cell>
          <cell r="E754" t="str">
            <v>BT</v>
          </cell>
          <cell r="F754">
            <v>1000</v>
          </cell>
          <cell r="G754">
            <v>65</v>
          </cell>
          <cell r="H754">
            <v>40</v>
          </cell>
          <cell r="I754">
            <v>2.6</v>
          </cell>
          <cell r="J754">
            <v>6.4475600000000002</v>
          </cell>
        </row>
        <row r="755">
          <cell r="D755" t="str">
            <v>Soda 500ML</v>
          </cell>
          <cell r="E755" t="str">
            <v>BT</v>
          </cell>
          <cell r="F755">
            <v>500</v>
          </cell>
          <cell r="G755">
            <v>9.6189</v>
          </cell>
          <cell r="H755">
            <v>200</v>
          </cell>
          <cell r="I755">
            <v>3.8475600000000001</v>
          </cell>
        </row>
        <row r="1030">
          <cell r="D1030" t="str">
            <v>twohundredfiftytwo</v>
          </cell>
        </row>
        <row r="1031">
          <cell r="D1031" t="str">
            <v xml:space="preserve">Marlboro Red  KS              </v>
          </cell>
          <cell r="E1031" t="str">
            <v>PKT</v>
          </cell>
          <cell r="F1031">
            <v>1</v>
          </cell>
          <cell r="G1031">
            <v>69.94</v>
          </cell>
          <cell r="H1031">
            <v>1</v>
          </cell>
        </row>
        <row r="1032">
          <cell r="D1032" t="str">
            <v>twohundredfiftythree</v>
          </cell>
        </row>
        <row r="1033">
          <cell r="D1033" t="str">
            <v xml:space="preserve">Marlboro Light KS             </v>
          </cell>
          <cell r="E1033" t="str">
            <v>PKT</v>
          </cell>
          <cell r="F1033">
            <v>1</v>
          </cell>
          <cell r="G1033">
            <v>69.94</v>
          </cell>
          <cell r="H1033">
            <v>1</v>
          </cell>
        </row>
        <row r="1049">
          <cell r="D1049" t="str">
            <v>twohundredfiftysix</v>
          </cell>
        </row>
        <row r="1050">
          <cell r="D1050" t="str">
            <v>MILK FULL CREAM</v>
          </cell>
          <cell r="E1050" t="str">
            <v>LTR</v>
          </cell>
          <cell r="F1050">
            <v>1000</v>
          </cell>
          <cell r="G1050">
            <v>28</v>
          </cell>
          <cell r="H1050">
            <v>122</v>
          </cell>
        </row>
        <row r="1051">
          <cell r="D1051" t="str">
            <v>Chocolate Powder</v>
          </cell>
          <cell r="E1051" t="str">
            <v>KG</v>
          </cell>
          <cell r="F1051">
            <v>1000</v>
          </cell>
          <cell r="G1051">
            <v>160.7876</v>
          </cell>
          <cell r="H1051">
            <v>14</v>
          </cell>
        </row>
        <row r="1052">
          <cell r="D1052" t="str">
            <v>Mocha Italia Beans (5kg)</v>
          </cell>
          <cell r="E1052" t="str">
            <v>CS</v>
          </cell>
          <cell r="F1052">
            <v>5000</v>
          </cell>
          <cell r="G1052">
            <v>1529.7035000000001</v>
          </cell>
          <cell r="H1052">
            <v>14.5</v>
          </cell>
        </row>
        <row r="1053">
          <cell r="D1053" t="str">
            <v>Sugar Demera Sachet(Brown Sugar)-1pc=1pk=200</v>
          </cell>
          <cell r="E1053" t="str">
            <v>Pkt</v>
          </cell>
          <cell r="F1053">
            <v>200</v>
          </cell>
          <cell r="G1053">
            <v>57.36</v>
          </cell>
          <cell r="H1053">
            <v>0.40600290813336903</v>
          </cell>
        </row>
        <row r="1054">
          <cell r="D1054" t="str">
            <v>Sugar Sachets-1pk=200</v>
          </cell>
          <cell r="E1054" t="str">
            <v>PKT</v>
          </cell>
          <cell r="F1054">
            <v>200</v>
          </cell>
          <cell r="G1054">
            <v>43.46</v>
          </cell>
          <cell r="H1054">
            <v>1.4707631318136769</v>
          </cell>
        </row>
        <row r="1055">
          <cell r="D1055" t="str">
            <v>Equal Sachets-1 pk=100</v>
          </cell>
          <cell r="E1055" t="str">
            <v>Pkt</v>
          </cell>
          <cell r="F1055">
            <v>100</v>
          </cell>
          <cell r="G1055">
            <v>45.27</v>
          </cell>
          <cell r="H1055">
            <v>0.12323396005295408</v>
          </cell>
        </row>
        <row r="1056">
          <cell r="D1056" t="str">
            <v>Cashew cookies</v>
          </cell>
          <cell r="E1056" t="str">
            <v>NO</v>
          </cell>
          <cell r="F1056">
            <v>1</v>
          </cell>
          <cell r="G1056">
            <v>0.56999999999999995</v>
          </cell>
          <cell r="H1056">
            <v>1</v>
          </cell>
        </row>
        <row r="1388">
          <cell r="D1388" t="str">
            <v>twohundredninetyeight</v>
          </cell>
        </row>
        <row r="1389">
          <cell r="D1389" t="str">
            <v>Chocolate Powder</v>
          </cell>
          <cell r="E1389" t="str">
            <v>KG</v>
          </cell>
          <cell r="F1389">
            <v>1000</v>
          </cell>
          <cell r="G1389">
            <v>160.7876</v>
          </cell>
          <cell r="H1389">
            <v>2</v>
          </cell>
          <cell r="I1389">
            <v>0.32157520000000001</v>
          </cell>
        </row>
        <row r="1390">
          <cell r="D1390" t="str">
            <v>MILK FULL CREAM</v>
          </cell>
          <cell r="E1390" t="str">
            <v>LTR</v>
          </cell>
          <cell r="F1390">
            <v>1000</v>
          </cell>
          <cell r="G1390">
            <v>28</v>
          </cell>
          <cell r="H1390">
            <v>170</v>
          </cell>
          <cell r="I1390">
            <v>4.76</v>
          </cell>
        </row>
        <row r="1391">
          <cell r="D1391" t="str">
            <v>Mocha Italia Beans (5kg)</v>
          </cell>
          <cell r="E1391" t="str">
            <v>CS</v>
          </cell>
          <cell r="F1391">
            <v>5000</v>
          </cell>
          <cell r="G1391">
            <v>1529.7035000000001</v>
          </cell>
          <cell r="H1391">
            <v>14.5</v>
          </cell>
          <cell r="I1391">
            <v>4.4361401499999999</v>
          </cell>
        </row>
        <row r="1392">
          <cell r="D1392" t="str">
            <v>Sugar Demera Sachet(Brown Sugar)-1pc=1pk=200</v>
          </cell>
          <cell r="E1392" t="str">
            <v>Pkt</v>
          </cell>
          <cell r="F1392">
            <v>200</v>
          </cell>
          <cell r="G1392">
            <v>57.36</v>
          </cell>
          <cell r="H1392">
            <v>0.40600290813336903</v>
          </cell>
          <cell r="I1392">
            <v>0.11644163405265023</v>
          </cell>
        </row>
        <row r="1393">
          <cell r="D1393" t="str">
            <v>Sugar Sachets-1pk=200</v>
          </cell>
          <cell r="E1393" t="str">
            <v>PKT</v>
          </cell>
          <cell r="F1393">
            <v>200</v>
          </cell>
          <cell r="G1393">
            <v>43.46</v>
          </cell>
          <cell r="H1393">
            <v>1.4707631318136769</v>
          </cell>
          <cell r="I1393">
            <v>0.319596828543112</v>
          </cell>
        </row>
        <row r="1394">
          <cell r="D1394" t="str">
            <v>Equal Sachets-1 pk=100</v>
          </cell>
          <cell r="E1394" t="str">
            <v>Pkt</v>
          </cell>
          <cell r="F1394">
            <v>100</v>
          </cell>
          <cell r="G1394">
            <v>45.27</v>
          </cell>
          <cell r="H1394">
            <v>0.12323396005295408</v>
          </cell>
          <cell r="I1394">
            <v>5.5788013715972314E-2</v>
          </cell>
        </row>
        <row r="1395">
          <cell r="D1395" t="str">
            <v>Cashew cookies</v>
          </cell>
          <cell r="E1395" t="str">
            <v>NO</v>
          </cell>
          <cell r="F1395">
            <v>1</v>
          </cell>
          <cell r="G1395">
            <v>0.56999999999999995</v>
          </cell>
          <cell r="H1395">
            <v>1</v>
          </cell>
          <cell r="I1395">
            <v>0.56999999999999995</v>
          </cell>
        </row>
        <row r="1396">
          <cell r="D1396" t="str">
            <v>Caramel Syrup 700ml</v>
          </cell>
          <cell r="E1396" t="str">
            <v>BT</v>
          </cell>
          <cell r="F1396">
            <v>700</v>
          </cell>
          <cell r="G1396">
            <v>325</v>
          </cell>
          <cell r="H1396">
            <v>15</v>
          </cell>
          <cell r="I1396">
            <v>6.9642857142857144</v>
          </cell>
        </row>
        <row r="1412">
          <cell r="D1412" t="str">
            <v>threehundredone</v>
          </cell>
        </row>
        <row r="1413">
          <cell r="D1413" t="str">
            <v>SF SchezwanChknOnSemolinaBread</v>
          </cell>
          <cell r="E1413" t="str">
            <v>NO</v>
          </cell>
          <cell r="F1413">
            <v>1</v>
          </cell>
          <cell r="G1413">
            <v>41.3</v>
          </cell>
          <cell r="H1413">
            <v>1</v>
          </cell>
        </row>
        <row r="1415">
          <cell r="D1415" t="str">
            <v>threehundredone1</v>
          </cell>
        </row>
        <row r="1416">
          <cell r="D1416" t="str">
            <v>Chocolate Powder</v>
          </cell>
          <cell r="E1416" t="str">
            <v>KG</v>
          </cell>
          <cell r="F1416">
            <v>1000</v>
          </cell>
          <cell r="G1416">
            <v>160.7876</v>
          </cell>
          <cell r="H1416">
            <v>14</v>
          </cell>
        </row>
        <row r="1417">
          <cell r="D1417" t="str">
            <v>MILK FULL CREAM</v>
          </cell>
          <cell r="E1417" t="str">
            <v>LTR</v>
          </cell>
          <cell r="F1417">
            <v>1000</v>
          </cell>
          <cell r="G1417">
            <v>28</v>
          </cell>
          <cell r="H1417">
            <v>122</v>
          </cell>
        </row>
        <row r="1418">
          <cell r="D1418" t="str">
            <v>Sugar Demera Sachet(Brown Sugar)-1pc=1pk=200</v>
          </cell>
          <cell r="E1418" t="str">
            <v>Pkt</v>
          </cell>
          <cell r="F1418">
            <v>200</v>
          </cell>
          <cell r="G1418">
            <v>57.36</v>
          </cell>
          <cell r="H1418">
            <v>0.40600290813336903</v>
          </cell>
        </row>
        <row r="1419">
          <cell r="D1419" t="str">
            <v>Sugar Sachets-1pk=200</v>
          </cell>
          <cell r="E1419" t="str">
            <v>PKT</v>
          </cell>
          <cell r="F1419">
            <v>200</v>
          </cell>
          <cell r="G1419">
            <v>43.46</v>
          </cell>
          <cell r="H1419">
            <v>1.4707631318136769</v>
          </cell>
        </row>
        <row r="1420">
          <cell r="D1420" t="str">
            <v>Equal Sachets-1 pk=100</v>
          </cell>
          <cell r="E1420" t="str">
            <v>Pkt</v>
          </cell>
          <cell r="F1420">
            <v>100</v>
          </cell>
          <cell r="G1420">
            <v>45.27</v>
          </cell>
          <cell r="H1420">
            <v>0.12323396005295408</v>
          </cell>
        </row>
        <row r="1421">
          <cell r="D1421" t="str">
            <v>Cashew cookies</v>
          </cell>
          <cell r="E1421" t="str">
            <v>NO</v>
          </cell>
          <cell r="F1421">
            <v>1</v>
          </cell>
          <cell r="G1421">
            <v>0.56999999999999995</v>
          </cell>
          <cell r="H1421">
            <v>1</v>
          </cell>
        </row>
        <row r="1490">
          <cell r="D1490" t="str">
            <v>threehundredten</v>
          </cell>
        </row>
        <row r="1491">
          <cell r="D1491" t="str">
            <v>Chocolate Powder</v>
          </cell>
          <cell r="E1491" t="str">
            <v>KG</v>
          </cell>
          <cell r="F1491">
            <v>1000</v>
          </cell>
          <cell r="G1491">
            <v>160.7876</v>
          </cell>
          <cell r="H1491">
            <v>2</v>
          </cell>
          <cell r="I1491">
            <v>0.32157520000000001</v>
          </cell>
        </row>
        <row r="1492">
          <cell r="D1492" t="str">
            <v>MILK FULL CREAM</v>
          </cell>
          <cell r="E1492" t="str">
            <v>LTR</v>
          </cell>
          <cell r="F1492">
            <v>1000</v>
          </cell>
          <cell r="G1492">
            <v>28</v>
          </cell>
          <cell r="H1492">
            <v>290</v>
          </cell>
          <cell r="I1492">
            <v>8.1199999999999992</v>
          </cell>
        </row>
        <row r="1493">
          <cell r="D1493" t="str">
            <v>Mocha Italia Beans (5kg)</v>
          </cell>
          <cell r="E1493" t="str">
            <v>CS</v>
          </cell>
          <cell r="F1493">
            <v>5000</v>
          </cell>
          <cell r="G1493">
            <v>1529.7035000000001</v>
          </cell>
          <cell r="H1493">
            <v>29</v>
          </cell>
          <cell r="I1493">
            <v>8.8722802999999999</v>
          </cell>
        </row>
        <row r="1494">
          <cell r="D1494" t="str">
            <v>Sugar Demera Sachet(Brown Sugar)-1pc=1pk=200</v>
          </cell>
          <cell r="E1494" t="str">
            <v>Pkt</v>
          </cell>
          <cell r="F1494">
            <v>200</v>
          </cell>
          <cell r="G1494">
            <v>57.36</v>
          </cell>
          <cell r="H1494">
            <v>0.81200581626673807</v>
          </cell>
          <cell r="I1494">
            <v>0.23288326810530047</v>
          </cell>
        </row>
        <row r="1495">
          <cell r="D1495" t="str">
            <v>Sugar Sachets-1pk=200</v>
          </cell>
          <cell r="E1495" t="str">
            <v>PKT</v>
          </cell>
          <cell r="F1495">
            <v>200</v>
          </cell>
          <cell r="G1495">
            <v>43.46</v>
          </cell>
          <cell r="H1495">
            <v>2.9415262636273538</v>
          </cell>
          <cell r="I1495">
            <v>0.639193657086224</v>
          </cell>
        </row>
        <row r="1496">
          <cell r="D1496" t="str">
            <v>Equal Sachets-1 pk=100</v>
          </cell>
          <cell r="E1496" t="str">
            <v>Pkt</v>
          </cell>
          <cell r="F1496">
            <v>100</v>
          </cell>
          <cell r="G1496">
            <v>45.27</v>
          </cell>
          <cell r="H1496">
            <v>0.24646792010590815</v>
          </cell>
          <cell r="I1496">
            <v>0.11157602743194463</v>
          </cell>
        </row>
        <row r="1497">
          <cell r="D1497" t="str">
            <v>Cashew cookies</v>
          </cell>
          <cell r="E1497" t="str">
            <v>NO</v>
          </cell>
          <cell r="F1497">
            <v>1</v>
          </cell>
          <cell r="G1497">
            <v>0.56999999999999995</v>
          </cell>
          <cell r="H1497">
            <v>1</v>
          </cell>
          <cell r="I1497">
            <v>0.56999999999999995</v>
          </cell>
        </row>
        <row r="1498">
          <cell r="D1498" t="str">
            <v>Hazelnut Syrup</v>
          </cell>
          <cell r="E1498" t="str">
            <v>BT</v>
          </cell>
          <cell r="F1498">
            <v>700</v>
          </cell>
          <cell r="G1498">
            <v>330.62619999999998</v>
          </cell>
          <cell r="H1498">
            <v>25</v>
          </cell>
          <cell r="I1498">
            <v>11.80807857142857</v>
          </cell>
        </row>
        <row r="1517">
          <cell r="D1517" t="str">
            <v>threehundredthirteen</v>
          </cell>
        </row>
        <row r="1518">
          <cell r="D1518" t="str">
            <v>Chocolate Powder</v>
          </cell>
          <cell r="E1518" t="str">
            <v>KG</v>
          </cell>
          <cell r="F1518">
            <v>1000</v>
          </cell>
          <cell r="G1518">
            <v>160.7876</v>
          </cell>
          <cell r="H1518">
            <v>2</v>
          </cell>
          <cell r="I1518">
            <v>0.32157520000000001</v>
          </cell>
        </row>
        <row r="1519">
          <cell r="D1519" t="str">
            <v>MILK FULL CREAM</v>
          </cell>
          <cell r="E1519" t="str">
            <v>LTR</v>
          </cell>
          <cell r="F1519">
            <v>1000</v>
          </cell>
          <cell r="G1519">
            <v>28</v>
          </cell>
          <cell r="H1519">
            <v>122</v>
          </cell>
          <cell r="I1519">
            <v>3.4159999999999999</v>
          </cell>
        </row>
        <row r="1520">
          <cell r="D1520" t="str">
            <v>Mocha Italia Beans (5kg)</v>
          </cell>
          <cell r="E1520" t="str">
            <v>CS</v>
          </cell>
          <cell r="F1520">
            <v>5000</v>
          </cell>
          <cell r="G1520">
            <v>1529.7035000000001</v>
          </cell>
          <cell r="H1520">
            <v>7.25</v>
          </cell>
          <cell r="I1520">
            <v>2.218070075</v>
          </cell>
        </row>
        <row r="1521">
          <cell r="D1521" t="str">
            <v>Sugar Demera Sachet(Brown Sugar)-1pc=1pk=200</v>
          </cell>
          <cell r="E1521" t="str">
            <v>Pkt</v>
          </cell>
          <cell r="F1521">
            <v>200</v>
          </cell>
          <cell r="G1521">
            <v>57.36</v>
          </cell>
          <cell r="H1521">
            <v>0.40600290813336903</v>
          </cell>
          <cell r="I1521">
            <v>0.11644163405265023</v>
          </cell>
        </row>
        <row r="1522">
          <cell r="D1522" t="str">
            <v>Sugar Sachets-1pk=200</v>
          </cell>
          <cell r="E1522" t="str">
            <v>PKT</v>
          </cell>
          <cell r="F1522">
            <v>200</v>
          </cell>
          <cell r="G1522">
            <v>43.46</v>
          </cell>
          <cell r="H1522">
            <v>1.4707631318136769</v>
          </cell>
          <cell r="I1522">
            <v>0.319596828543112</v>
          </cell>
        </row>
        <row r="1523">
          <cell r="D1523" t="str">
            <v>Equal Sachets-1 pk=100</v>
          </cell>
          <cell r="E1523" t="str">
            <v>Pkt</v>
          </cell>
          <cell r="F1523">
            <v>100</v>
          </cell>
          <cell r="G1523">
            <v>45.27</v>
          </cell>
          <cell r="H1523">
            <v>0.12323396005295408</v>
          </cell>
          <cell r="I1523">
            <v>5.5788013715972314E-2</v>
          </cell>
        </row>
        <row r="1524">
          <cell r="D1524" t="str">
            <v>Cashew cookies</v>
          </cell>
          <cell r="E1524" t="str">
            <v>NO</v>
          </cell>
          <cell r="F1524">
            <v>1</v>
          </cell>
          <cell r="G1524">
            <v>0.56999999999999995</v>
          </cell>
          <cell r="H1524">
            <v>1</v>
          </cell>
          <cell r="I1524">
            <v>0.56999999999999995</v>
          </cell>
        </row>
        <row r="1525">
          <cell r="D1525" t="str">
            <v>Hazelnut Syrup</v>
          </cell>
          <cell r="E1525" t="str">
            <v>BT</v>
          </cell>
          <cell r="F1525">
            <v>700</v>
          </cell>
          <cell r="G1525">
            <v>330.62619999999998</v>
          </cell>
          <cell r="H1525">
            <v>15</v>
          </cell>
          <cell r="I1525">
            <v>7.0848471428571429</v>
          </cell>
        </row>
        <row r="1592">
          <cell r="D1592" t="str">
            <v>threehundredtwentyone</v>
          </cell>
        </row>
        <row r="1593">
          <cell r="D1593" t="str">
            <v>MILK FULL CREAM</v>
          </cell>
          <cell r="E1593" t="str">
            <v>LTR</v>
          </cell>
          <cell r="F1593">
            <v>1000</v>
          </cell>
          <cell r="G1593">
            <v>28</v>
          </cell>
          <cell r="H1593">
            <v>110</v>
          </cell>
          <cell r="I1593">
            <v>3.08</v>
          </cell>
        </row>
        <row r="1594">
          <cell r="D1594" t="str">
            <v>Mocha Italia Beans (5kg)</v>
          </cell>
          <cell r="E1594" t="str">
            <v>CS</v>
          </cell>
          <cell r="F1594">
            <v>5000</v>
          </cell>
          <cell r="G1594">
            <v>1529.7035000000001</v>
          </cell>
          <cell r="H1594">
            <v>7.25</v>
          </cell>
          <cell r="I1594">
            <v>2.218070075</v>
          </cell>
        </row>
        <row r="1595">
          <cell r="D1595" t="str">
            <v>Monin Caramel Sauce</v>
          </cell>
          <cell r="E1595" t="str">
            <v>BT</v>
          </cell>
          <cell r="F1595">
            <v>1890</v>
          </cell>
          <cell r="G1595">
            <v>385.0034</v>
          </cell>
          <cell r="H1595">
            <v>15</v>
          </cell>
          <cell r="I1595">
            <v>3.0555825396825398</v>
          </cell>
        </row>
        <row r="1596">
          <cell r="D1596" t="str">
            <v>Monin Chocolate Cookie</v>
          </cell>
          <cell r="E1596" t="str">
            <v>Btl</v>
          </cell>
          <cell r="F1596">
            <v>700</v>
          </cell>
          <cell r="G1596">
            <v>323.42290000000003</v>
          </cell>
          <cell r="H1596">
            <v>15</v>
          </cell>
          <cell r="I1596">
            <v>6.9304907142857157</v>
          </cell>
        </row>
        <row r="1597">
          <cell r="D1597" t="str">
            <v>Sugar Demera Sachet(Brown Sugar)-1pc=1pk=200</v>
          </cell>
          <cell r="E1597" t="str">
            <v>Pkt</v>
          </cell>
          <cell r="F1597">
            <v>200</v>
          </cell>
          <cell r="G1597">
            <v>57.36</v>
          </cell>
          <cell r="H1597">
            <v>0.40600290813336903</v>
          </cell>
          <cell r="I1597">
            <v>0.11644163405265023</v>
          </cell>
        </row>
        <row r="1598">
          <cell r="D1598" t="str">
            <v>Sugar Sachets-1pk=200</v>
          </cell>
          <cell r="E1598" t="str">
            <v>PKT</v>
          </cell>
          <cell r="F1598">
            <v>200</v>
          </cell>
          <cell r="G1598">
            <v>43.46</v>
          </cell>
          <cell r="H1598">
            <v>1.4707631318136769</v>
          </cell>
          <cell r="I1598">
            <v>0.319596828543112</v>
          </cell>
        </row>
        <row r="1599">
          <cell r="D1599" t="str">
            <v>Equal Sachets-1 pk=100</v>
          </cell>
          <cell r="E1599" t="str">
            <v>Pkt</v>
          </cell>
          <cell r="F1599">
            <v>100</v>
          </cell>
          <cell r="G1599">
            <v>45.27</v>
          </cell>
          <cell r="H1599">
            <v>0.12323396005295408</v>
          </cell>
          <cell r="I1599">
            <v>5.5788013715972314E-2</v>
          </cell>
        </row>
        <row r="1600">
          <cell r="D1600" t="str">
            <v>Chocolate Powder</v>
          </cell>
          <cell r="E1600" t="str">
            <v>KG</v>
          </cell>
          <cell r="F1600">
            <v>1000</v>
          </cell>
          <cell r="G1600">
            <v>160.7876</v>
          </cell>
          <cell r="H1600">
            <v>2</v>
          </cell>
          <cell r="I1600">
            <v>0.32157520000000001</v>
          </cell>
        </row>
        <row r="1601">
          <cell r="D1601" t="str">
            <v>Cashew cookies</v>
          </cell>
          <cell r="E1601" t="str">
            <v>NO</v>
          </cell>
          <cell r="F1601">
            <v>1</v>
          </cell>
          <cell r="G1601">
            <v>0.56999999999999995</v>
          </cell>
          <cell r="H1601">
            <v>1</v>
          </cell>
          <cell r="I1601">
            <v>0.56999999999999995</v>
          </cell>
        </row>
        <row r="1632">
          <cell r="D1632" t="str">
            <v>threehundredtwentyfive</v>
          </cell>
        </row>
        <row r="1633">
          <cell r="D1633" t="str">
            <v>MILK FULL CREAM</v>
          </cell>
          <cell r="E1633" t="str">
            <v>LTR</v>
          </cell>
          <cell r="F1633">
            <v>1000</v>
          </cell>
          <cell r="G1633">
            <v>28</v>
          </cell>
          <cell r="H1633">
            <v>110</v>
          </cell>
          <cell r="I1633">
            <v>3.08</v>
          </cell>
        </row>
        <row r="1634">
          <cell r="D1634" t="str">
            <v>Mocha Italia Beans (5kg)</v>
          </cell>
          <cell r="E1634" t="str">
            <v>CS</v>
          </cell>
          <cell r="F1634">
            <v>5000</v>
          </cell>
          <cell r="G1634">
            <v>1529.7035000000001</v>
          </cell>
          <cell r="H1634">
            <v>7.25</v>
          </cell>
          <cell r="I1634">
            <v>2.218070075</v>
          </cell>
        </row>
        <row r="1635">
          <cell r="D1635" t="str">
            <v>Monin Caramel Sauce</v>
          </cell>
          <cell r="E1635" t="str">
            <v>BT</v>
          </cell>
          <cell r="F1635">
            <v>1890</v>
          </cell>
          <cell r="G1635">
            <v>385.0034</v>
          </cell>
          <cell r="H1635">
            <v>15</v>
          </cell>
          <cell r="I1635">
            <v>3.0555825396825398</v>
          </cell>
        </row>
        <row r="1636">
          <cell r="D1636" t="str">
            <v>Monin Chocolate Cookie</v>
          </cell>
          <cell r="E1636" t="str">
            <v>Btl</v>
          </cell>
          <cell r="F1636">
            <v>700</v>
          </cell>
          <cell r="G1636">
            <v>323.42290000000003</v>
          </cell>
          <cell r="H1636">
            <v>15</v>
          </cell>
          <cell r="I1636">
            <v>6.9304907142857157</v>
          </cell>
        </row>
        <row r="1637">
          <cell r="D1637" t="str">
            <v>Sugar Demera Sachet(Brown Sugar)-1pc=1pk=200</v>
          </cell>
          <cell r="E1637" t="str">
            <v>Pkt</v>
          </cell>
          <cell r="F1637">
            <v>200</v>
          </cell>
          <cell r="G1637">
            <v>57.36</v>
          </cell>
          <cell r="H1637">
            <v>0.40600290813336903</v>
          </cell>
          <cell r="I1637">
            <v>0.11644163405265023</v>
          </cell>
        </row>
        <row r="1638">
          <cell r="D1638" t="str">
            <v>Sugar Sachets-1pk=200</v>
          </cell>
          <cell r="E1638" t="str">
            <v>PKT</v>
          </cell>
          <cell r="F1638">
            <v>200</v>
          </cell>
          <cell r="G1638">
            <v>43.46</v>
          </cell>
          <cell r="H1638">
            <v>1.4707631318136769</v>
          </cell>
          <cell r="I1638">
            <v>0.319596828543112</v>
          </cell>
        </row>
        <row r="1639">
          <cell r="D1639" t="str">
            <v>Equal Sachets-1 pk=100</v>
          </cell>
          <cell r="E1639" t="str">
            <v>Pkt</v>
          </cell>
          <cell r="F1639">
            <v>100</v>
          </cell>
          <cell r="G1639">
            <v>45.27</v>
          </cell>
          <cell r="H1639">
            <v>0.12323396005295408</v>
          </cell>
          <cell r="I1639">
            <v>5.5788013715972314E-2</v>
          </cell>
        </row>
        <row r="1640">
          <cell r="D1640" t="str">
            <v>Chocolate Powder</v>
          </cell>
          <cell r="E1640" t="str">
            <v>KG</v>
          </cell>
          <cell r="F1640">
            <v>1000</v>
          </cell>
          <cell r="G1640">
            <v>160.7876</v>
          </cell>
          <cell r="H1640">
            <v>2</v>
          </cell>
          <cell r="I1640">
            <v>0.32157520000000001</v>
          </cell>
        </row>
        <row r="1641">
          <cell r="D1641" t="str">
            <v>Cashew cookies</v>
          </cell>
          <cell r="E1641" t="str">
            <v>NO</v>
          </cell>
          <cell r="F1641">
            <v>1</v>
          </cell>
          <cell r="G1641">
            <v>0.56999999999999995</v>
          </cell>
          <cell r="H1641">
            <v>1</v>
          </cell>
          <cell r="I1641">
            <v>0.56999999999999995</v>
          </cell>
        </row>
        <row r="1714">
          <cell r="D1714" t="str">
            <v>threehundredthirtysix</v>
          </cell>
        </row>
        <row r="1715">
          <cell r="D1715" t="str">
            <v>MILK FULL CREAM</v>
          </cell>
          <cell r="E1715" t="str">
            <v>LTR</v>
          </cell>
          <cell r="F1715">
            <v>1000</v>
          </cell>
          <cell r="G1715">
            <v>28</v>
          </cell>
          <cell r="H1715">
            <v>290</v>
          </cell>
        </row>
        <row r="1716">
          <cell r="D1716" t="str">
            <v>Chocolate Powder</v>
          </cell>
          <cell r="E1716" t="str">
            <v>KG</v>
          </cell>
          <cell r="F1716">
            <v>1000</v>
          </cell>
          <cell r="G1716">
            <v>160.7876</v>
          </cell>
          <cell r="H1716">
            <v>28</v>
          </cell>
        </row>
        <row r="1717">
          <cell r="D1717" t="str">
            <v>Mocha Italia Beans (5kg)</v>
          </cell>
          <cell r="E1717" t="str">
            <v>CS</v>
          </cell>
          <cell r="F1717">
            <v>5000</v>
          </cell>
          <cell r="G1717">
            <v>1529.7035000000001</v>
          </cell>
          <cell r="H1717">
            <v>29</v>
          </cell>
        </row>
        <row r="1718">
          <cell r="D1718" t="str">
            <v>Sugar Demera Sachet(Brown Sugar)-1pc=1pk=200</v>
          </cell>
          <cell r="E1718" t="str">
            <v>Pkt</v>
          </cell>
          <cell r="F1718">
            <v>200</v>
          </cell>
          <cell r="G1718">
            <v>57.36</v>
          </cell>
          <cell r="H1718">
            <v>0.81200581626673807</v>
          </cell>
        </row>
        <row r="1719">
          <cell r="D1719" t="str">
            <v>Sugar Sachets-1pk=200</v>
          </cell>
          <cell r="E1719" t="str">
            <v>PKT</v>
          </cell>
          <cell r="F1719">
            <v>200</v>
          </cell>
          <cell r="G1719">
            <v>43.46</v>
          </cell>
          <cell r="H1719">
            <v>2.9415262636273538</v>
          </cell>
        </row>
        <row r="1720">
          <cell r="D1720" t="str">
            <v>Equal Sachets-1 pk=100</v>
          </cell>
          <cell r="E1720" t="str">
            <v>Pkt</v>
          </cell>
          <cell r="F1720">
            <v>100</v>
          </cell>
          <cell r="G1720">
            <v>45.27</v>
          </cell>
          <cell r="H1720">
            <v>0.24646792010590815</v>
          </cell>
        </row>
        <row r="1721">
          <cell r="D1721" t="str">
            <v>Cashew cookies</v>
          </cell>
          <cell r="E1721" t="str">
            <v>NO</v>
          </cell>
          <cell r="F1721">
            <v>1</v>
          </cell>
          <cell r="G1721">
            <v>0.56999999999999995</v>
          </cell>
          <cell r="H1721">
            <v>1</v>
          </cell>
        </row>
        <row r="1722">
          <cell r="D1722" t="str">
            <v>Irish Cream Syrup</v>
          </cell>
          <cell r="E1722" t="str">
            <v>BT</v>
          </cell>
          <cell r="F1722">
            <v>1000</v>
          </cell>
          <cell r="G1722">
            <v>329.08839999999998</v>
          </cell>
          <cell r="H1722">
            <v>25</v>
          </cell>
        </row>
        <row r="1723">
          <cell r="D1723" t="str">
            <v>threehundredthirtyseven</v>
          </cell>
        </row>
        <row r="1724">
          <cell r="D1724" t="str">
            <v>MILK FULL CREAM</v>
          </cell>
          <cell r="E1724" t="str">
            <v>LTR</v>
          </cell>
          <cell r="F1724">
            <v>1000</v>
          </cell>
          <cell r="G1724">
            <v>28</v>
          </cell>
          <cell r="H1724">
            <v>240</v>
          </cell>
          <cell r="I1724">
            <v>6.72</v>
          </cell>
        </row>
        <row r="1725">
          <cell r="D1725" t="str">
            <v>Chocolate Powder</v>
          </cell>
          <cell r="E1725" t="str">
            <v>KG</v>
          </cell>
          <cell r="F1725">
            <v>1000</v>
          </cell>
          <cell r="G1725">
            <v>160.7876</v>
          </cell>
          <cell r="H1725">
            <v>21</v>
          </cell>
          <cell r="I1725">
            <v>3.3765396000000001</v>
          </cell>
        </row>
        <row r="1726">
          <cell r="D1726" t="str">
            <v>Mocha Italia Beans (5kg)</v>
          </cell>
          <cell r="E1726" t="str">
            <v>CS</v>
          </cell>
          <cell r="F1726">
            <v>5000</v>
          </cell>
          <cell r="G1726">
            <v>1529.7035000000001</v>
          </cell>
          <cell r="H1726">
            <v>21.75</v>
          </cell>
          <cell r="I1726">
            <v>6.6542102249999999</v>
          </cell>
        </row>
        <row r="1727">
          <cell r="D1727" t="str">
            <v>Sugar Demera Sachet(Brown Sugar)-1pc=1pk=200</v>
          </cell>
          <cell r="E1727" t="str">
            <v>Pkt</v>
          </cell>
          <cell r="F1727">
            <v>200</v>
          </cell>
          <cell r="G1727">
            <v>57.36</v>
          </cell>
          <cell r="H1727">
            <v>0.60900436220005361</v>
          </cell>
          <cell r="I1727">
            <v>0.17466245107897538</v>
          </cell>
        </row>
        <row r="1728">
          <cell r="D1728" t="str">
            <v>Sugar Sachets-1pk=200</v>
          </cell>
          <cell r="E1728" t="str">
            <v>PKT</v>
          </cell>
          <cell r="F1728">
            <v>200</v>
          </cell>
          <cell r="G1728">
            <v>43.46</v>
          </cell>
          <cell r="H1728">
            <v>2.2061446977205152</v>
          </cell>
          <cell r="I1728">
            <v>0.47939524281466794</v>
          </cell>
        </row>
        <row r="1729">
          <cell r="D1729" t="str">
            <v>Equal Sachets-1 pk=100</v>
          </cell>
          <cell r="E1729" t="str">
            <v>Pkt</v>
          </cell>
          <cell r="F1729">
            <v>100</v>
          </cell>
          <cell r="G1729">
            <v>45.27</v>
          </cell>
          <cell r="H1729">
            <v>0.18485094007943112</v>
          </cell>
          <cell r="I1729">
            <v>8.3682020573958488E-2</v>
          </cell>
        </row>
        <row r="1730">
          <cell r="D1730" t="str">
            <v>Cashew cookies</v>
          </cell>
          <cell r="E1730" t="str">
            <v>NO</v>
          </cell>
          <cell r="F1730">
            <v>1</v>
          </cell>
          <cell r="G1730">
            <v>0.56999999999999995</v>
          </cell>
          <cell r="H1730">
            <v>1</v>
          </cell>
          <cell r="I1730">
            <v>0.56999999999999995</v>
          </cell>
        </row>
        <row r="1731">
          <cell r="D1731" t="str">
            <v>Irish Cream Syrup</v>
          </cell>
          <cell r="E1731" t="str">
            <v>BT</v>
          </cell>
          <cell r="F1731">
            <v>1000</v>
          </cell>
          <cell r="G1731">
            <v>329.08839999999998</v>
          </cell>
          <cell r="H1731">
            <v>20</v>
          </cell>
          <cell r="I1731">
            <v>6.5817680000000003</v>
          </cell>
        </row>
        <row r="1733">
          <cell r="D1733" t="str">
            <v>MILK FULL CREAM</v>
          </cell>
          <cell r="E1733" t="str">
            <v>LTR</v>
          </cell>
          <cell r="F1733">
            <v>1000</v>
          </cell>
          <cell r="G1733">
            <v>28</v>
          </cell>
          <cell r="H1733">
            <v>170</v>
          </cell>
        </row>
        <row r="1734">
          <cell r="D1734" t="str">
            <v>Chocolate Powder</v>
          </cell>
          <cell r="E1734" t="str">
            <v>KG</v>
          </cell>
          <cell r="F1734">
            <v>1000</v>
          </cell>
          <cell r="G1734">
            <v>160.7876</v>
          </cell>
          <cell r="H1734">
            <v>14</v>
          </cell>
        </row>
        <row r="1735">
          <cell r="D1735" t="str">
            <v>Mocha Italia Beans (5kg)</v>
          </cell>
          <cell r="E1735" t="str">
            <v>CS</v>
          </cell>
          <cell r="F1735">
            <v>5000</v>
          </cell>
          <cell r="G1735">
            <v>1529.7035000000001</v>
          </cell>
          <cell r="H1735">
            <v>14.5</v>
          </cell>
        </row>
        <row r="1736">
          <cell r="D1736" t="str">
            <v>Sugar Demera Sachet(Brown Sugar)-1pc=1pk=200</v>
          </cell>
          <cell r="E1736" t="str">
            <v>Pkt</v>
          </cell>
          <cell r="F1736">
            <v>200</v>
          </cell>
          <cell r="G1736">
            <v>57.36</v>
          </cell>
          <cell r="H1736">
            <v>0.40600290813336903</v>
          </cell>
        </row>
        <row r="1737">
          <cell r="D1737" t="str">
            <v>Sugar Sachets-1pk=200</v>
          </cell>
          <cell r="E1737" t="str">
            <v>PKT</v>
          </cell>
          <cell r="F1737">
            <v>200</v>
          </cell>
          <cell r="G1737">
            <v>43.46</v>
          </cell>
          <cell r="H1737">
            <v>1.4707631318136769</v>
          </cell>
        </row>
        <row r="1738">
          <cell r="D1738" t="str">
            <v>Equal Sachets-1 pk=100</v>
          </cell>
          <cell r="E1738" t="str">
            <v>Pkt</v>
          </cell>
          <cell r="F1738">
            <v>100</v>
          </cell>
          <cell r="G1738">
            <v>45.27</v>
          </cell>
          <cell r="H1738">
            <v>0.12323396005295408</v>
          </cell>
        </row>
        <row r="1739">
          <cell r="D1739" t="str">
            <v>Cashew cookies</v>
          </cell>
          <cell r="E1739" t="str">
            <v>NO</v>
          </cell>
          <cell r="F1739">
            <v>1</v>
          </cell>
          <cell r="G1739">
            <v>0.56999999999999995</v>
          </cell>
          <cell r="H1739">
            <v>1</v>
          </cell>
        </row>
        <row r="1740">
          <cell r="D1740" t="str">
            <v>Irish Cream Syrup</v>
          </cell>
          <cell r="E1740" t="str">
            <v>BT</v>
          </cell>
          <cell r="F1740">
            <v>1000</v>
          </cell>
          <cell r="G1740">
            <v>329.08839999999998</v>
          </cell>
          <cell r="H1740">
            <v>15</v>
          </cell>
        </row>
        <row r="1741">
          <cell r="D1741" t="str">
            <v>threehundredthirtynine</v>
          </cell>
        </row>
        <row r="1742">
          <cell r="D1742" t="str">
            <v>MILK FULL CREAM</v>
          </cell>
          <cell r="E1742" t="str">
            <v>LTR</v>
          </cell>
          <cell r="F1742">
            <v>1000</v>
          </cell>
          <cell r="G1742">
            <v>28</v>
          </cell>
          <cell r="H1742">
            <v>290</v>
          </cell>
        </row>
        <row r="1743">
          <cell r="D1743" t="str">
            <v>Chocolate Powder</v>
          </cell>
          <cell r="E1743" t="str">
            <v>KG</v>
          </cell>
          <cell r="F1743">
            <v>1000</v>
          </cell>
          <cell r="G1743">
            <v>160.7876</v>
          </cell>
          <cell r="H1743">
            <v>28</v>
          </cell>
        </row>
        <row r="1744">
          <cell r="D1744" t="str">
            <v>Mocha Italia Beans (5kg)</v>
          </cell>
          <cell r="E1744" t="str">
            <v>CS</v>
          </cell>
          <cell r="F1744">
            <v>5000</v>
          </cell>
          <cell r="G1744">
            <v>1529.7035000000001</v>
          </cell>
          <cell r="H1744">
            <v>29</v>
          </cell>
        </row>
        <row r="1745">
          <cell r="D1745" t="str">
            <v>Sugar Demera Sachet(Brown Sugar)-1pc=1pk=200</v>
          </cell>
          <cell r="E1745" t="str">
            <v>Pkt</v>
          </cell>
          <cell r="F1745">
            <v>200</v>
          </cell>
          <cell r="G1745">
            <v>57.36</v>
          </cell>
          <cell r="H1745">
            <v>0.81200581626673807</v>
          </cell>
        </row>
        <row r="1746">
          <cell r="D1746" t="str">
            <v>Sugar Sachets-1pk=200</v>
          </cell>
          <cell r="E1746" t="str">
            <v>PKT</v>
          </cell>
          <cell r="F1746">
            <v>200</v>
          </cell>
          <cell r="G1746">
            <v>43.46</v>
          </cell>
          <cell r="H1746">
            <v>2.9415262636273538</v>
          </cell>
        </row>
        <row r="1747">
          <cell r="D1747" t="str">
            <v>Equal Sachets-1 pk=100</v>
          </cell>
          <cell r="E1747" t="str">
            <v>Pkt</v>
          </cell>
          <cell r="F1747">
            <v>100</v>
          </cell>
          <cell r="G1747">
            <v>45.27</v>
          </cell>
          <cell r="H1747">
            <v>0.24646792010590815</v>
          </cell>
        </row>
        <row r="1748">
          <cell r="D1748" t="str">
            <v>Cashew cookies</v>
          </cell>
          <cell r="E1748" t="str">
            <v>NO</v>
          </cell>
          <cell r="F1748">
            <v>1</v>
          </cell>
          <cell r="G1748">
            <v>0.56999999999999995</v>
          </cell>
          <cell r="H1748">
            <v>1</v>
          </cell>
        </row>
        <row r="1749">
          <cell r="D1749" t="str">
            <v>Caramel Syrup 700ml</v>
          </cell>
          <cell r="E1749" t="str">
            <v>BT</v>
          </cell>
          <cell r="F1749">
            <v>700</v>
          </cell>
          <cell r="G1749">
            <v>325</v>
          </cell>
          <cell r="H1749">
            <v>25</v>
          </cell>
        </row>
        <row r="1751">
          <cell r="D1751" t="str">
            <v>MILK FULL CREAM</v>
          </cell>
          <cell r="E1751" t="str">
            <v>LTR</v>
          </cell>
          <cell r="F1751">
            <v>1000</v>
          </cell>
          <cell r="G1751">
            <v>28</v>
          </cell>
          <cell r="H1751">
            <v>240</v>
          </cell>
        </row>
        <row r="1752">
          <cell r="D1752" t="str">
            <v>Chocolate Powder</v>
          </cell>
          <cell r="E1752" t="str">
            <v>KG</v>
          </cell>
          <cell r="F1752">
            <v>1000</v>
          </cell>
          <cell r="G1752">
            <v>160.7876</v>
          </cell>
          <cell r="H1752">
            <v>21</v>
          </cell>
        </row>
        <row r="1753">
          <cell r="D1753" t="str">
            <v>Mocha Italia Beans (5kg)</v>
          </cell>
          <cell r="E1753" t="str">
            <v>CS</v>
          </cell>
          <cell r="F1753">
            <v>5000</v>
          </cell>
          <cell r="G1753">
            <v>1529.7035000000001</v>
          </cell>
          <cell r="H1753">
            <v>21.75</v>
          </cell>
        </row>
        <row r="1754">
          <cell r="D1754" t="str">
            <v>Sugar Demera Sachet(Brown Sugar)-1pc=1pk=200</v>
          </cell>
          <cell r="E1754" t="str">
            <v>Pkt</v>
          </cell>
          <cell r="F1754">
            <v>200</v>
          </cell>
          <cell r="G1754">
            <v>57.36</v>
          </cell>
          <cell r="H1754">
            <v>0.60900436220005361</v>
          </cell>
        </row>
        <row r="1755">
          <cell r="D1755" t="str">
            <v>Sugar Sachets-1pk=200</v>
          </cell>
          <cell r="E1755" t="str">
            <v>PKT</v>
          </cell>
          <cell r="F1755">
            <v>200</v>
          </cell>
          <cell r="G1755">
            <v>43.46</v>
          </cell>
          <cell r="H1755">
            <v>2.2061446977205152</v>
          </cell>
        </row>
        <row r="1756">
          <cell r="D1756" t="str">
            <v>Equal Sachets-1 pk=100</v>
          </cell>
          <cell r="E1756" t="str">
            <v>Pkt</v>
          </cell>
          <cell r="F1756">
            <v>100</v>
          </cell>
          <cell r="G1756">
            <v>45.27</v>
          </cell>
          <cell r="H1756">
            <v>0.18485094007943112</v>
          </cell>
        </row>
        <row r="1757">
          <cell r="D1757" t="str">
            <v>Cashew cookies</v>
          </cell>
          <cell r="E1757" t="str">
            <v>NO</v>
          </cell>
          <cell r="F1757">
            <v>1</v>
          </cell>
          <cell r="G1757">
            <v>0.56999999999999995</v>
          </cell>
          <cell r="H1757">
            <v>1</v>
          </cell>
        </row>
        <row r="1758">
          <cell r="D1758" t="str">
            <v>Caramel Syrup 700ml</v>
          </cell>
          <cell r="E1758" t="str">
            <v>BT</v>
          </cell>
          <cell r="F1758">
            <v>700</v>
          </cell>
          <cell r="G1758">
            <v>325</v>
          </cell>
          <cell r="H1758">
            <v>20</v>
          </cell>
        </row>
        <row r="1759">
          <cell r="D1759" t="str">
            <v>threehundredfourtyone</v>
          </cell>
        </row>
        <row r="1760">
          <cell r="D1760" t="str">
            <v>MILK FULL CREAM</v>
          </cell>
          <cell r="E1760" t="str">
            <v>LTR</v>
          </cell>
          <cell r="F1760">
            <v>1000</v>
          </cell>
          <cell r="G1760">
            <v>28</v>
          </cell>
          <cell r="H1760">
            <v>170</v>
          </cell>
        </row>
        <row r="1761">
          <cell r="D1761" t="str">
            <v>Chocolate Powder</v>
          </cell>
          <cell r="E1761" t="str">
            <v>KG</v>
          </cell>
          <cell r="F1761">
            <v>1000</v>
          </cell>
          <cell r="G1761">
            <v>160.7876</v>
          </cell>
          <cell r="H1761">
            <v>14</v>
          </cell>
        </row>
        <row r="1762">
          <cell r="D1762" t="str">
            <v>Mocha Italia Beans (5kg)</v>
          </cell>
          <cell r="E1762" t="str">
            <v>CS</v>
          </cell>
          <cell r="F1762">
            <v>5000</v>
          </cell>
          <cell r="G1762">
            <v>1529.7035000000001</v>
          </cell>
          <cell r="H1762">
            <v>14.5</v>
          </cell>
        </row>
        <row r="1763">
          <cell r="D1763" t="str">
            <v>Sugar Demera Sachet(Brown Sugar)-1pc=1pk=200</v>
          </cell>
          <cell r="E1763" t="str">
            <v>Pkt</v>
          </cell>
          <cell r="F1763">
            <v>200</v>
          </cell>
          <cell r="G1763">
            <v>57.36</v>
          </cell>
          <cell r="H1763">
            <v>0.40600290813336903</v>
          </cell>
        </row>
        <row r="1764">
          <cell r="D1764" t="str">
            <v>Sugar Sachets-1pk=200</v>
          </cell>
          <cell r="E1764" t="str">
            <v>PKT</v>
          </cell>
          <cell r="F1764">
            <v>200</v>
          </cell>
          <cell r="G1764">
            <v>43.46</v>
          </cell>
          <cell r="H1764">
            <v>1.4707631318136769</v>
          </cell>
        </row>
        <row r="1765">
          <cell r="D1765" t="str">
            <v>Equal Sachets-1 pk=100</v>
          </cell>
          <cell r="E1765" t="str">
            <v>Pkt</v>
          </cell>
          <cell r="F1765">
            <v>100</v>
          </cell>
          <cell r="G1765">
            <v>45.27</v>
          </cell>
          <cell r="H1765">
            <v>0.12323396005295408</v>
          </cell>
        </row>
        <row r="1766">
          <cell r="D1766" t="str">
            <v>Cashew cookies</v>
          </cell>
          <cell r="E1766" t="str">
            <v>NO</v>
          </cell>
          <cell r="F1766">
            <v>1</v>
          </cell>
          <cell r="G1766">
            <v>0.56999999999999995</v>
          </cell>
          <cell r="H1766">
            <v>1</v>
          </cell>
        </row>
        <row r="1767">
          <cell r="D1767" t="str">
            <v>Caramel Syrup 700ml</v>
          </cell>
          <cell r="E1767" t="str">
            <v>BT</v>
          </cell>
          <cell r="F1767">
            <v>700</v>
          </cell>
          <cell r="G1767">
            <v>325</v>
          </cell>
          <cell r="H1767">
            <v>15</v>
          </cell>
        </row>
        <row r="1768">
          <cell r="D1768" t="str">
            <v>threehundredfourtytwo</v>
          </cell>
        </row>
        <row r="1769">
          <cell r="D1769" t="str">
            <v>Monin Caramel Sauce</v>
          </cell>
          <cell r="E1769" t="str">
            <v>BT</v>
          </cell>
          <cell r="F1769">
            <v>1890</v>
          </cell>
          <cell r="G1769">
            <v>385.0034</v>
          </cell>
          <cell r="H1769">
            <v>25</v>
          </cell>
        </row>
        <row r="1770">
          <cell r="D1770" t="str">
            <v>Monin Chocolate Cookie</v>
          </cell>
          <cell r="E1770" t="str">
            <v>Btl</v>
          </cell>
          <cell r="F1770">
            <v>700</v>
          </cell>
          <cell r="G1770">
            <v>323.42290000000003</v>
          </cell>
          <cell r="H1770">
            <v>25</v>
          </cell>
        </row>
        <row r="1771">
          <cell r="D1771" t="str">
            <v>MILK FULL CREAM</v>
          </cell>
          <cell r="E1771" t="str">
            <v>LTR</v>
          </cell>
          <cell r="F1771">
            <v>1000</v>
          </cell>
          <cell r="G1771">
            <v>28</v>
          </cell>
          <cell r="H1771">
            <v>290</v>
          </cell>
        </row>
        <row r="1772">
          <cell r="D1772" t="str">
            <v>Chocolate Powder</v>
          </cell>
          <cell r="E1772" t="str">
            <v>KG</v>
          </cell>
          <cell r="F1772">
            <v>1000</v>
          </cell>
          <cell r="G1772">
            <v>160.7876</v>
          </cell>
          <cell r="H1772">
            <v>28</v>
          </cell>
        </row>
        <row r="1773">
          <cell r="D1773" t="str">
            <v>Mocha Italia Beans (5kg)</v>
          </cell>
          <cell r="E1773" t="str">
            <v>CS</v>
          </cell>
          <cell r="F1773">
            <v>5000</v>
          </cell>
          <cell r="G1773">
            <v>1529.7035000000001</v>
          </cell>
          <cell r="H1773">
            <v>29</v>
          </cell>
        </row>
        <row r="1774">
          <cell r="D1774" t="str">
            <v>Sugar Demera Sachet(Brown Sugar)-1pc=1pk=200</v>
          </cell>
          <cell r="E1774" t="str">
            <v>Pkt</v>
          </cell>
          <cell r="F1774">
            <v>200</v>
          </cell>
          <cell r="G1774">
            <v>57.36</v>
          </cell>
          <cell r="H1774">
            <v>0.81200581626673807</v>
          </cell>
        </row>
        <row r="1775">
          <cell r="D1775" t="str">
            <v>Sugar Sachets-1pk=200</v>
          </cell>
          <cell r="E1775" t="str">
            <v>PKT</v>
          </cell>
          <cell r="F1775">
            <v>200</v>
          </cell>
          <cell r="G1775">
            <v>43.46</v>
          </cell>
          <cell r="H1775">
            <v>2.9415262636273538</v>
          </cell>
        </row>
        <row r="1776">
          <cell r="D1776" t="str">
            <v>Equal Sachets-1 pk=100</v>
          </cell>
          <cell r="E1776" t="str">
            <v>Pkt</v>
          </cell>
          <cell r="F1776">
            <v>100</v>
          </cell>
          <cell r="G1776">
            <v>45.27</v>
          </cell>
          <cell r="H1776">
            <v>0.24646792010590815</v>
          </cell>
        </row>
        <row r="1777">
          <cell r="D1777" t="str">
            <v>Cashew cookies</v>
          </cell>
          <cell r="E1777" t="str">
            <v>NO</v>
          </cell>
          <cell r="F1777">
            <v>1</v>
          </cell>
          <cell r="G1777">
            <v>0.56999999999999995</v>
          </cell>
          <cell r="H1777">
            <v>1</v>
          </cell>
        </row>
        <row r="1778">
          <cell r="D1778" t="str">
            <v>threehundredfourtythree</v>
          </cell>
        </row>
        <row r="1779">
          <cell r="D1779" t="str">
            <v>Monin Caramel Sauce</v>
          </cell>
          <cell r="E1779" t="str">
            <v>BT</v>
          </cell>
          <cell r="F1779">
            <v>1890</v>
          </cell>
          <cell r="G1779">
            <v>385.0034</v>
          </cell>
          <cell r="H1779">
            <v>20</v>
          </cell>
        </row>
        <row r="1780">
          <cell r="D1780" t="str">
            <v>Monin Chocolate Cookie</v>
          </cell>
          <cell r="E1780" t="str">
            <v>Btl</v>
          </cell>
          <cell r="F1780">
            <v>700</v>
          </cell>
          <cell r="G1780">
            <v>323.42290000000003</v>
          </cell>
          <cell r="H1780">
            <v>20</v>
          </cell>
        </row>
        <row r="1781">
          <cell r="D1781" t="str">
            <v>MILK FULL CREAM</v>
          </cell>
          <cell r="E1781" t="str">
            <v>LTR</v>
          </cell>
          <cell r="F1781">
            <v>1000</v>
          </cell>
          <cell r="G1781">
            <v>28</v>
          </cell>
          <cell r="H1781">
            <v>240</v>
          </cell>
        </row>
        <row r="1782">
          <cell r="D1782" t="str">
            <v>Chocolate Powder</v>
          </cell>
          <cell r="E1782" t="str">
            <v>KG</v>
          </cell>
          <cell r="F1782">
            <v>1000</v>
          </cell>
          <cell r="G1782">
            <v>160.7876</v>
          </cell>
          <cell r="H1782">
            <v>21</v>
          </cell>
        </row>
        <row r="1783">
          <cell r="D1783" t="str">
            <v>Mocha Italia Beans (5kg)</v>
          </cell>
          <cell r="E1783" t="str">
            <v>CS</v>
          </cell>
          <cell r="F1783">
            <v>5000</v>
          </cell>
          <cell r="G1783">
            <v>1529.7035000000001</v>
          </cell>
          <cell r="H1783">
            <v>21.75</v>
          </cell>
        </row>
        <row r="1784">
          <cell r="D1784" t="str">
            <v>Sugar Demera Sachet(Brown Sugar)-1pc=1pk=200</v>
          </cell>
          <cell r="E1784" t="str">
            <v>Pkt</v>
          </cell>
          <cell r="F1784">
            <v>200</v>
          </cell>
          <cell r="G1784">
            <v>57.36</v>
          </cell>
          <cell r="H1784">
            <v>0.60900436220005361</v>
          </cell>
        </row>
        <row r="1785">
          <cell r="D1785" t="str">
            <v>Sugar Sachets-1pk=200</v>
          </cell>
          <cell r="E1785" t="str">
            <v>PKT</v>
          </cell>
          <cell r="F1785">
            <v>200</v>
          </cell>
          <cell r="G1785">
            <v>43.46</v>
          </cell>
          <cell r="H1785">
            <v>2.2061446977205152</v>
          </cell>
        </row>
        <row r="1786">
          <cell r="D1786" t="str">
            <v>Equal Sachets-1 pk=100</v>
          </cell>
          <cell r="E1786" t="str">
            <v>Pkt</v>
          </cell>
          <cell r="F1786">
            <v>100</v>
          </cell>
          <cell r="G1786">
            <v>45.27</v>
          </cell>
          <cell r="H1786">
            <v>0.18485094007943112</v>
          </cell>
        </row>
        <row r="1787">
          <cell r="D1787" t="str">
            <v>Cashew cookies</v>
          </cell>
          <cell r="E1787" t="str">
            <v>NO</v>
          </cell>
          <cell r="F1787">
            <v>1</v>
          </cell>
          <cell r="G1787">
            <v>0.56999999999999995</v>
          </cell>
          <cell r="H1787">
            <v>1</v>
          </cell>
        </row>
        <row r="1789">
          <cell r="D1789" t="str">
            <v>Monin Caramel Sauce</v>
          </cell>
          <cell r="E1789" t="str">
            <v>BT</v>
          </cell>
          <cell r="F1789">
            <v>1890</v>
          </cell>
          <cell r="G1789">
            <v>385.0034</v>
          </cell>
          <cell r="H1789">
            <v>15</v>
          </cell>
        </row>
        <row r="1790">
          <cell r="D1790" t="str">
            <v>Monin Chocolate Cookie</v>
          </cell>
          <cell r="E1790" t="str">
            <v>Btl</v>
          </cell>
          <cell r="F1790">
            <v>700</v>
          </cell>
          <cell r="G1790">
            <v>323.42290000000003</v>
          </cell>
          <cell r="H1790">
            <v>15</v>
          </cell>
        </row>
        <row r="1791">
          <cell r="D1791" t="str">
            <v>MILK FULL CREAM</v>
          </cell>
          <cell r="E1791" t="str">
            <v>LTR</v>
          </cell>
          <cell r="F1791">
            <v>1000</v>
          </cell>
          <cell r="G1791">
            <v>28</v>
          </cell>
          <cell r="H1791">
            <v>170</v>
          </cell>
        </row>
        <row r="1792">
          <cell r="D1792" t="str">
            <v>Chocolate Powder</v>
          </cell>
          <cell r="E1792" t="str">
            <v>KG</v>
          </cell>
          <cell r="F1792">
            <v>1000</v>
          </cell>
          <cell r="G1792">
            <v>160.7876</v>
          </cell>
          <cell r="H1792">
            <v>14</v>
          </cell>
        </row>
        <row r="1793">
          <cell r="D1793" t="str">
            <v>Mocha Italia Beans (5kg)</v>
          </cell>
          <cell r="E1793" t="str">
            <v>CS</v>
          </cell>
          <cell r="F1793">
            <v>5000</v>
          </cell>
          <cell r="G1793">
            <v>1529.7035000000001</v>
          </cell>
          <cell r="H1793">
            <v>14.5</v>
          </cell>
        </row>
        <row r="1794">
          <cell r="D1794" t="str">
            <v>Sugar Demera Sachet(Brown Sugar)-1pc=1pk=200</v>
          </cell>
          <cell r="E1794" t="str">
            <v>Pkt</v>
          </cell>
          <cell r="F1794">
            <v>200</v>
          </cell>
          <cell r="G1794">
            <v>57.36</v>
          </cell>
          <cell r="H1794">
            <v>0.40600290813336903</v>
          </cell>
        </row>
        <row r="1795">
          <cell r="D1795" t="str">
            <v>Sugar Sachets-1pk=200</v>
          </cell>
          <cell r="E1795" t="str">
            <v>PKT</v>
          </cell>
          <cell r="F1795">
            <v>200</v>
          </cell>
          <cell r="G1795">
            <v>43.46</v>
          </cell>
          <cell r="H1795">
            <v>1.4707631318136769</v>
          </cell>
        </row>
        <row r="1796">
          <cell r="D1796" t="str">
            <v>Equal Sachets-1 pk=100</v>
          </cell>
          <cell r="E1796" t="str">
            <v>Pkt</v>
          </cell>
          <cell r="F1796">
            <v>100</v>
          </cell>
          <cell r="G1796">
            <v>45.27</v>
          </cell>
          <cell r="H1796">
            <v>0.12323396005295408</v>
          </cell>
        </row>
        <row r="1797">
          <cell r="D1797" t="str">
            <v>Cashew cookies</v>
          </cell>
          <cell r="E1797" t="str">
            <v>NO</v>
          </cell>
          <cell r="F1797">
            <v>1</v>
          </cell>
          <cell r="G1797">
            <v>0.56999999999999995</v>
          </cell>
          <cell r="H1797">
            <v>1</v>
          </cell>
        </row>
        <row r="1799">
          <cell r="D1799" t="str">
            <v>Chocolate Powder</v>
          </cell>
          <cell r="E1799" t="str">
            <v>KG</v>
          </cell>
          <cell r="F1799">
            <v>1000</v>
          </cell>
          <cell r="G1799">
            <v>160.7876</v>
          </cell>
          <cell r="H1799">
            <v>35</v>
          </cell>
        </row>
        <row r="1800">
          <cell r="D1800" t="str">
            <v>MILK FULL CREAM</v>
          </cell>
          <cell r="E1800" t="str">
            <v>LTR</v>
          </cell>
          <cell r="F1800">
            <v>1000</v>
          </cell>
          <cell r="G1800">
            <v>28</v>
          </cell>
          <cell r="H1800">
            <v>385</v>
          </cell>
        </row>
        <row r="1801">
          <cell r="D1801" t="str">
            <v>Sugar Demera Sachet(Brown Sugar)-1pc=1pk=200</v>
          </cell>
          <cell r="E1801" t="str">
            <v>Pkt</v>
          </cell>
          <cell r="F1801">
            <v>200</v>
          </cell>
          <cell r="G1801">
            <v>57.36</v>
          </cell>
          <cell r="H1801">
            <v>0.81200581626673807</v>
          </cell>
        </row>
        <row r="1802">
          <cell r="D1802" t="str">
            <v>Sugar Sachets-1pk=200</v>
          </cell>
          <cell r="E1802" t="str">
            <v>PKT</v>
          </cell>
          <cell r="F1802">
            <v>200</v>
          </cell>
          <cell r="G1802">
            <v>43.46</v>
          </cell>
          <cell r="H1802">
            <v>2.9415262636273538</v>
          </cell>
        </row>
        <row r="1803">
          <cell r="D1803" t="str">
            <v>Equal Sachets-1 pk=100</v>
          </cell>
          <cell r="E1803" t="str">
            <v>Pkt</v>
          </cell>
          <cell r="F1803">
            <v>100</v>
          </cell>
          <cell r="G1803">
            <v>45.27</v>
          </cell>
          <cell r="H1803">
            <v>0.24646792010590815</v>
          </cell>
        </row>
        <row r="1804">
          <cell r="D1804" t="str">
            <v>Cashew cookies</v>
          </cell>
          <cell r="E1804" t="str">
            <v>NO</v>
          </cell>
          <cell r="F1804">
            <v>1</v>
          </cell>
          <cell r="G1804">
            <v>0.56999999999999995</v>
          </cell>
          <cell r="H1804">
            <v>1</v>
          </cell>
        </row>
        <row r="1805">
          <cell r="D1805" t="str">
            <v>Irish Cream Syrup</v>
          </cell>
          <cell r="E1805" t="str">
            <v>BT</v>
          </cell>
          <cell r="F1805">
            <v>1000</v>
          </cell>
          <cell r="G1805">
            <v>329.08839999999998</v>
          </cell>
          <cell r="H1805">
            <v>25</v>
          </cell>
        </row>
        <row r="1806">
          <cell r="D1806" t="str">
            <v>threehundredfourtysix</v>
          </cell>
        </row>
        <row r="1807">
          <cell r="D1807" t="str">
            <v>Chocolate Powder</v>
          </cell>
          <cell r="E1807" t="str">
            <v>KG</v>
          </cell>
          <cell r="F1807">
            <v>1000</v>
          </cell>
          <cell r="G1807">
            <v>160.7876</v>
          </cell>
          <cell r="H1807">
            <v>28</v>
          </cell>
        </row>
        <row r="1808">
          <cell r="D1808" t="str">
            <v>MILK FULL CREAM</v>
          </cell>
          <cell r="E1808" t="str">
            <v>LTR</v>
          </cell>
          <cell r="F1808">
            <v>1000</v>
          </cell>
          <cell r="G1808">
            <v>28</v>
          </cell>
          <cell r="H1808">
            <v>250</v>
          </cell>
        </row>
        <row r="1809">
          <cell r="D1809" t="str">
            <v>Sugar Demera Sachet(Brown Sugar)-1pc=1pk=200</v>
          </cell>
          <cell r="E1809" t="str">
            <v>Pkt</v>
          </cell>
          <cell r="F1809">
            <v>200</v>
          </cell>
          <cell r="G1809">
            <v>57.36</v>
          </cell>
          <cell r="H1809">
            <v>0.60900436220005361</v>
          </cell>
        </row>
        <row r="1810">
          <cell r="D1810" t="str">
            <v>Sugar Sachets-1pk=200</v>
          </cell>
          <cell r="E1810" t="str">
            <v>PKT</v>
          </cell>
          <cell r="F1810">
            <v>200</v>
          </cell>
          <cell r="G1810">
            <v>43.46</v>
          </cell>
          <cell r="H1810">
            <v>2.2061446977205152</v>
          </cell>
        </row>
        <row r="1811">
          <cell r="D1811" t="str">
            <v>Equal Sachets-1 pk=100</v>
          </cell>
          <cell r="E1811" t="str">
            <v>Pkt</v>
          </cell>
          <cell r="F1811">
            <v>100</v>
          </cell>
          <cell r="G1811">
            <v>45.27</v>
          </cell>
          <cell r="H1811">
            <v>0.18485094007943112</v>
          </cell>
        </row>
        <row r="1812">
          <cell r="D1812" t="str">
            <v>Cashew cookies</v>
          </cell>
          <cell r="E1812" t="str">
            <v>NO</v>
          </cell>
          <cell r="F1812">
            <v>1</v>
          </cell>
          <cell r="G1812">
            <v>0.56999999999999995</v>
          </cell>
          <cell r="H1812">
            <v>1</v>
          </cell>
        </row>
        <row r="1813">
          <cell r="D1813" t="str">
            <v>Irish Cream Syrup</v>
          </cell>
          <cell r="E1813" t="str">
            <v>BT</v>
          </cell>
          <cell r="F1813">
            <v>1000</v>
          </cell>
          <cell r="G1813">
            <v>329.08839999999998</v>
          </cell>
          <cell r="H1813">
            <v>20</v>
          </cell>
        </row>
        <row r="1814">
          <cell r="D1814" t="str">
            <v>threehundredfourtyseven</v>
          </cell>
        </row>
        <row r="1815">
          <cell r="D1815" t="str">
            <v>Chocolate Powder</v>
          </cell>
          <cell r="E1815" t="str">
            <v>KG</v>
          </cell>
          <cell r="F1815">
            <v>1000</v>
          </cell>
          <cell r="G1815">
            <v>160.7876</v>
          </cell>
          <cell r="H1815">
            <v>21</v>
          </cell>
        </row>
        <row r="1816">
          <cell r="D1816" t="str">
            <v>MILK FULL CREAM</v>
          </cell>
          <cell r="E1816" t="str">
            <v>LTR</v>
          </cell>
          <cell r="F1816">
            <v>1000</v>
          </cell>
          <cell r="G1816">
            <v>28</v>
          </cell>
          <cell r="H1816">
            <v>182</v>
          </cell>
        </row>
        <row r="1817">
          <cell r="D1817" t="str">
            <v>Sugar Demera Sachet(Brown Sugar)-1pc=1pk=200</v>
          </cell>
          <cell r="E1817" t="str">
            <v>Pkt</v>
          </cell>
          <cell r="F1817">
            <v>200</v>
          </cell>
          <cell r="G1817">
            <v>57.36</v>
          </cell>
          <cell r="H1817">
            <v>0.40600290813336903</v>
          </cell>
        </row>
        <row r="1818">
          <cell r="D1818" t="str">
            <v>Sugar Sachets-1pk=200</v>
          </cell>
          <cell r="E1818" t="str">
            <v>PKT</v>
          </cell>
          <cell r="F1818">
            <v>200</v>
          </cell>
          <cell r="G1818">
            <v>43.46</v>
          </cell>
          <cell r="H1818">
            <v>1.4707631318136769</v>
          </cell>
        </row>
        <row r="1819">
          <cell r="D1819" t="str">
            <v>Equal Sachets-1 pk=100</v>
          </cell>
          <cell r="E1819" t="str">
            <v>Pkt</v>
          </cell>
          <cell r="F1819">
            <v>100</v>
          </cell>
          <cell r="G1819">
            <v>45.27</v>
          </cell>
          <cell r="H1819">
            <v>0.12323396005295408</v>
          </cell>
        </row>
        <row r="1820">
          <cell r="D1820" t="str">
            <v>Cashew cookies</v>
          </cell>
          <cell r="E1820" t="str">
            <v>NO</v>
          </cell>
          <cell r="F1820">
            <v>1</v>
          </cell>
          <cell r="G1820">
            <v>0.56999999999999995</v>
          </cell>
          <cell r="H1820">
            <v>1</v>
          </cell>
        </row>
        <row r="1821">
          <cell r="D1821" t="str">
            <v>Irish Cream Syrup</v>
          </cell>
          <cell r="E1821" t="str">
            <v>BT</v>
          </cell>
          <cell r="F1821">
            <v>1000</v>
          </cell>
          <cell r="G1821">
            <v>329.08839999999998</v>
          </cell>
          <cell r="H1821">
            <v>15</v>
          </cell>
        </row>
        <row r="1823">
          <cell r="D1823" t="str">
            <v>Chocolate Powder</v>
          </cell>
          <cell r="E1823" t="str">
            <v>KG</v>
          </cell>
          <cell r="F1823">
            <v>1000</v>
          </cell>
          <cell r="G1823">
            <v>160.7876</v>
          </cell>
          <cell r="H1823">
            <v>35</v>
          </cell>
        </row>
        <row r="1824">
          <cell r="D1824" t="str">
            <v>MILK FULL CREAM</v>
          </cell>
          <cell r="E1824" t="str">
            <v>LTR</v>
          </cell>
          <cell r="F1824">
            <v>1000</v>
          </cell>
          <cell r="G1824">
            <v>28</v>
          </cell>
          <cell r="H1824">
            <v>385</v>
          </cell>
        </row>
        <row r="1825">
          <cell r="D1825" t="str">
            <v>Sugar Demera Sachet(Brown Sugar)-1pc=1pk=200</v>
          </cell>
          <cell r="E1825" t="str">
            <v>Pkt</v>
          </cell>
          <cell r="F1825">
            <v>200</v>
          </cell>
          <cell r="G1825">
            <v>57.36</v>
          </cell>
          <cell r="H1825">
            <v>0.81200581626673807</v>
          </cell>
        </row>
        <row r="1826">
          <cell r="D1826" t="str">
            <v>Sugar Sachets-1pk=200</v>
          </cell>
          <cell r="E1826" t="str">
            <v>PKT</v>
          </cell>
          <cell r="F1826">
            <v>200</v>
          </cell>
          <cell r="G1826">
            <v>43.46</v>
          </cell>
          <cell r="H1826">
            <v>2.9415262636273538</v>
          </cell>
        </row>
        <row r="1827">
          <cell r="D1827" t="str">
            <v>Equal Sachets-1 pk=100</v>
          </cell>
          <cell r="E1827" t="str">
            <v>Pkt</v>
          </cell>
          <cell r="F1827">
            <v>100</v>
          </cell>
          <cell r="G1827">
            <v>45.27</v>
          </cell>
          <cell r="H1827">
            <v>0.24646792010590815</v>
          </cell>
        </row>
        <row r="1828">
          <cell r="D1828" t="str">
            <v>Cashew cookies</v>
          </cell>
          <cell r="E1828" t="str">
            <v>NO</v>
          </cell>
          <cell r="F1828">
            <v>1</v>
          </cell>
          <cell r="G1828">
            <v>0.56999999999999995</v>
          </cell>
          <cell r="H1828">
            <v>1</v>
          </cell>
        </row>
        <row r="1829">
          <cell r="D1829" t="str">
            <v>Caramel Syrup 700ml</v>
          </cell>
          <cell r="E1829" t="str">
            <v>BT</v>
          </cell>
          <cell r="F1829">
            <v>700</v>
          </cell>
          <cell r="G1829">
            <v>325</v>
          </cell>
          <cell r="H1829">
            <v>25</v>
          </cell>
        </row>
        <row r="1831">
          <cell r="D1831" t="str">
            <v>Chocolate Powder</v>
          </cell>
          <cell r="E1831" t="str">
            <v>KG</v>
          </cell>
          <cell r="F1831">
            <v>1000</v>
          </cell>
          <cell r="G1831">
            <v>160.7876</v>
          </cell>
          <cell r="H1831">
            <v>28</v>
          </cell>
        </row>
        <row r="1832">
          <cell r="D1832" t="str">
            <v>MILK FULL CREAM</v>
          </cell>
          <cell r="E1832" t="str">
            <v>LTR</v>
          </cell>
          <cell r="F1832">
            <v>1000</v>
          </cell>
          <cell r="G1832">
            <v>28</v>
          </cell>
          <cell r="H1832">
            <v>250</v>
          </cell>
        </row>
        <row r="1833">
          <cell r="D1833" t="str">
            <v>Sugar Demera Sachet(Brown Sugar)-1pc=1pk=200</v>
          </cell>
          <cell r="E1833" t="str">
            <v>Pkt</v>
          </cell>
          <cell r="F1833">
            <v>200</v>
          </cell>
          <cell r="G1833">
            <v>57.36</v>
          </cell>
          <cell r="H1833">
            <v>0.60900436220005361</v>
          </cell>
        </row>
        <row r="1834">
          <cell r="D1834" t="str">
            <v>Sugar Sachets-1pk=200</v>
          </cell>
          <cell r="E1834" t="str">
            <v>PKT</v>
          </cell>
          <cell r="F1834">
            <v>200</v>
          </cell>
          <cell r="G1834">
            <v>43.46</v>
          </cell>
          <cell r="H1834">
            <v>2.2061446977205152</v>
          </cell>
        </row>
        <row r="1835">
          <cell r="D1835" t="str">
            <v>Equal Sachets-1 pk=100</v>
          </cell>
          <cell r="E1835" t="str">
            <v>Pkt</v>
          </cell>
          <cell r="F1835">
            <v>100</v>
          </cell>
          <cell r="G1835">
            <v>45.27</v>
          </cell>
          <cell r="H1835">
            <v>0.18485094007943112</v>
          </cell>
        </row>
        <row r="1836">
          <cell r="D1836" t="str">
            <v>Cashew cookies</v>
          </cell>
          <cell r="E1836" t="str">
            <v>NO</v>
          </cell>
          <cell r="F1836">
            <v>1</v>
          </cell>
          <cell r="G1836">
            <v>0.56999999999999995</v>
          </cell>
          <cell r="H1836">
            <v>1</v>
          </cell>
        </row>
        <row r="1837">
          <cell r="D1837" t="str">
            <v>Caramel Syrup 700ml</v>
          </cell>
          <cell r="E1837" t="str">
            <v>BT</v>
          </cell>
          <cell r="F1837">
            <v>700</v>
          </cell>
          <cell r="G1837">
            <v>325</v>
          </cell>
          <cell r="H1837">
            <v>20</v>
          </cell>
        </row>
        <row r="1839">
          <cell r="D1839" t="str">
            <v>Chocolate Powder</v>
          </cell>
          <cell r="E1839" t="str">
            <v>KG</v>
          </cell>
          <cell r="F1839">
            <v>1000</v>
          </cell>
          <cell r="G1839">
            <v>160.7876</v>
          </cell>
          <cell r="H1839">
            <v>21</v>
          </cell>
        </row>
        <row r="1840">
          <cell r="D1840" t="str">
            <v>MILK FULL CREAM</v>
          </cell>
          <cell r="E1840" t="str">
            <v>LTR</v>
          </cell>
          <cell r="F1840">
            <v>1000</v>
          </cell>
          <cell r="G1840">
            <v>28</v>
          </cell>
          <cell r="H1840">
            <v>182</v>
          </cell>
        </row>
        <row r="1841">
          <cell r="D1841" t="str">
            <v>Sugar Demera Sachet(Brown Sugar)-1pc=1pk=200</v>
          </cell>
          <cell r="E1841" t="str">
            <v>Pkt</v>
          </cell>
          <cell r="F1841">
            <v>200</v>
          </cell>
          <cell r="G1841">
            <v>57.36</v>
          </cell>
          <cell r="H1841">
            <v>0.40600290813336903</v>
          </cell>
        </row>
        <row r="1842">
          <cell r="D1842" t="str">
            <v>Sugar Sachets-1pk=200</v>
          </cell>
          <cell r="E1842" t="str">
            <v>PKT</v>
          </cell>
          <cell r="F1842">
            <v>200</v>
          </cell>
          <cell r="G1842">
            <v>43.46</v>
          </cell>
          <cell r="H1842">
            <v>1.4707631318136769</v>
          </cell>
        </row>
        <row r="1843">
          <cell r="D1843" t="str">
            <v>Equal Sachets-1 pk=100</v>
          </cell>
          <cell r="E1843" t="str">
            <v>Pkt</v>
          </cell>
          <cell r="F1843">
            <v>100</v>
          </cell>
          <cell r="G1843">
            <v>45.27</v>
          </cell>
          <cell r="H1843">
            <v>0.12323396005295408</v>
          </cell>
        </row>
        <row r="1844">
          <cell r="D1844" t="str">
            <v>Cashew cookies</v>
          </cell>
          <cell r="E1844" t="str">
            <v>NO</v>
          </cell>
          <cell r="F1844">
            <v>1</v>
          </cell>
          <cell r="G1844">
            <v>0.56999999999999995</v>
          </cell>
          <cell r="H1844">
            <v>1</v>
          </cell>
        </row>
        <row r="1845">
          <cell r="D1845" t="str">
            <v>Caramel Syrup 700ml</v>
          </cell>
          <cell r="E1845" t="str">
            <v>BT</v>
          </cell>
          <cell r="F1845">
            <v>700</v>
          </cell>
          <cell r="G1845">
            <v>325</v>
          </cell>
          <cell r="H1845">
            <v>15</v>
          </cell>
        </row>
        <row r="1847">
          <cell r="D1847" t="str">
            <v>Monin Caramel Sauce</v>
          </cell>
          <cell r="E1847" t="str">
            <v>BT</v>
          </cell>
          <cell r="F1847">
            <v>1890</v>
          </cell>
          <cell r="G1847">
            <v>385.0034</v>
          </cell>
          <cell r="H1847">
            <v>25</v>
          </cell>
        </row>
        <row r="1848">
          <cell r="D1848" t="str">
            <v>Monin Chocolate Cookie</v>
          </cell>
          <cell r="E1848" t="str">
            <v>Btl</v>
          </cell>
          <cell r="F1848">
            <v>700</v>
          </cell>
          <cell r="G1848">
            <v>323.42290000000003</v>
          </cell>
          <cell r="H1848">
            <v>25</v>
          </cell>
        </row>
        <row r="1849">
          <cell r="D1849" t="str">
            <v>Chocolate Powder</v>
          </cell>
          <cell r="E1849" t="str">
            <v>KG</v>
          </cell>
          <cell r="F1849">
            <v>1000</v>
          </cell>
          <cell r="G1849">
            <v>160.7876</v>
          </cell>
          <cell r="H1849">
            <v>35</v>
          </cell>
        </row>
        <row r="1850">
          <cell r="D1850" t="str">
            <v>MILK FULL CREAM</v>
          </cell>
          <cell r="E1850" t="str">
            <v>LTR</v>
          </cell>
          <cell r="F1850">
            <v>1000</v>
          </cell>
          <cell r="G1850">
            <v>28</v>
          </cell>
          <cell r="H1850">
            <v>385</v>
          </cell>
        </row>
        <row r="1851">
          <cell r="D1851" t="str">
            <v>Sugar Demera Sachet(Brown Sugar)-1pc=1pk=200</v>
          </cell>
          <cell r="E1851" t="str">
            <v>Pkt</v>
          </cell>
          <cell r="F1851">
            <v>200</v>
          </cell>
          <cell r="G1851">
            <v>57.36</v>
          </cell>
          <cell r="H1851">
            <v>0.81200581626673807</v>
          </cell>
        </row>
        <row r="1852">
          <cell r="D1852" t="str">
            <v>Sugar Sachets-1pk=200</v>
          </cell>
          <cell r="E1852" t="str">
            <v>PKT</v>
          </cell>
          <cell r="F1852">
            <v>200</v>
          </cell>
          <cell r="G1852">
            <v>43.46</v>
          </cell>
          <cell r="H1852">
            <v>2.9415262636273538</v>
          </cell>
        </row>
        <row r="1853">
          <cell r="D1853" t="str">
            <v>Equal Sachets-1 pk=100</v>
          </cell>
          <cell r="E1853" t="str">
            <v>Pkt</v>
          </cell>
          <cell r="F1853">
            <v>100</v>
          </cell>
          <cell r="G1853">
            <v>45.27</v>
          </cell>
          <cell r="H1853">
            <v>0.24646792010590815</v>
          </cell>
        </row>
        <row r="1854">
          <cell r="D1854" t="str">
            <v>Cashew cookies</v>
          </cell>
          <cell r="E1854" t="str">
            <v>NO</v>
          </cell>
          <cell r="F1854">
            <v>1</v>
          </cell>
          <cell r="G1854">
            <v>0.56999999999999995</v>
          </cell>
          <cell r="H1854">
            <v>1</v>
          </cell>
        </row>
        <row r="1855">
          <cell r="D1855" t="str">
            <v>threehundredfiftytwo</v>
          </cell>
        </row>
        <row r="1856">
          <cell r="D1856" t="str">
            <v>Monin Caramel Sauce</v>
          </cell>
          <cell r="E1856" t="str">
            <v>BT</v>
          </cell>
          <cell r="F1856">
            <v>1890</v>
          </cell>
          <cell r="G1856">
            <v>385.0034</v>
          </cell>
          <cell r="H1856">
            <v>20</v>
          </cell>
          <cell r="I1856">
            <v>4.0741100529100533</v>
          </cell>
        </row>
        <row r="1857">
          <cell r="D1857" t="str">
            <v>Monin Chocolate Cookie</v>
          </cell>
          <cell r="E1857" t="str">
            <v>Btl</v>
          </cell>
          <cell r="F1857">
            <v>700</v>
          </cell>
          <cell r="G1857">
            <v>323.42290000000003</v>
          </cell>
          <cell r="H1857">
            <v>20</v>
          </cell>
          <cell r="I1857">
            <v>9.240654285714287</v>
          </cell>
        </row>
        <row r="1858">
          <cell r="D1858" t="str">
            <v>Chocolate Powder</v>
          </cell>
          <cell r="E1858" t="str">
            <v>KG</v>
          </cell>
          <cell r="F1858">
            <v>1000</v>
          </cell>
          <cell r="G1858">
            <v>160.7876</v>
          </cell>
          <cell r="H1858">
            <v>28</v>
          </cell>
          <cell r="I1858">
            <v>4.5020527999999995</v>
          </cell>
        </row>
        <row r="1859">
          <cell r="D1859" t="str">
            <v>MILK FULL CREAM</v>
          </cell>
          <cell r="E1859" t="str">
            <v>LTR</v>
          </cell>
          <cell r="F1859">
            <v>1000</v>
          </cell>
          <cell r="G1859">
            <v>28</v>
          </cell>
          <cell r="H1859">
            <v>250</v>
          </cell>
          <cell r="I1859">
            <v>7</v>
          </cell>
        </row>
        <row r="1860">
          <cell r="D1860" t="str">
            <v>Sugar Demera Sachet(Brown Sugar)-1pc=1pk=200</v>
          </cell>
          <cell r="E1860" t="str">
            <v>Pkt</v>
          </cell>
          <cell r="F1860">
            <v>200</v>
          </cell>
          <cell r="G1860">
            <v>57.36</v>
          </cell>
          <cell r="H1860">
            <v>0.60900436220005361</v>
          </cell>
          <cell r="I1860">
            <v>0.17466245107897538</v>
          </cell>
        </row>
        <row r="1861">
          <cell r="D1861" t="str">
            <v>Sugar Sachets-1pk=200</v>
          </cell>
          <cell r="E1861" t="str">
            <v>PKT</v>
          </cell>
          <cell r="F1861">
            <v>200</v>
          </cell>
          <cell r="G1861">
            <v>43.46</v>
          </cell>
          <cell r="H1861">
            <v>2.2061446977205152</v>
          </cell>
          <cell r="I1861">
            <v>0.47939524281466794</v>
          </cell>
        </row>
        <row r="1862">
          <cell r="D1862" t="str">
            <v>Equal Sachets-1 pk=100</v>
          </cell>
          <cell r="E1862" t="str">
            <v>Pkt</v>
          </cell>
          <cell r="F1862">
            <v>100</v>
          </cell>
          <cell r="G1862">
            <v>45.27</v>
          </cell>
          <cell r="H1862">
            <v>0.18485094007943112</v>
          </cell>
          <cell r="I1862">
            <v>8.3682020573958488E-2</v>
          </cell>
        </row>
        <row r="1863">
          <cell r="D1863" t="str">
            <v>Cashew cookies</v>
          </cell>
          <cell r="E1863" t="str">
            <v>NO</v>
          </cell>
          <cell r="F1863">
            <v>1</v>
          </cell>
          <cell r="G1863">
            <v>0.56999999999999995</v>
          </cell>
          <cell r="H1863">
            <v>1</v>
          </cell>
          <cell r="I1863">
            <v>0.56999999999999995</v>
          </cell>
        </row>
        <row r="1865">
          <cell r="D1865" t="str">
            <v>Monin Caramel Sauce</v>
          </cell>
          <cell r="E1865" t="str">
            <v>BT</v>
          </cell>
          <cell r="F1865">
            <v>1890</v>
          </cell>
          <cell r="G1865">
            <v>385.0034</v>
          </cell>
          <cell r="H1865">
            <v>15</v>
          </cell>
        </row>
        <row r="1866">
          <cell r="D1866" t="str">
            <v>Monin Chocolate Cookie</v>
          </cell>
          <cell r="E1866" t="str">
            <v>Btl</v>
          </cell>
          <cell r="F1866">
            <v>700</v>
          </cell>
          <cell r="G1866">
            <v>323.42290000000003</v>
          </cell>
          <cell r="H1866">
            <v>15</v>
          </cell>
        </row>
        <row r="1867">
          <cell r="D1867" t="str">
            <v>Chocolate Powder</v>
          </cell>
          <cell r="E1867" t="str">
            <v>KG</v>
          </cell>
          <cell r="F1867">
            <v>1000</v>
          </cell>
          <cell r="G1867">
            <v>160.7876</v>
          </cell>
          <cell r="H1867">
            <v>21</v>
          </cell>
        </row>
        <row r="1868">
          <cell r="D1868" t="str">
            <v>MILK FULL CREAM</v>
          </cell>
          <cell r="E1868" t="str">
            <v>LTR</v>
          </cell>
          <cell r="F1868">
            <v>1000</v>
          </cell>
          <cell r="G1868">
            <v>28</v>
          </cell>
          <cell r="H1868">
            <v>182</v>
          </cell>
        </row>
        <row r="1869">
          <cell r="D1869" t="str">
            <v>Sugar Demera Sachet(Brown Sugar)-1pc=1pk=200</v>
          </cell>
          <cell r="E1869" t="str">
            <v>Pkt</v>
          </cell>
          <cell r="F1869">
            <v>200</v>
          </cell>
          <cell r="G1869">
            <v>57.36</v>
          </cell>
          <cell r="H1869">
            <v>0.40600290813336903</v>
          </cell>
        </row>
        <row r="1870">
          <cell r="D1870" t="str">
            <v>Sugar Sachets-1pk=200</v>
          </cell>
          <cell r="E1870" t="str">
            <v>PKT</v>
          </cell>
          <cell r="F1870">
            <v>200</v>
          </cell>
          <cell r="G1870">
            <v>43.46</v>
          </cell>
          <cell r="H1870">
            <v>1.4707631318136769</v>
          </cell>
        </row>
        <row r="1871">
          <cell r="D1871" t="str">
            <v>Equal Sachets-1 pk=100</v>
          </cell>
          <cell r="E1871" t="str">
            <v>Pkt</v>
          </cell>
          <cell r="F1871">
            <v>100</v>
          </cell>
          <cell r="G1871">
            <v>45.27</v>
          </cell>
          <cell r="H1871">
            <v>0.12323396005295408</v>
          </cell>
        </row>
        <row r="1872">
          <cell r="D1872" t="str">
            <v>Cashew cookies</v>
          </cell>
          <cell r="E1872" t="str">
            <v>NO</v>
          </cell>
          <cell r="F1872">
            <v>1</v>
          </cell>
          <cell r="G1872">
            <v>0.56999999999999995</v>
          </cell>
          <cell r="H1872">
            <v>1</v>
          </cell>
        </row>
        <row r="1873">
          <cell r="D1873" t="str">
            <v>threehundredfiftyfour</v>
          </cell>
        </row>
        <row r="1874">
          <cell r="D1874" t="str">
            <v>Pineapple Frescatto Base,1cs=12</v>
          </cell>
          <cell r="E1874" t="str">
            <v>PKT</v>
          </cell>
          <cell r="F1874">
            <v>1000</v>
          </cell>
          <cell r="G1874">
            <v>93.246899999999997</v>
          </cell>
          <cell r="H1874">
            <v>200</v>
          </cell>
        </row>
        <row r="1875">
          <cell r="D1875" t="str">
            <v>threehundredfiftyfive</v>
          </cell>
        </row>
        <row r="1876">
          <cell r="D1876" t="str">
            <v>Pineapple Frescatto Base,1cs=12</v>
          </cell>
          <cell r="E1876" t="str">
            <v>PKT</v>
          </cell>
          <cell r="F1876">
            <v>1000</v>
          </cell>
          <cell r="G1876">
            <v>93.246899999999997</v>
          </cell>
          <cell r="H1876">
            <v>150</v>
          </cell>
        </row>
        <row r="1883">
          <cell r="D1883" t="str">
            <v>threehundredfiftyseven</v>
          </cell>
        </row>
        <row r="1884">
          <cell r="D1884" t="str">
            <v>Vanilla Frescatto Base,1cs=12</v>
          </cell>
          <cell r="E1884" t="str">
            <v>PKT</v>
          </cell>
          <cell r="F1884">
            <v>1000</v>
          </cell>
          <cell r="G1884">
            <v>181.11959999999999</v>
          </cell>
          <cell r="H1884">
            <v>200</v>
          </cell>
        </row>
        <row r="1885">
          <cell r="D1885" t="str">
            <v xml:space="preserve">SF Chocolate Chip Muffins     </v>
          </cell>
          <cell r="E1885" t="str">
            <v>NO</v>
          </cell>
          <cell r="F1885">
            <v>1</v>
          </cell>
          <cell r="G1885">
            <v>15.59</v>
          </cell>
          <cell r="H1885">
            <v>0.5</v>
          </cell>
        </row>
        <row r="1886">
          <cell r="D1886" t="str">
            <v>Non Dairy Whip Topping,1pk=2 Kg</v>
          </cell>
          <cell r="E1886" t="str">
            <v>PKT</v>
          </cell>
          <cell r="F1886">
            <v>2000</v>
          </cell>
          <cell r="G1886">
            <v>292.8467</v>
          </cell>
          <cell r="H1886">
            <v>20</v>
          </cell>
        </row>
        <row r="1887">
          <cell r="D1887" t="str">
            <v>Cherry Syrup-700 Ml</v>
          </cell>
          <cell r="E1887" t="str">
            <v>BT</v>
          </cell>
          <cell r="F1887">
            <v>700</v>
          </cell>
          <cell r="G1887">
            <v>325</v>
          </cell>
          <cell r="H1887">
            <v>30</v>
          </cell>
        </row>
        <row r="1888">
          <cell r="D1888" t="str">
            <v>threehundredfiftyeight</v>
          </cell>
        </row>
        <row r="1889">
          <cell r="D1889" t="str">
            <v>Vanilla Frescatto Base,1cs=12</v>
          </cell>
          <cell r="E1889" t="str">
            <v>PKT</v>
          </cell>
          <cell r="F1889">
            <v>1000</v>
          </cell>
          <cell r="G1889">
            <v>181.11959999999999</v>
          </cell>
          <cell r="H1889">
            <v>150</v>
          </cell>
        </row>
        <row r="1890">
          <cell r="D1890" t="str">
            <v xml:space="preserve">SF Chocolate Chip Muffins     </v>
          </cell>
          <cell r="E1890" t="str">
            <v>NO</v>
          </cell>
          <cell r="F1890">
            <v>1</v>
          </cell>
          <cell r="G1890">
            <v>15.59</v>
          </cell>
          <cell r="H1890">
            <v>0.25</v>
          </cell>
        </row>
        <row r="1891">
          <cell r="D1891" t="str">
            <v>Non Dairy Whip Topping,1pk=2 Kg</v>
          </cell>
          <cell r="E1891" t="str">
            <v>PKT</v>
          </cell>
          <cell r="F1891">
            <v>2000</v>
          </cell>
          <cell r="G1891">
            <v>292.8467</v>
          </cell>
          <cell r="H1891">
            <v>20</v>
          </cell>
        </row>
        <row r="1892">
          <cell r="D1892" t="str">
            <v>Cherry Syrup-700 Ml</v>
          </cell>
          <cell r="E1892" t="str">
            <v>BT</v>
          </cell>
          <cell r="F1892">
            <v>700</v>
          </cell>
          <cell r="G1892">
            <v>325</v>
          </cell>
          <cell r="H1892">
            <v>20</v>
          </cell>
        </row>
        <row r="1893">
          <cell r="D1893" t="str">
            <v>threehundredfiftynine</v>
          </cell>
        </row>
        <row r="1894">
          <cell r="D1894" t="str">
            <v>PENE PASTA SALAD</v>
          </cell>
          <cell r="E1894" t="str">
            <v>NO</v>
          </cell>
          <cell r="F1894">
            <v>1</v>
          </cell>
          <cell r="G1894">
            <v>23.72</v>
          </cell>
          <cell r="H1894">
            <v>1</v>
          </cell>
        </row>
        <row r="1895">
          <cell r="D1895" t="str">
            <v>threehundredsixty</v>
          </cell>
        </row>
        <row r="1896">
          <cell r="D1896" t="str">
            <v>PISTACHIOS ROASTED SALTED</v>
          </cell>
          <cell r="E1896" t="str">
            <v>NO</v>
          </cell>
          <cell r="F1896">
            <v>1</v>
          </cell>
          <cell r="G1896">
            <v>13.9</v>
          </cell>
          <cell r="H1896">
            <v>1</v>
          </cell>
        </row>
        <row r="1901">
          <cell r="D1901" t="str">
            <v>threehundredsixtyone</v>
          </cell>
        </row>
        <row r="1902">
          <cell r="D1902" t="str">
            <v>GARLIC MUSHROOM TOSTATO</v>
          </cell>
          <cell r="E1902" t="str">
            <v>NO</v>
          </cell>
          <cell r="F1902">
            <v>1</v>
          </cell>
          <cell r="G1902">
            <v>24.3</v>
          </cell>
          <cell r="H1902">
            <v>1</v>
          </cell>
        </row>
        <row r="1907">
          <cell r="D1907" t="str">
            <v>threehundredsixtytwo</v>
          </cell>
        </row>
        <row r="1908">
          <cell r="D1908" t="str">
            <v>GARLIC CHICKEN TOSTATO</v>
          </cell>
          <cell r="E1908" t="str">
            <v>NO</v>
          </cell>
          <cell r="F1908">
            <v>1</v>
          </cell>
          <cell r="G1908">
            <v>27.8</v>
          </cell>
          <cell r="H1908">
            <v>1</v>
          </cell>
        </row>
        <row r="1913">
          <cell r="D1913" t="str">
            <v>threehundredsixtythree</v>
          </cell>
        </row>
        <row r="1914">
          <cell r="D1914" t="str">
            <v>Vanila Bulk Pack (5 Ltr)</v>
          </cell>
          <cell r="E1914" t="str">
            <v>PKT</v>
          </cell>
          <cell r="F1914">
            <v>2500</v>
          </cell>
          <cell r="G1914">
            <v>164.42150000000001</v>
          </cell>
          <cell r="H1914">
            <v>80</v>
          </cell>
        </row>
        <row r="1915">
          <cell r="D1915" t="str">
            <v>Chocolate Syrup,1pk=1kg</v>
          </cell>
          <cell r="E1915" t="str">
            <v>PKT</v>
          </cell>
          <cell r="F1915">
            <v>1000</v>
          </cell>
          <cell r="G1915">
            <v>100.2869</v>
          </cell>
          <cell r="H1915">
            <v>30</v>
          </cell>
        </row>
        <row r="1916">
          <cell r="D1916" t="str">
            <v>Choclate Chips</v>
          </cell>
          <cell r="E1916" t="str">
            <v>KG</v>
          </cell>
          <cell r="F1916">
            <v>1000</v>
          </cell>
          <cell r="G1916">
            <v>149.3674</v>
          </cell>
          <cell r="H1916">
            <v>5</v>
          </cell>
        </row>
        <row r="1917">
          <cell r="D1917" t="str">
            <v>Mocha Italia Beans (5kg)</v>
          </cell>
          <cell r="E1917" t="str">
            <v>CS</v>
          </cell>
          <cell r="F1917">
            <v>5000</v>
          </cell>
          <cell r="G1917">
            <v>1529.7035000000001</v>
          </cell>
          <cell r="H1917">
            <v>14</v>
          </cell>
        </row>
        <row r="1918">
          <cell r="D1918" t="str">
            <v>Chocolate Powder</v>
          </cell>
          <cell r="E1918" t="str">
            <v>KG</v>
          </cell>
          <cell r="F1918">
            <v>1000</v>
          </cell>
          <cell r="G1918">
            <v>160.7876</v>
          </cell>
          <cell r="H1918">
            <v>42</v>
          </cell>
        </row>
        <row r="1919">
          <cell r="D1919" t="str">
            <v>MILK FULL CREAM</v>
          </cell>
          <cell r="E1919" t="str">
            <v>LTR</v>
          </cell>
          <cell r="F1919">
            <v>1000</v>
          </cell>
          <cell r="G1919">
            <v>28</v>
          </cell>
          <cell r="H1919">
            <v>100</v>
          </cell>
        </row>
        <row r="1920">
          <cell r="D1920" t="str">
            <v>threehundredsixtyfour</v>
          </cell>
        </row>
        <row r="1921">
          <cell r="D1921" t="str">
            <v>Vanila Bulk Pack (5 Ltr)</v>
          </cell>
          <cell r="E1921" t="str">
            <v>PKT</v>
          </cell>
          <cell r="F1921">
            <v>2500</v>
          </cell>
          <cell r="G1921">
            <v>164.42150000000001</v>
          </cell>
          <cell r="H1921">
            <v>80</v>
          </cell>
        </row>
        <row r="1922">
          <cell r="D1922" t="str">
            <v>Rich Chocolate Chips for Affag</v>
          </cell>
          <cell r="E1922" t="str">
            <v>PC</v>
          </cell>
          <cell r="F1922">
            <v>1</v>
          </cell>
          <cell r="G1922">
            <v>1</v>
          </cell>
          <cell r="H1922">
            <v>5</v>
          </cell>
        </row>
        <row r="1923">
          <cell r="D1923" t="str">
            <v>Irish Cream Syrup</v>
          </cell>
          <cell r="E1923" t="str">
            <v>BT</v>
          </cell>
          <cell r="F1923">
            <v>1000</v>
          </cell>
          <cell r="G1923">
            <v>329.08839999999998</v>
          </cell>
          <cell r="H1923">
            <v>15</v>
          </cell>
        </row>
        <row r="1924">
          <cell r="D1924" t="str">
            <v>Mocha Italia Beans (5kg)</v>
          </cell>
          <cell r="E1924" t="str">
            <v>CS</v>
          </cell>
          <cell r="F1924">
            <v>5000</v>
          </cell>
          <cell r="G1924">
            <v>1529.7035000000001</v>
          </cell>
          <cell r="H1924">
            <v>7</v>
          </cell>
        </row>
        <row r="1931">
          <cell r="D1931" t="str">
            <v>threehundredsixtysix</v>
          </cell>
        </row>
        <row r="1932">
          <cell r="D1932" t="str">
            <v>Grenadine Syrup</v>
          </cell>
          <cell r="E1932" t="str">
            <v>BT</v>
          </cell>
          <cell r="F1932">
            <v>700</v>
          </cell>
          <cell r="G1932">
            <v>325</v>
          </cell>
          <cell r="H1932">
            <v>10</v>
          </cell>
        </row>
        <row r="1933">
          <cell r="D1933" t="str">
            <v>Passion fruit Syrup</v>
          </cell>
          <cell r="E1933" t="str">
            <v>BT</v>
          </cell>
          <cell r="F1933">
            <v>700</v>
          </cell>
          <cell r="G1933">
            <v>438.57100000000003</v>
          </cell>
          <cell r="H1933">
            <v>20</v>
          </cell>
        </row>
        <row r="1934">
          <cell r="D1934" t="str">
            <v>Orange Juice</v>
          </cell>
          <cell r="E1934" t="str">
            <v>Btl</v>
          </cell>
          <cell r="F1934">
            <v>1000</v>
          </cell>
          <cell r="G1934">
            <v>57.689700000000002</v>
          </cell>
          <cell r="H1934">
            <v>40</v>
          </cell>
        </row>
        <row r="1935">
          <cell r="D1935" t="str">
            <v>Soda 500ML</v>
          </cell>
          <cell r="E1935" t="str">
            <v>BT</v>
          </cell>
          <cell r="F1935">
            <v>500</v>
          </cell>
          <cell r="G1935">
            <v>9.6189</v>
          </cell>
          <cell r="H1935">
            <v>100</v>
          </cell>
        </row>
        <row r="1936">
          <cell r="D1936" t="str">
            <v>threehundredsixtyseven</v>
          </cell>
        </row>
        <row r="1937">
          <cell r="D1937" t="str">
            <v>Mango Bulk Pack (5 Ltr)</v>
          </cell>
          <cell r="E1937" t="str">
            <v>PKT</v>
          </cell>
          <cell r="F1937">
            <v>5000</v>
          </cell>
          <cell r="G1937">
            <v>94.745199999999997</v>
          </cell>
          <cell r="H1937">
            <v>40</v>
          </cell>
        </row>
        <row r="1940">
          <cell r="D1940" t="str">
            <v>threehundredsixtynine</v>
          </cell>
        </row>
        <row r="1941">
          <cell r="D1941" t="str">
            <v>MANGO LOG</v>
          </cell>
          <cell r="E1941" t="str">
            <v>NO</v>
          </cell>
          <cell r="F1941">
            <v>1</v>
          </cell>
          <cell r="G1941">
            <v>18.783168862480348</v>
          </cell>
          <cell r="H1941">
            <v>1</v>
          </cell>
        </row>
        <row r="1942">
          <cell r="D1942" t="str">
            <v>threehundredseventy</v>
          </cell>
        </row>
        <row r="1943">
          <cell r="D1943" t="str">
            <v xml:space="preserve">Chocolate Decadence Cake      </v>
          </cell>
          <cell r="E1943" t="str">
            <v>NO</v>
          </cell>
          <cell r="F1943">
            <v>1</v>
          </cell>
          <cell r="G1943">
            <v>18.600000000000001</v>
          </cell>
          <cell r="H1943">
            <v>1</v>
          </cell>
        </row>
        <row r="1944">
          <cell r="D1944" t="str">
            <v>threehundredseventyone</v>
          </cell>
        </row>
        <row r="1945">
          <cell r="D1945" t="str">
            <v>Vinegrette</v>
          </cell>
          <cell r="E1945" t="str">
            <v>Kg</v>
          </cell>
          <cell r="F1945">
            <v>1000</v>
          </cell>
          <cell r="G1945">
            <v>105</v>
          </cell>
          <cell r="H1945">
            <v>25</v>
          </cell>
        </row>
        <row r="1946">
          <cell r="D1946" t="str">
            <v>threehundredseventytwo</v>
          </cell>
        </row>
        <row r="1947">
          <cell r="D1947" t="str">
            <v>1000 Island</v>
          </cell>
          <cell r="E1947" t="str">
            <v>PKT</v>
          </cell>
          <cell r="F1947">
            <v>1000</v>
          </cell>
          <cell r="G1947">
            <v>109.53149999999999</v>
          </cell>
          <cell r="H1947">
            <v>25</v>
          </cell>
        </row>
        <row r="1948">
          <cell r="D1948" t="str">
            <v>threehundredseventythree</v>
          </cell>
        </row>
        <row r="1949">
          <cell r="D1949" t="str">
            <v xml:space="preserve">SF Orange Muffin Big          </v>
          </cell>
          <cell r="E1949" t="str">
            <v>NO</v>
          </cell>
          <cell r="F1949">
            <v>1</v>
          </cell>
          <cell r="G1949">
            <v>13.38</v>
          </cell>
          <cell r="H1949">
            <v>1</v>
          </cell>
        </row>
        <row r="1956">
          <cell r="D1956" t="str">
            <v>threehundredseventyfive</v>
          </cell>
        </row>
        <row r="1957">
          <cell r="D1957" t="str">
            <v>Non Dairy Whip Topping,1pk=2 Kg</v>
          </cell>
          <cell r="E1957" t="str">
            <v>PKT</v>
          </cell>
          <cell r="F1957">
            <v>2000</v>
          </cell>
          <cell r="G1957">
            <v>292.8467</v>
          </cell>
          <cell r="H1957">
            <v>20</v>
          </cell>
        </row>
        <row r="1958">
          <cell r="D1958" t="str">
            <v>Vanilla Frescatto Base,1cs=12</v>
          </cell>
          <cell r="E1958" t="str">
            <v>PKT</v>
          </cell>
          <cell r="F1958">
            <v>1000</v>
          </cell>
          <cell r="G1958">
            <v>181.11959999999999</v>
          </cell>
          <cell r="H1958">
            <v>130</v>
          </cell>
        </row>
        <row r="1959">
          <cell r="D1959" t="str">
            <v>Choclate Chips</v>
          </cell>
          <cell r="E1959" t="str">
            <v>KG</v>
          </cell>
          <cell r="F1959">
            <v>1000</v>
          </cell>
          <cell r="G1959">
            <v>149.3674</v>
          </cell>
          <cell r="H1959">
            <v>10</v>
          </cell>
        </row>
        <row r="1960">
          <cell r="D1960" t="str">
            <v>Chocolate Syrup,1pk=1kg</v>
          </cell>
          <cell r="E1960" t="str">
            <v>PKT</v>
          </cell>
          <cell r="F1960">
            <v>1000</v>
          </cell>
          <cell r="G1960">
            <v>100.2869</v>
          </cell>
          <cell r="H1960">
            <v>100</v>
          </cell>
        </row>
        <row r="1961">
          <cell r="D1961" t="str">
            <v>threehundredseventysix</v>
          </cell>
        </row>
        <row r="1962">
          <cell r="D1962" t="str">
            <v>Non Dairy Whip Topping,1pk=2 Kg</v>
          </cell>
          <cell r="E1962" t="str">
            <v>PKT</v>
          </cell>
          <cell r="F1962">
            <v>2000</v>
          </cell>
          <cell r="G1962">
            <v>292.8467</v>
          </cell>
          <cell r="H1962">
            <v>20</v>
          </cell>
        </row>
        <row r="1963">
          <cell r="D1963" t="str">
            <v>Vanilla Frescatto Base,1cs=12</v>
          </cell>
          <cell r="E1963" t="str">
            <v>PKT</v>
          </cell>
          <cell r="F1963">
            <v>1000</v>
          </cell>
          <cell r="G1963">
            <v>181.11959999999999</v>
          </cell>
          <cell r="H1963">
            <v>100</v>
          </cell>
        </row>
        <row r="1964">
          <cell r="D1964" t="str">
            <v>Choclate Chips</v>
          </cell>
          <cell r="E1964" t="str">
            <v>KG</v>
          </cell>
          <cell r="F1964">
            <v>1000</v>
          </cell>
          <cell r="G1964">
            <v>149.3674</v>
          </cell>
          <cell r="H1964">
            <v>7</v>
          </cell>
        </row>
        <row r="1965">
          <cell r="D1965" t="str">
            <v>Chocolate Syrup,1pk=1kg</v>
          </cell>
          <cell r="E1965" t="str">
            <v>PKT</v>
          </cell>
          <cell r="F1965">
            <v>1000</v>
          </cell>
          <cell r="G1965">
            <v>100.2869</v>
          </cell>
          <cell r="H1965">
            <v>70</v>
          </cell>
        </row>
        <row r="1966">
          <cell r="D1966" t="str">
            <v>threehundredseventyseven</v>
          </cell>
        </row>
        <row r="1967">
          <cell r="D1967" t="str">
            <v xml:space="preserve">Veg Platter                   </v>
          </cell>
          <cell r="E1967" t="str">
            <v>NO</v>
          </cell>
          <cell r="F1967">
            <v>1</v>
          </cell>
          <cell r="G1967">
            <v>30.06</v>
          </cell>
          <cell r="H1967">
            <v>1</v>
          </cell>
        </row>
        <row r="1968">
          <cell r="D1968" t="str">
            <v xml:space="preserve">Roomali Tortilla              </v>
          </cell>
          <cell r="E1968" t="str">
            <v>PKT</v>
          </cell>
          <cell r="F1968">
            <v>1</v>
          </cell>
          <cell r="G1968">
            <v>1.8</v>
          </cell>
          <cell r="H1968">
            <v>1</v>
          </cell>
        </row>
        <row r="1969">
          <cell r="D1969" t="str">
            <v xml:space="preserve">SF Costa Mint Chutney         </v>
          </cell>
          <cell r="E1969" t="str">
            <v>KG</v>
          </cell>
          <cell r="F1969">
            <v>1000</v>
          </cell>
          <cell r="G1969">
            <v>19</v>
          </cell>
          <cell r="H1969">
            <v>30</v>
          </cell>
        </row>
        <row r="1970">
          <cell r="D1970" t="str">
            <v xml:space="preserve">Onion Rings                   </v>
          </cell>
          <cell r="E1970" t="str">
            <v>KG</v>
          </cell>
          <cell r="F1970">
            <v>1000</v>
          </cell>
          <cell r="G1970">
            <v>22.58</v>
          </cell>
          <cell r="H1970">
            <v>8</v>
          </cell>
        </row>
        <row r="1971">
          <cell r="D1971" t="str">
            <v>threehundredseventyeight</v>
          </cell>
        </row>
        <row r="1972">
          <cell r="D1972" t="str">
            <v xml:space="preserve">Non Veg Platter               </v>
          </cell>
          <cell r="E1972" t="str">
            <v>NO</v>
          </cell>
          <cell r="F1972">
            <v>1</v>
          </cell>
          <cell r="G1972">
            <v>41.46</v>
          </cell>
          <cell r="H1972">
            <v>1</v>
          </cell>
        </row>
        <row r="1973">
          <cell r="D1973" t="str">
            <v xml:space="preserve">Roomali Tortilla              </v>
          </cell>
          <cell r="E1973" t="str">
            <v>PKT</v>
          </cell>
          <cell r="F1973">
            <v>1</v>
          </cell>
          <cell r="G1973">
            <v>1.8</v>
          </cell>
          <cell r="H1973">
            <v>1</v>
          </cell>
        </row>
        <row r="1974">
          <cell r="D1974" t="str">
            <v xml:space="preserve">SF Costa Mint Chutney         </v>
          </cell>
          <cell r="E1974" t="str">
            <v>KG</v>
          </cell>
          <cell r="F1974">
            <v>1000</v>
          </cell>
          <cell r="G1974">
            <v>19</v>
          </cell>
          <cell r="H1974">
            <v>30</v>
          </cell>
        </row>
        <row r="1975">
          <cell r="D1975" t="str">
            <v xml:space="preserve">Onion Rings                   </v>
          </cell>
          <cell r="E1975" t="str">
            <v>KG</v>
          </cell>
          <cell r="F1975">
            <v>1000</v>
          </cell>
          <cell r="G1975">
            <v>22.58</v>
          </cell>
          <cell r="H1975">
            <v>8</v>
          </cell>
        </row>
        <row r="1976">
          <cell r="D1976" t="str">
            <v>threehundredseventynine</v>
          </cell>
        </row>
        <row r="1977">
          <cell r="D1977" t="str">
            <v xml:space="preserve">Paneer Pilaf                  </v>
          </cell>
          <cell r="E1977" t="str">
            <v>NO</v>
          </cell>
          <cell r="F1977">
            <v>1</v>
          </cell>
          <cell r="G1977">
            <v>29.8</v>
          </cell>
          <cell r="H1977">
            <v>1</v>
          </cell>
        </row>
        <row r="1978">
          <cell r="D1978" t="str">
            <v xml:space="preserve">SF Costa Mint Chutney         </v>
          </cell>
          <cell r="E1978" t="str">
            <v>KG</v>
          </cell>
          <cell r="F1978">
            <v>1000</v>
          </cell>
          <cell r="G1978">
            <v>19</v>
          </cell>
          <cell r="H1978">
            <v>30</v>
          </cell>
        </row>
        <row r="1979">
          <cell r="D1979" t="str">
            <v xml:space="preserve">Onion Rings                   </v>
          </cell>
          <cell r="E1979" t="str">
            <v>KG</v>
          </cell>
          <cell r="F1979">
            <v>1000</v>
          </cell>
          <cell r="G1979">
            <v>22.58</v>
          </cell>
          <cell r="H1979">
            <v>8</v>
          </cell>
        </row>
        <row r="1980">
          <cell r="D1980" t="str">
            <v>threehundredeighty</v>
          </cell>
        </row>
        <row r="1981">
          <cell r="D1981" t="str">
            <v xml:space="preserve">Chicken Pilaf                 </v>
          </cell>
          <cell r="E1981" t="str">
            <v>NO</v>
          </cell>
          <cell r="F1981">
            <v>1</v>
          </cell>
          <cell r="G1981">
            <v>39.1</v>
          </cell>
          <cell r="H1981">
            <v>1</v>
          </cell>
        </row>
        <row r="1982">
          <cell r="D1982" t="str">
            <v xml:space="preserve">SF Costa Mint Chutney         </v>
          </cell>
          <cell r="E1982" t="str">
            <v>KG</v>
          </cell>
          <cell r="F1982">
            <v>1000</v>
          </cell>
          <cell r="G1982">
            <v>19</v>
          </cell>
          <cell r="H1982">
            <v>30</v>
          </cell>
        </row>
        <row r="1983">
          <cell r="D1983" t="str">
            <v xml:space="preserve">Onion Rings                   </v>
          </cell>
          <cell r="E1983" t="str">
            <v>KG</v>
          </cell>
          <cell r="F1983">
            <v>1000</v>
          </cell>
          <cell r="G1983">
            <v>22.58</v>
          </cell>
          <cell r="H1983">
            <v>8</v>
          </cell>
        </row>
        <row r="1984">
          <cell r="D1984" t="str">
            <v>threehundredeightyone</v>
          </cell>
        </row>
        <row r="1985">
          <cell r="D1985" t="str">
            <v xml:space="preserve">Penne Pasta                   </v>
          </cell>
          <cell r="E1985" t="str">
            <v>NO</v>
          </cell>
          <cell r="F1985">
            <v>1</v>
          </cell>
          <cell r="G1985">
            <v>17.8</v>
          </cell>
          <cell r="H1985">
            <v>1</v>
          </cell>
        </row>
        <row r="1986">
          <cell r="D1986" t="str">
            <v xml:space="preserve">Parsley                       </v>
          </cell>
          <cell r="E1986" t="str">
            <v>KG</v>
          </cell>
          <cell r="F1986">
            <v>1000</v>
          </cell>
          <cell r="G1986">
            <v>120</v>
          </cell>
          <cell r="H1986">
            <v>2</v>
          </cell>
        </row>
        <row r="1987">
          <cell r="D1987" t="str">
            <v xml:space="preserve">Mushroom Sauce                </v>
          </cell>
          <cell r="E1987" t="str">
            <v>NO</v>
          </cell>
          <cell r="F1987">
            <v>1</v>
          </cell>
          <cell r="G1987">
            <v>21</v>
          </cell>
          <cell r="H1987">
            <v>1</v>
          </cell>
        </row>
        <row r="1988">
          <cell r="D1988" t="str">
            <v xml:space="preserve">SF Costa Salad(Garlic Bread)  </v>
          </cell>
          <cell r="E1988" t="str">
            <v>Pkt(2pcs)</v>
          </cell>
          <cell r="F1988">
            <v>1</v>
          </cell>
          <cell r="G1988">
            <v>2</v>
          </cell>
          <cell r="H1988">
            <v>1</v>
          </cell>
        </row>
        <row r="1989">
          <cell r="D1989" t="str">
            <v xml:space="preserve">SF Oven Dried Tomato          </v>
          </cell>
          <cell r="E1989" t="str">
            <v>KG</v>
          </cell>
          <cell r="F1989">
            <v>1000</v>
          </cell>
          <cell r="G1989">
            <v>140</v>
          </cell>
          <cell r="H1989">
            <v>10</v>
          </cell>
        </row>
        <row r="1990">
          <cell r="D1990" t="str">
            <v>threehundredeightytwo</v>
          </cell>
        </row>
        <row r="1991">
          <cell r="D1991" t="str">
            <v xml:space="preserve">Penne Pasta                   </v>
          </cell>
          <cell r="E1991" t="str">
            <v>NO</v>
          </cell>
          <cell r="F1991">
            <v>1</v>
          </cell>
          <cell r="G1991">
            <v>17.8</v>
          </cell>
          <cell r="H1991">
            <v>1</v>
          </cell>
        </row>
        <row r="1992">
          <cell r="D1992" t="str">
            <v xml:space="preserve">Parsley                       </v>
          </cell>
          <cell r="E1992" t="str">
            <v>KG</v>
          </cell>
          <cell r="F1992">
            <v>1000</v>
          </cell>
          <cell r="G1992">
            <v>120</v>
          </cell>
          <cell r="H1992">
            <v>2</v>
          </cell>
        </row>
        <row r="1993">
          <cell r="D1993" t="str">
            <v xml:space="preserve">Tomato Sauce                  </v>
          </cell>
          <cell r="E1993" t="str">
            <v>NO</v>
          </cell>
          <cell r="F1993">
            <v>1</v>
          </cell>
          <cell r="G1993">
            <v>21.1</v>
          </cell>
          <cell r="H1993">
            <v>1</v>
          </cell>
        </row>
        <row r="1994">
          <cell r="D1994" t="str">
            <v xml:space="preserve">SF Costa Salad(Garlic Bread)  </v>
          </cell>
          <cell r="E1994" t="str">
            <v>Pkt(2pcs)</v>
          </cell>
          <cell r="F1994">
            <v>1</v>
          </cell>
          <cell r="G1994">
            <v>2</v>
          </cell>
          <cell r="H1994">
            <v>1</v>
          </cell>
        </row>
        <row r="1995">
          <cell r="D1995" t="str">
            <v xml:space="preserve">SF Oven Dried Tomato          </v>
          </cell>
          <cell r="E1995" t="str">
            <v>KG</v>
          </cell>
          <cell r="F1995">
            <v>1000</v>
          </cell>
          <cell r="G1995">
            <v>140</v>
          </cell>
          <cell r="H1995">
            <v>10</v>
          </cell>
        </row>
        <row r="1996">
          <cell r="D1996" t="str">
            <v>threehundredeightythree</v>
          </cell>
        </row>
        <row r="1997">
          <cell r="D1997" t="str">
            <v xml:space="preserve">Tomato Bread                  </v>
          </cell>
          <cell r="E1997" t="str">
            <v>NO</v>
          </cell>
          <cell r="F1997">
            <v>1</v>
          </cell>
          <cell r="G1997">
            <v>17.29</v>
          </cell>
          <cell r="H1997">
            <v>1</v>
          </cell>
        </row>
        <row r="1998">
          <cell r="D1998" t="str">
            <v>threehundredeightyfour</v>
          </cell>
        </row>
        <row r="1999">
          <cell r="D1999" t="str">
            <v xml:space="preserve">SF Olive &amp; Herb Bread         </v>
          </cell>
          <cell r="E1999" t="str">
            <v>NO</v>
          </cell>
          <cell r="F1999">
            <v>1</v>
          </cell>
          <cell r="G1999">
            <v>33.4</v>
          </cell>
          <cell r="H1999">
            <v>1</v>
          </cell>
        </row>
        <row r="2000">
          <cell r="D2000" t="str">
            <v>threehundredeightyfive</v>
          </cell>
        </row>
        <row r="2001">
          <cell r="D2001" t="str">
            <v xml:space="preserve">Whole Meal Bead               </v>
          </cell>
          <cell r="E2001" t="str">
            <v>NO</v>
          </cell>
          <cell r="F2001">
            <v>1</v>
          </cell>
          <cell r="G2001">
            <v>27.1</v>
          </cell>
          <cell r="H2001">
            <v>1</v>
          </cell>
        </row>
        <row r="2002">
          <cell r="D2002" t="str">
            <v>threehundredeightysix</v>
          </cell>
        </row>
        <row r="2003">
          <cell r="D2003" t="str">
            <v xml:space="preserve">Multiseed Baguette            </v>
          </cell>
          <cell r="E2003" t="str">
            <v>NO</v>
          </cell>
          <cell r="F2003">
            <v>1</v>
          </cell>
          <cell r="G2003">
            <v>10.3</v>
          </cell>
          <cell r="H2003">
            <v>1</v>
          </cell>
        </row>
        <row r="2004">
          <cell r="D2004" t="str">
            <v>threehundredeightyseven</v>
          </cell>
        </row>
        <row r="2005">
          <cell r="D2005" t="str">
            <v xml:space="preserve">Roomali Tortilla              </v>
          </cell>
          <cell r="E2005" t="str">
            <v>PKT</v>
          </cell>
          <cell r="F2005">
            <v>1</v>
          </cell>
          <cell r="G2005">
            <v>1.8</v>
          </cell>
          <cell r="H2005">
            <v>1</v>
          </cell>
        </row>
        <row r="2006">
          <cell r="D2006" t="str">
            <v>threehundredeightyeight</v>
          </cell>
        </row>
        <row r="2007">
          <cell r="D2007" t="str">
            <v>CRUMBLE CAKE</v>
          </cell>
          <cell r="E2007" t="str">
            <v>NO</v>
          </cell>
          <cell r="F2007">
            <v>1</v>
          </cell>
          <cell r="G2007">
            <v>21.5</v>
          </cell>
          <cell r="H2007">
            <v>1</v>
          </cell>
        </row>
        <row r="2008">
          <cell r="D2008" t="str">
            <v>threehundredeightynine</v>
          </cell>
        </row>
        <row r="2009">
          <cell r="D2009" t="str">
            <v>Mocha Italia Beans (5kg)</v>
          </cell>
          <cell r="E2009" t="str">
            <v>CS</v>
          </cell>
          <cell r="F2009">
            <v>5000</v>
          </cell>
          <cell r="G2009">
            <v>1529.7035000000001</v>
          </cell>
          <cell r="H2009">
            <v>7</v>
          </cell>
        </row>
        <row r="2010">
          <cell r="D2010" t="str">
            <v>MILK FULL CREAM</v>
          </cell>
          <cell r="E2010" t="str">
            <v>LTR</v>
          </cell>
          <cell r="F2010">
            <v>1000</v>
          </cell>
          <cell r="G2010">
            <v>28</v>
          </cell>
          <cell r="H2010">
            <v>150</v>
          </cell>
        </row>
        <row r="2011">
          <cell r="D2011" t="str">
            <v>Monin Caramel Sauce</v>
          </cell>
          <cell r="E2011" t="str">
            <v>BT</v>
          </cell>
          <cell r="F2011">
            <v>1890</v>
          </cell>
          <cell r="G2011">
            <v>385.0034</v>
          </cell>
          <cell r="H2011">
            <v>30</v>
          </cell>
        </row>
        <row r="2012">
          <cell r="D2012" t="str">
            <v>Non Dairy Whip Topping,1pk=2 Kg</v>
          </cell>
          <cell r="E2012" t="str">
            <v>PKT</v>
          </cell>
          <cell r="F2012">
            <v>2000</v>
          </cell>
          <cell r="G2012">
            <v>292.8467</v>
          </cell>
          <cell r="H2012">
            <v>30</v>
          </cell>
        </row>
        <row r="2013">
          <cell r="D2013" t="str">
            <v>threehundrdninety</v>
          </cell>
        </row>
        <row r="2014">
          <cell r="D2014" t="str">
            <v>Mocha Italia Beans (5kg)</v>
          </cell>
          <cell r="E2014" t="str">
            <v>CS</v>
          </cell>
          <cell r="F2014">
            <v>5000</v>
          </cell>
          <cell r="G2014">
            <v>1529.7035000000001</v>
          </cell>
          <cell r="H2014">
            <v>14</v>
          </cell>
        </row>
        <row r="2015">
          <cell r="D2015" t="str">
            <v>MILK FULL CREAM</v>
          </cell>
          <cell r="E2015" t="str">
            <v>LTR</v>
          </cell>
          <cell r="F2015">
            <v>1000</v>
          </cell>
          <cell r="G2015">
            <v>28</v>
          </cell>
          <cell r="H2015">
            <v>220</v>
          </cell>
        </row>
        <row r="2016">
          <cell r="D2016" t="str">
            <v>Monin Caramel Sauce</v>
          </cell>
          <cell r="E2016" t="str">
            <v>BT</v>
          </cell>
          <cell r="F2016">
            <v>1890</v>
          </cell>
          <cell r="G2016">
            <v>385.0034</v>
          </cell>
          <cell r="H2016">
            <v>45</v>
          </cell>
        </row>
        <row r="2017">
          <cell r="D2017" t="str">
            <v>Non Dairy Whip Topping,1pk=2 Kg</v>
          </cell>
          <cell r="E2017" t="str">
            <v>PKT</v>
          </cell>
          <cell r="F2017">
            <v>2000</v>
          </cell>
          <cell r="G2017">
            <v>292.8467</v>
          </cell>
          <cell r="H2017">
            <v>45</v>
          </cell>
        </row>
        <row r="2018">
          <cell r="D2018" t="str">
            <v>threehundrdninetyone</v>
          </cell>
        </row>
        <row r="2019">
          <cell r="D2019" t="str">
            <v>Mocha Italia Beans (5kg)</v>
          </cell>
          <cell r="E2019" t="str">
            <v>CS</v>
          </cell>
          <cell r="F2019">
            <v>5000</v>
          </cell>
          <cell r="G2019">
            <v>1529.7035000000001</v>
          </cell>
          <cell r="H2019">
            <v>21</v>
          </cell>
        </row>
        <row r="2020">
          <cell r="D2020" t="str">
            <v>MILK FULL CREAM</v>
          </cell>
          <cell r="E2020" t="str">
            <v>LTR</v>
          </cell>
          <cell r="F2020">
            <v>1000</v>
          </cell>
          <cell r="G2020">
            <v>28</v>
          </cell>
          <cell r="H2020">
            <v>350</v>
          </cell>
        </row>
        <row r="2021">
          <cell r="D2021" t="str">
            <v>Monin Caramel Sauce</v>
          </cell>
          <cell r="E2021" t="str">
            <v>BT</v>
          </cell>
          <cell r="F2021">
            <v>1890</v>
          </cell>
          <cell r="G2021">
            <v>385.0034</v>
          </cell>
          <cell r="H2021">
            <v>60</v>
          </cell>
        </row>
        <row r="2022">
          <cell r="D2022" t="str">
            <v>Non Dairy Whip Topping,1pk=2 Kg</v>
          </cell>
          <cell r="E2022" t="str">
            <v>PKT</v>
          </cell>
          <cell r="F2022">
            <v>2000</v>
          </cell>
          <cell r="G2022">
            <v>292.8467</v>
          </cell>
          <cell r="H2022">
            <v>60</v>
          </cell>
        </row>
        <row r="2023">
          <cell r="D2023" t="str">
            <v>threehundrdninetytwo</v>
          </cell>
        </row>
        <row r="2024">
          <cell r="D2024" t="str">
            <v xml:space="preserve">Kurkare Masala Rs 15          </v>
          </cell>
          <cell r="E2024" t="str">
            <v>NO</v>
          </cell>
          <cell r="F2024">
            <v>1</v>
          </cell>
          <cell r="G2024">
            <v>8.1704000000000008</v>
          </cell>
          <cell r="H2024">
            <v>1</v>
          </cell>
        </row>
        <row r="2025">
          <cell r="D2025" t="str">
            <v>threehundrdninetythree</v>
          </cell>
        </row>
        <row r="2026">
          <cell r="D2026" t="str">
            <v xml:space="preserve">Lays Classic  Rs 15           </v>
          </cell>
          <cell r="E2026" t="str">
            <v>NO</v>
          </cell>
          <cell r="F2026">
            <v>1</v>
          </cell>
          <cell r="G2026">
            <v>8.1715</v>
          </cell>
          <cell r="H2026">
            <v>1</v>
          </cell>
        </row>
        <row r="2027">
          <cell r="D2027" t="str">
            <v>threehundrdninetyfour</v>
          </cell>
        </row>
        <row r="2028">
          <cell r="D2028" t="str">
            <v xml:space="preserve">Lays Magic Rs 15              </v>
          </cell>
          <cell r="E2028" t="str">
            <v>NO</v>
          </cell>
          <cell r="F2028">
            <v>1</v>
          </cell>
          <cell r="G2028">
            <v>8.17</v>
          </cell>
          <cell r="H2028">
            <v>1</v>
          </cell>
        </row>
        <row r="2029">
          <cell r="D2029" t="str">
            <v>threehundrdninetyfive</v>
          </cell>
        </row>
        <row r="2030">
          <cell r="D2030" t="str">
            <v xml:space="preserve">Lays Tomato Rs 15             </v>
          </cell>
          <cell r="E2030" t="str">
            <v>NO</v>
          </cell>
          <cell r="F2030">
            <v>1</v>
          </cell>
          <cell r="G2030">
            <v>8.1702999999999992</v>
          </cell>
          <cell r="H2030">
            <v>1</v>
          </cell>
        </row>
        <row r="2031">
          <cell r="D2031" t="str">
            <v>threehundrdninetysix</v>
          </cell>
        </row>
        <row r="2032">
          <cell r="D2032" t="str">
            <v>FRUIT N NUT CHOCOLATE</v>
          </cell>
          <cell r="E2032" t="str">
            <v>NO</v>
          </cell>
          <cell r="F2032">
            <v>1</v>
          </cell>
          <cell r="G2032">
            <v>11.11</v>
          </cell>
          <cell r="H2032">
            <v>1</v>
          </cell>
        </row>
        <row r="2033">
          <cell r="D2033" t="str">
            <v>threehundrdninetyseven</v>
          </cell>
        </row>
        <row r="2034">
          <cell r="D2034" t="str">
            <v>CAPPUCCINO CHOCOLATE</v>
          </cell>
          <cell r="E2034" t="str">
            <v>NO</v>
          </cell>
          <cell r="F2034">
            <v>1</v>
          </cell>
          <cell r="G2034">
            <v>11.11</v>
          </cell>
          <cell r="H2034">
            <v>1</v>
          </cell>
        </row>
        <row r="2035">
          <cell r="D2035" t="str">
            <v>threehundrdninetyeight</v>
          </cell>
        </row>
        <row r="2036">
          <cell r="D2036" t="str">
            <v>BUTTER SCOTCH CHOCOLATE</v>
          </cell>
          <cell r="E2036" t="str">
            <v>NO</v>
          </cell>
          <cell r="F2036">
            <v>1</v>
          </cell>
          <cell r="G2036">
            <v>11.11</v>
          </cell>
          <cell r="H2036">
            <v>1</v>
          </cell>
        </row>
      </sheetData>
      <sheetData sheetId="6" refreshError="1"/>
      <sheetData sheetId="7">
        <row r="2">
          <cell r="B2" t="str">
            <v>ITEMS</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ences"/>
      <sheetName val="Contents"/>
      <sheetName val="Total P&amp;L USD"/>
      <sheetName val="Total P&amp;L Euro"/>
      <sheetName val="Total P&amp;L detail"/>
      <sheetName val="Sheet1"/>
      <sheetName val="Aproved Europe USD"/>
      <sheetName val="G - Ad sales"/>
      <sheetName val="G- Monthly"/>
      <sheetName val="G- Cumulative"/>
      <sheetName val="actual vs budget"/>
      <sheetName val="Yield"/>
      <sheetName val="AV"/>
      <sheetName val="Express"/>
      <sheetName val="Subsite"/>
      <sheetName val="Genie"/>
      <sheetName val="fallthrough and ad serving"/>
      <sheetName val="revenue share"/>
      <sheetName val="T&amp;E"/>
      <sheetName val="Europe Marketing Budget 2001"/>
      <sheetName val="ProfFees"/>
      <sheetName val="Office"/>
      <sheetName val="Technical"/>
      <sheetName val="Deprec"/>
      <sheetName val="Exchange rates"/>
      <sheetName val="Graph data"/>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nce Report"/>
      <sheetName val="Trial Balances"/>
      <sheetName val="P&amp;L data Links"/>
      <sheetName val="BS data links"/>
      <sheetName val="P Rep Links"/>
      <sheetName val="Topsheet"/>
      <sheetName val="Contents"/>
      <sheetName val="Revenue Statements"/>
      <sheetName val="Income Statements - Dec Month"/>
      <sheetName val="Comparative Income Statements"/>
      <sheetName val="Balance Sheet "/>
      <sheetName val="Cashflo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 val=" _x000a_¢_x0002_&amp;"/>
      <sheetName val="08.07.10헾】_x0005_??_x0005_"/>
      <sheetName val="14.07.10@^\_x0001_&amp;"/>
      <sheetName val="08.07.10헾】_x0005_??헾⿂_x0005_"/>
      <sheetName val="08.07.10헾】_x0005_??ꮸ⽚_x0005_"/>
      <sheetName val="08.07.10헾】_x0005_??丵⼽_x0005_"/>
      <sheetName val="08.07.10헾】_x0005_??헾⽀_x0005_"/>
      <sheetName val=" _x000d_¢_x0002_&amp;"/>
      <sheetName val="08.07.10헾】_x0005_??헾⾑_x0005_"/>
      <sheetName val="08.07.10헾】_x0005_??헾　_x0005_"/>
      <sheetName val="Eqpmnt Pln"/>
      <sheetName val="08.07.10헾】_x0005_??睮は_x0005_"/>
      <sheetName val="08.07.10헾】_x0005_?︀ᇕ԰"/>
      <sheetName val="08.07.10헾】_x0005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sheetData sheetId="11279" refreshError="1"/>
      <sheetData sheetId="1128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ope Consolidated"/>
      <sheetName val="Topsheet"/>
      <sheetName val="Comparison Graphs"/>
      <sheetName val="Restructure costs"/>
      <sheetName val="Europe"/>
      <sheetName val="UK"/>
      <sheetName val="FR"/>
      <sheetName val="DE"/>
      <sheetName val="NL"/>
      <sheetName val="SE"/>
      <sheetName val="IT"/>
      <sheetName val="ES"/>
      <sheetName val="Other"/>
      <sheetName val="OPEX &amp; Genie Allocation"/>
      <sheetName val="Dashboard"/>
    </sheetNames>
    <sheetDataSet>
      <sheetData sheetId="0" refreshError="1">
        <row r="2">
          <cell r="F2" t="str">
            <v>Actual</v>
          </cell>
          <cell r="M2" t="str">
            <v>Forecast</v>
          </cell>
          <cell r="R2" t="str">
            <v>June Update Forecast</v>
          </cell>
          <cell r="AE2" t="str">
            <v>2001</v>
          </cell>
          <cell r="AF2" t="str">
            <v>2002</v>
          </cell>
        </row>
        <row r="3">
          <cell r="F3">
            <v>36892</v>
          </cell>
          <cell r="G3">
            <v>36923</v>
          </cell>
          <cell r="H3">
            <v>36951</v>
          </cell>
          <cell r="I3">
            <v>36982</v>
          </cell>
          <cell r="J3">
            <v>37012</v>
          </cell>
          <cell r="K3">
            <v>37043</v>
          </cell>
          <cell r="L3">
            <v>37073</v>
          </cell>
          <cell r="M3">
            <v>37104</v>
          </cell>
          <cell r="N3">
            <v>37135</v>
          </cell>
          <cell r="O3">
            <v>37165</v>
          </cell>
          <cell r="P3">
            <v>37196</v>
          </cell>
          <cell r="Q3">
            <v>37226</v>
          </cell>
          <cell r="R3">
            <v>37257</v>
          </cell>
          <cell r="S3">
            <v>37288</v>
          </cell>
          <cell r="T3">
            <v>37316</v>
          </cell>
          <cell r="U3">
            <v>37347</v>
          </cell>
          <cell r="V3">
            <v>37377</v>
          </cell>
          <cell r="W3">
            <v>37408</v>
          </cell>
          <cell r="X3">
            <v>37438</v>
          </cell>
          <cell r="Y3">
            <v>37469</v>
          </cell>
          <cell r="Z3">
            <v>37500</v>
          </cell>
          <cell r="AA3">
            <v>37530</v>
          </cell>
          <cell r="AB3">
            <v>37561</v>
          </cell>
          <cell r="AC3">
            <v>37591</v>
          </cell>
        </row>
        <row r="4">
          <cell r="A4" t="str">
            <v>output R4</v>
          </cell>
        </row>
        <row r="5">
          <cell r="A5" t="str">
            <v>output R5</v>
          </cell>
          <cell r="B5" t="str">
            <v>BTLookSmart - Europe</v>
          </cell>
        </row>
        <row r="6">
          <cell r="A6" t="str">
            <v>output R6</v>
          </cell>
        </row>
        <row r="7">
          <cell r="A7" t="str">
            <v>output R7</v>
          </cell>
          <cell r="B7">
            <v>1.01</v>
          </cell>
          <cell r="C7" t="str">
            <v>REVENUE</v>
          </cell>
        </row>
        <row r="8">
          <cell r="A8" t="str">
            <v>output R8</v>
          </cell>
          <cell r="B8">
            <v>1.02</v>
          </cell>
          <cell r="D8" t="str">
            <v>Ad Sales</v>
          </cell>
        </row>
        <row r="9">
          <cell r="A9" t="str">
            <v>output R9</v>
          </cell>
          <cell r="B9">
            <v>1.03</v>
          </cell>
          <cell r="D9" t="str">
            <v>Listings</v>
          </cell>
        </row>
        <row r="10">
          <cell r="A10" t="str">
            <v>output R10</v>
          </cell>
          <cell r="B10">
            <v>1.04</v>
          </cell>
          <cell r="D10" t="str">
            <v>License &amp; Fees</v>
          </cell>
        </row>
        <row r="11">
          <cell r="A11" t="str">
            <v>output R11</v>
          </cell>
          <cell r="B11">
            <v>1.05</v>
          </cell>
          <cell r="D11" t="str">
            <v>Consulting Services</v>
          </cell>
        </row>
        <row r="12">
          <cell r="A12" t="str">
            <v>output R12</v>
          </cell>
          <cell r="B12">
            <v>1.06</v>
          </cell>
          <cell r="C12" t="str">
            <v>Total Operating Revenue</v>
          </cell>
        </row>
        <row r="13">
          <cell r="A13" t="str">
            <v>output R13</v>
          </cell>
        </row>
        <row r="14">
          <cell r="A14" t="str">
            <v>output R14</v>
          </cell>
          <cell r="B14">
            <v>1.07</v>
          </cell>
          <cell r="D14" t="str">
            <v>Direct Cost of Revenue</v>
          </cell>
        </row>
        <row r="15">
          <cell r="A15" t="str">
            <v>output R15</v>
          </cell>
          <cell r="B15">
            <v>1.08</v>
          </cell>
          <cell r="C15" t="str">
            <v>Gross Profit</v>
          </cell>
        </row>
        <row r="16">
          <cell r="A16" t="str">
            <v>output R16</v>
          </cell>
        </row>
        <row r="17">
          <cell r="A17" t="str">
            <v>output R17</v>
          </cell>
          <cell r="B17">
            <v>1.0900000000000001</v>
          </cell>
          <cell r="C17" t="str">
            <v>OPERATING COSTS</v>
          </cell>
        </row>
        <row r="18">
          <cell r="A18" t="str">
            <v>output R18</v>
          </cell>
          <cell r="B18">
            <v>1.1000000000000001</v>
          </cell>
          <cell r="D18" t="str">
            <v>Employee &amp; related costs</v>
          </cell>
        </row>
        <row r="19">
          <cell r="A19" t="str">
            <v>output R19</v>
          </cell>
          <cell r="B19">
            <v>1.1100000000000001</v>
          </cell>
          <cell r="D19" t="str">
            <v>Marketing expenses</v>
          </cell>
        </row>
        <row r="20">
          <cell r="A20" t="str">
            <v>output R20</v>
          </cell>
          <cell r="B20">
            <v>1.1200000000000001</v>
          </cell>
          <cell r="D20" t="str">
            <v>Professional fees</v>
          </cell>
        </row>
        <row r="21">
          <cell r="A21" t="str">
            <v>output R21</v>
          </cell>
          <cell r="B21">
            <v>1.1300000000000001</v>
          </cell>
          <cell r="D21" t="str">
            <v>Facilities costs</v>
          </cell>
        </row>
        <row r="22">
          <cell r="A22" t="str">
            <v>output R22</v>
          </cell>
          <cell r="B22">
            <v>1.1400000000000001</v>
          </cell>
          <cell r="D22" t="str">
            <v>Admin &amp; General expenses</v>
          </cell>
        </row>
        <row r="23">
          <cell r="A23" t="str">
            <v>output R23</v>
          </cell>
          <cell r="B23">
            <v>1.1500000000000001</v>
          </cell>
          <cell r="D23" t="str">
            <v>Network &amp; Engineering expenses</v>
          </cell>
        </row>
        <row r="24">
          <cell r="A24" t="str">
            <v>output R24</v>
          </cell>
          <cell r="B24">
            <v>1.1600000000000001</v>
          </cell>
          <cell r="D24" t="str">
            <v>Editorial &amp; JV Knowhow</v>
          </cell>
        </row>
        <row r="25">
          <cell r="A25" t="str">
            <v>output R25</v>
          </cell>
          <cell r="B25">
            <v>1.1700000000000002</v>
          </cell>
          <cell r="D25" t="str">
            <v>Provision for doubtful debts</v>
          </cell>
        </row>
        <row r="26">
          <cell r="A26" t="str">
            <v>output R26</v>
          </cell>
          <cell r="B26">
            <v>1.1800000000000002</v>
          </cell>
          <cell r="C26" t="str">
            <v>Total operating costs</v>
          </cell>
        </row>
        <row r="27">
          <cell r="A27" t="str">
            <v>output R27</v>
          </cell>
        </row>
        <row r="28">
          <cell r="A28" t="str">
            <v>output R28</v>
          </cell>
          <cell r="B28">
            <v>1.1900000000000002</v>
          </cell>
          <cell r="C28" t="str">
            <v>EBITDA</v>
          </cell>
        </row>
        <row r="29">
          <cell r="A29" t="str">
            <v>output R29</v>
          </cell>
        </row>
        <row r="30">
          <cell r="A30" t="str">
            <v>output R30</v>
          </cell>
          <cell r="B30">
            <v>1.2000000000000002</v>
          </cell>
          <cell r="D30" t="str">
            <v>Depreciation</v>
          </cell>
        </row>
        <row r="31">
          <cell r="A31" t="str">
            <v>output R31</v>
          </cell>
          <cell r="B31">
            <v>1.2100000000000002</v>
          </cell>
          <cell r="D31" t="str">
            <v>Amortisation</v>
          </cell>
        </row>
        <row r="32">
          <cell r="A32" t="str">
            <v>output R32</v>
          </cell>
          <cell r="B32">
            <v>1.2200000000000002</v>
          </cell>
          <cell r="C32" t="str">
            <v>EBIT</v>
          </cell>
        </row>
        <row r="33">
          <cell r="A33" t="str">
            <v>output R33</v>
          </cell>
        </row>
        <row r="34">
          <cell r="A34" t="str">
            <v>output R34</v>
          </cell>
          <cell r="B34">
            <v>1.2300000000000002</v>
          </cell>
          <cell r="D34" t="str">
            <v>Interest Income / (Expense)</v>
          </cell>
        </row>
        <row r="35">
          <cell r="A35" t="str">
            <v>output R35</v>
          </cell>
          <cell r="B35">
            <v>1.2400000000000002</v>
          </cell>
          <cell r="D35" t="str">
            <v>Other Income / (Expense)</v>
          </cell>
        </row>
        <row r="36">
          <cell r="A36" t="str">
            <v>output R36</v>
          </cell>
          <cell r="B36">
            <v>1.2500000000000002</v>
          </cell>
          <cell r="C36" t="str">
            <v>Profit / (Loss) before tax</v>
          </cell>
        </row>
        <row r="37">
          <cell r="A37" t="str">
            <v>output R37</v>
          </cell>
        </row>
        <row r="38">
          <cell r="A38" t="str">
            <v>output R38</v>
          </cell>
          <cell r="B38">
            <v>1.2600000000000002</v>
          </cell>
          <cell r="D38" t="str">
            <v>Income Tax Provided</v>
          </cell>
        </row>
        <row r="39">
          <cell r="A39" t="str">
            <v>output R39</v>
          </cell>
          <cell r="B39">
            <v>1.2700000000000002</v>
          </cell>
          <cell r="C39" t="str">
            <v>Profit / (Loss) after tax</v>
          </cell>
        </row>
        <row r="40">
          <cell r="A40" t="str">
            <v>output R40</v>
          </cell>
        </row>
        <row r="41">
          <cell r="A41" t="str">
            <v>output R41</v>
          </cell>
        </row>
        <row r="42">
          <cell r="A42" t="str">
            <v>output R42</v>
          </cell>
          <cell r="B42" t="str">
            <v>Quarterly Balance Sheet</v>
          </cell>
        </row>
        <row r="43">
          <cell r="A43" t="str">
            <v>output R43</v>
          </cell>
        </row>
        <row r="44">
          <cell r="A44" t="str">
            <v>output R44</v>
          </cell>
        </row>
        <row r="45">
          <cell r="A45" t="str">
            <v>output R45</v>
          </cell>
          <cell r="B45" t="str">
            <v>Current Assets</v>
          </cell>
        </row>
        <row r="46">
          <cell r="A46" t="str">
            <v>output R46</v>
          </cell>
          <cell r="C46" t="str">
            <v>Cash assets</v>
          </cell>
        </row>
        <row r="47">
          <cell r="A47" t="str">
            <v>output R47</v>
          </cell>
          <cell r="C47" t="str">
            <v>Receivables - trade</v>
          </cell>
        </row>
        <row r="48">
          <cell r="A48" t="str">
            <v>output R48</v>
          </cell>
          <cell r="C48" t="str">
            <v>Provision for doubtful debts</v>
          </cell>
        </row>
        <row r="49">
          <cell r="A49" t="str">
            <v>output R49</v>
          </cell>
          <cell r="C49" t="str">
            <v>Receivables - related parties</v>
          </cell>
        </row>
        <row r="50">
          <cell r="A50" t="str">
            <v>output R50</v>
          </cell>
          <cell r="C50" t="str">
            <v>Other current assets &amp; prepayments</v>
          </cell>
        </row>
        <row r="51">
          <cell r="A51" t="str">
            <v>output R51</v>
          </cell>
          <cell r="C51" t="str">
            <v>Total Current Assets</v>
          </cell>
        </row>
        <row r="52">
          <cell r="A52" t="str">
            <v>output R52</v>
          </cell>
          <cell r="B52" t="str">
            <v>Non-Current Assets</v>
          </cell>
        </row>
        <row r="53">
          <cell r="A53" t="str">
            <v>output R53</v>
          </cell>
          <cell r="C53" t="str">
            <v>Loans - related parties</v>
          </cell>
        </row>
        <row r="54">
          <cell r="A54" t="str">
            <v>output R54</v>
          </cell>
          <cell r="C54" t="str">
            <v>Investments</v>
          </cell>
        </row>
        <row r="55">
          <cell r="A55" t="str">
            <v>output R55</v>
          </cell>
          <cell r="C55" t="str">
            <v>Property, plant &amp; equipment</v>
          </cell>
        </row>
        <row r="56">
          <cell r="A56" t="str">
            <v>output R56</v>
          </cell>
          <cell r="C56" t="str">
            <v>Provision for depreciation</v>
          </cell>
        </row>
        <row r="57">
          <cell r="A57" t="str">
            <v>output R57</v>
          </cell>
          <cell r="C57" t="str">
            <v>Intangables</v>
          </cell>
        </row>
        <row r="58">
          <cell r="A58" t="str">
            <v>output R58</v>
          </cell>
          <cell r="C58" t="str">
            <v>Deferred tax assets</v>
          </cell>
        </row>
        <row r="59">
          <cell r="A59" t="str">
            <v>output R59</v>
          </cell>
          <cell r="C59" t="str">
            <v>Other non-current assets</v>
          </cell>
        </row>
        <row r="60">
          <cell r="A60" t="str">
            <v>output R60</v>
          </cell>
          <cell r="C60" t="str">
            <v>Total Non-Current Assets</v>
          </cell>
        </row>
        <row r="61">
          <cell r="A61" t="str">
            <v>output R61</v>
          </cell>
          <cell r="B61" t="str">
            <v>Total Assets</v>
          </cell>
        </row>
        <row r="62">
          <cell r="A62" t="str">
            <v>output R62</v>
          </cell>
        </row>
        <row r="63">
          <cell r="A63" t="str">
            <v>output R63</v>
          </cell>
          <cell r="B63" t="str">
            <v>Current Liabilities</v>
          </cell>
        </row>
        <row r="64">
          <cell r="A64" t="str">
            <v>output R64</v>
          </cell>
          <cell r="C64" t="str">
            <v>Creditors - trade</v>
          </cell>
        </row>
        <row r="65">
          <cell r="A65" t="str">
            <v>output R65</v>
          </cell>
          <cell r="C65" t="str">
            <v>Creditors - related parties</v>
          </cell>
        </row>
        <row r="66">
          <cell r="A66" t="str">
            <v>output R66</v>
          </cell>
          <cell r="C66" t="str">
            <v>Other creditors &amp; accruals (staff taxes)</v>
          </cell>
        </row>
        <row r="67">
          <cell r="A67" t="str">
            <v>output R67</v>
          </cell>
          <cell r="C67" t="str">
            <v>Employee entitlements</v>
          </cell>
        </row>
        <row r="68">
          <cell r="A68" t="str">
            <v>output R68</v>
          </cell>
          <cell r="C68" t="str">
            <v>Provisions</v>
          </cell>
        </row>
        <row r="69">
          <cell r="A69" t="str">
            <v>output R69</v>
          </cell>
          <cell r="C69" t="str">
            <v>Deferred revenues</v>
          </cell>
        </row>
        <row r="70">
          <cell r="A70" t="str">
            <v>output R70</v>
          </cell>
          <cell r="C70" t="str">
            <v>Other current liabilities</v>
          </cell>
        </row>
        <row r="71">
          <cell r="A71" t="str">
            <v>output R71</v>
          </cell>
          <cell r="C71" t="str">
            <v>Total Current Current Liabilities</v>
          </cell>
        </row>
        <row r="72">
          <cell r="A72" t="str">
            <v>output R72</v>
          </cell>
          <cell r="B72" t="str">
            <v>Non Current Liabilities</v>
          </cell>
        </row>
        <row r="73">
          <cell r="A73" t="str">
            <v>output R73</v>
          </cell>
          <cell r="C73" t="str">
            <v>Loans - related parties</v>
          </cell>
        </row>
        <row r="74">
          <cell r="A74" t="str">
            <v>output R74</v>
          </cell>
          <cell r="C74" t="str">
            <v>Deferred tax liabilities</v>
          </cell>
        </row>
        <row r="75">
          <cell r="A75" t="str">
            <v>output R75</v>
          </cell>
          <cell r="C75" t="str">
            <v>Provisions</v>
          </cell>
        </row>
        <row r="76">
          <cell r="A76" t="str">
            <v>output R76</v>
          </cell>
          <cell r="C76" t="str">
            <v>Total Non Current Assets</v>
          </cell>
        </row>
        <row r="77">
          <cell r="A77" t="str">
            <v>output R77</v>
          </cell>
          <cell r="B77" t="str">
            <v>Total Liabilities</v>
          </cell>
        </row>
        <row r="78">
          <cell r="A78" t="str">
            <v>output R78</v>
          </cell>
          <cell r="B78" t="str">
            <v>Net Assets</v>
          </cell>
        </row>
        <row r="79">
          <cell r="A79" t="str">
            <v>output R79</v>
          </cell>
        </row>
        <row r="80">
          <cell r="A80" t="str">
            <v>output R80</v>
          </cell>
          <cell r="B80" t="str">
            <v>Equity</v>
          </cell>
        </row>
        <row r="81">
          <cell r="A81" t="str">
            <v>output R81</v>
          </cell>
          <cell r="C81" t="str">
            <v>Issued and paid up capital</v>
          </cell>
        </row>
        <row r="82">
          <cell r="A82" t="str">
            <v>output R82</v>
          </cell>
          <cell r="C82" t="str">
            <v>Share premium reserve</v>
          </cell>
        </row>
        <row r="83">
          <cell r="A83" t="str">
            <v>output R83</v>
          </cell>
          <cell r="C83" t="str">
            <v>Translation reserve</v>
          </cell>
        </row>
        <row r="84">
          <cell r="A84" t="str">
            <v>output R84</v>
          </cell>
          <cell r="C84" t="str">
            <v>Retained earnings - current year</v>
          </cell>
        </row>
        <row r="85">
          <cell r="A85" t="str">
            <v>output R85</v>
          </cell>
          <cell r="C85" t="str">
            <v>Retained earnings - prior years</v>
          </cell>
        </row>
        <row r="86">
          <cell r="A86" t="str">
            <v>output R86</v>
          </cell>
          <cell r="B86" t="str">
            <v>Shareholder Equity</v>
          </cell>
        </row>
        <row r="87">
          <cell r="A87" t="str">
            <v>output R87</v>
          </cell>
        </row>
        <row r="88">
          <cell r="A88" t="str">
            <v>output R88</v>
          </cell>
          <cell r="B88" t="str">
            <v>Monthly Cash flow</v>
          </cell>
        </row>
        <row r="89">
          <cell r="A89" t="str">
            <v>output R89</v>
          </cell>
        </row>
        <row r="90">
          <cell r="A90" t="str">
            <v>output R90</v>
          </cell>
        </row>
        <row r="91">
          <cell r="A91" t="str">
            <v>output R91</v>
          </cell>
          <cell r="B91" t="str">
            <v>Cash flow from operating activities</v>
          </cell>
        </row>
        <row r="92">
          <cell r="A92" t="str">
            <v>output R92</v>
          </cell>
          <cell r="C92" t="str">
            <v>Receipts from customers</v>
          </cell>
        </row>
        <row r="93">
          <cell r="A93" t="str">
            <v>output R93</v>
          </cell>
          <cell r="C93" t="str">
            <v>Receipts from customers - related parties</v>
          </cell>
        </row>
        <row r="94">
          <cell r="A94" t="str">
            <v>output R94</v>
          </cell>
          <cell r="C94" t="str">
            <v>Payments to suppliers and employees</v>
          </cell>
        </row>
        <row r="95">
          <cell r="A95" t="str">
            <v>output R95</v>
          </cell>
          <cell r="C95" t="str">
            <v>Payments to suppliers - related parties</v>
          </cell>
        </row>
        <row r="96">
          <cell r="A96" t="str">
            <v>output R96</v>
          </cell>
          <cell r="C96" t="str">
            <v>Service fee income received</v>
          </cell>
        </row>
        <row r="97">
          <cell r="A97" t="str">
            <v>output R97</v>
          </cell>
          <cell r="C97" t="str">
            <v>Service fee income paid</v>
          </cell>
        </row>
        <row r="98">
          <cell r="A98" t="str">
            <v>output R98</v>
          </cell>
          <cell r="C98" t="str">
            <v>Interest received</v>
          </cell>
        </row>
        <row r="99">
          <cell r="A99" t="str">
            <v>output R99</v>
          </cell>
          <cell r="C99" t="str">
            <v>Income taxes paid</v>
          </cell>
        </row>
        <row r="100">
          <cell r="A100" t="str">
            <v>output R100</v>
          </cell>
          <cell r="C100" t="str">
            <v>Net cash inflow from operating activities</v>
          </cell>
        </row>
        <row r="101">
          <cell r="A101" t="str">
            <v>output R101</v>
          </cell>
        </row>
        <row r="102">
          <cell r="A102" t="str">
            <v>output R102</v>
          </cell>
          <cell r="B102" t="str">
            <v>Cash flows from investing activities</v>
          </cell>
        </row>
        <row r="103">
          <cell r="A103" t="str">
            <v>output R103</v>
          </cell>
          <cell r="C103" t="str">
            <v>Payments for propperty, plant &amp; equipment</v>
          </cell>
        </row>
        <row r="104">
          <cell r="A104" t="str">
            <v>output R104</v>
          </cell>
          <cell r="C104" t="str">
            <v>Loans to related parties</v>
          </cell>
        </row>
        <row r="105">
          <cell r="A105" t="str">
            <v>output R105</v>
          </cell>
          <cell r="C105" t="str">
            <v>Repayment of loans by related parties</v>
          </cell>
        </row>
        <row r="106">
          <cell r="A106" t="str">
            <v>output R106</v>
          </cell>
          <cell r="C106" t="str">
            <v>Increase(Decrease) in other assets</v>
          </cell>
        </row>
        <row r="107">
          <cell r="A107" t="str">
            <v>output R107</v>
          </cell>
          <cell r="C107" t="str">
            <v>Proceeds from sale of plant property in equipment</v>
          </cell>
        </row>
        <row r="108">
          <cell r="A108" t="str">
            <v>output R108</v>
          </cell>
          <cell r="C108" t="str">
            <v>Net cash (outflow) from investing activities</v>
          </cell>
        </row>
        <row r="109">
          <cell r="A109" t="str">
            <v>output R109</v>
          </cell>
        </row>
        <row r="110">
          <cell r="A110" t="str">
            <v>output R110</v>
          </cell>
          <cell r="B110" t="str">
            <v>Cash flows from financing activities</v>
          </cell>
        </row>
        <row r="111">
          <cell r="A111" t="str">
            <v>output R111</v>
          </cell>
          <cell r="C111" t="str">
            <v xml:space="preserve">Proceeds from the issue of shares </v>
          </cell>
        </row>
        <row r="112">
          <cell r="A112" t="str">
            <v>output R112</v>
          </cell>
          <cell r="C112" t="str">
            <v>Proceeds from borrowings</v>
          </cell>
        </row>
        <row r="113">
          <cell r="A113" t="str">
            <v>output R113</v>
          </cell>
          <cell r="C113" t="str">
            <v>Repayment of borrowings</v>
          </cell>
        </row>
        <row r="114">
          <cell r="A114" t="str">
            <v>output R114</v>
          </cell>
          <cell r="C114" t="str">
            <v>Payment of dividends</v>
          </cell>
        </row>
        <row r="115">
          <cell r="A115" t="str">
            <v>output R115</v>
          </cell>
          <cell r="C115" t="str">
            <v>Net cash inflow (outflow) from financing activities</v>
          </cell>
        </row>
        <row r="116">
          <cell r="A116" t="str">
            <v>output R116</v>
          </cell>
        </row>
        <row r="117">
          <cell r="A117" t="str">
            <v>output R117</v>
          </cell>
          <cell r="B117" t="str">
            <v>Net increase (decrease) in cash held</v>
          </cell>
        </row>
        <row r="118">
          <cell r="A118" t="str">
            <v>output R118</v>
          </cell>
        </row>
        <row r="119">
          <cell r="A119" t="str">
            <v>output R119</v>
          </cell>
          <cell r="B119" t="str">
            <v>Cash at the beginning of the period</v>
          </cell>
        </row>
        <row r="120">
          <cell r="A120" t="str">
            <v>output R120</v>
          </cell>
          <cell r="B120" t="str">
            <v>Effects of exchange rate on Cash assets</v>
          </cell>
        </row>
        <row r="121">
          <cell r="A121" t="str">
            <v>output R121</v>
          </cell>
          <cell r="B121" t="str">
            <v>manual adjustment</v>
          </cell>
        </row>
        <row r="122">
          <cell r="A122" t="str">
            <v>output R122</v>
          </cell>
          <cell r="B122" t="str">
            <v>Cash at the end of the period</v>
          </cell>
        </row>
        <row r="123">
          <cell r="A123" t="str">
            <v>output R123</v>
          </cell>
        </row>
        <row r="124">
          <cell r="A124" t="str">
            <v>output R124</v>
          </cell>
        </row>
        <row r="125">
          <cell r="A125" t="str">
            <v>output R125</v>
          </cell>
          <cell r="B125" t="str">
            <v>BTLookSmart - EUROPE</v>
          </cell>
        </row>
        <row r="126">
          <cell r="A126" t="str">
            <v>output R126</v>
          </cell>
        </row>
        <row r="127">
          <cell r="A127" t="str">
            <v>output R127</v>
          </cell>
          <cell r="B127">
            <v>1</v>
          </cell>
          <cell r="C127" t="str">
            <v>FINANCIAL HIGHLIGHTS</v>
          </cell>
        </row>
        <row r="128">
          <cell r="A128" t="str">
            <v>output R128</v>
          </cell>
          <cell r="B128">
            <v>1.01</v>
          </cell>
          <cell r="C128" t="str">
            <v>Revenue</v>
          </cell>
        </row>
        <row r="129">
          <cell r="A129" t="str">
            <v>output R129</v>
          </cell>
          <cell r="B129">
            <v>1.02</v>
          </cell>
          <cell r="C129" t="str">
            <v>Cost of Revenue</v>
          </cell>
        </row>
        <row r="130">
          <cell r="A130" t="str">
            <v>output R130</v>
          </cell>
          <cell r="B130">
            <v>1.03</v>
          </cell>
          <cell r="C130" t="str">
            <v>Gross Margin</v>
          </cell>
        </row>
        <row r="131">
          <cell r="A131" t="str">
            <v>output R131</v>
          </cell>
          <cell r="B131">
            <v>1.04</v>
          </cell>
          <cell r="D131" t="str">
            <v>% to Revenue</v>
          </cell>
        </row>
        <row r="132">
          <cell r="A132" t="str">
            <v>output R132</v>
          </cell>
          <cell r="B132">
            <v>1.05</v>
          </cell>
          <cell r="C132" t="str">
            <v>Operating Costs</v>
          </cell>
        </row>
        <row r="133">
          <cell r="A133" t="str">
            <v>output R133</v>
          </cell>
          <cell r="B133">
            <v>1.06</v>
          </cell>
          <cell r="D133" t="str">
            <v>% to Revenue</v>
          </cell>
        </row>
        <row r="134">
          <cell r="A134" t="str">
            <v>output R134</v>
          </cell>
          <cell r="B134">
            <v>1.07</v>
          </cell>
          <cell r="C134" t="str">
            <v>Net Profit / (Loss)</v>
          </cell>
        </row>
        <row r="135">
          <cell r="A135" t="str">
            <v>output R135</v>
          </cell>
          <cell r="B135">
            <v>1.08</v>
          </cell>
          <cell r="D135" t="str">
            <v>% to Revenue</v>
          </cell>
        </row>
        <row r="136">
          <cell r="A136" t="str">
            <v>output R136</v>
          </cell>
          <cell r="B136">
            <v>1.0900000000000001</v>
          </cell>
          <cell r="C136" t="str">
            <v>Capital Expenditure</v>
          </cell>
        </row>
        <row r="137">
          <cell r="A137" t="str">
            <v>output R137</v>
          </cell>
          <cell r="B137">
            <v>1.1000000000000001</v>
          </cell>
          <cell r="C137" t="str">
            <v>Net Cash Requirements</v>
          </cell>
        </row>
        <row r="138">
          <cell r="A138" t="str">
            <v>output R138</v>
          </cell>
          <cell r="B138">
            <v>1.1100000000000001</v>
          </cell>
          <cell r="C138" t="str">
            <v>Headcount</v>
          </cell>
        </row>
        <row r="139">
          <cell r="A139" t="str">
            <v>output R139</v>
          </cell>
        </row>
        <row r="140">
          <cell r="A140" t="str">
            <v>output R140</v>
          </cell>
          <cell r="B140">
            <v>2</v>
          </cell>
          <cell r="C140" t="str">
            <v>AD SALES REVENUE</v>
          </cell>
        </row>
        <row r="141">
          <cell r="A141" t="str">
            <v>output R141</v>
          </cell>
          <cell r="B141">
            <v>2.0099999999999998</v>
          </cell>
          <cell r="C141" t="str">
            <v>Ad Sales Revenue</v>
          </cell>
        </row>
        <row r="142">
          <cell r="A142" t="str">
            <v>output R142</v>
          </cell>
          <cell r="B142">
            <v>2.0199999999999996</v>
          </cell>
          <cell r="C142" t="str">
            <v>Traffic (S&amp;D)</v>
          </cell>
        </row>
        <row r="143">
          <cell r="A143" t="str">
            <v>output R143</v>
          </cell>
          <cell r="B143">
            <v>2.0299999999999994</v>
          </cell>
          <cell r="C143" t="str">
            <v>Inventory</v>
          </cell>
        </row>
        <row r="144">
          <cell r="A144" t="str">
            <v>output R144</v>
          </cell>
          <cell r="B144">
            <v>2.0399999999999991</v>
          </cell>
          <cell r="C144" t="str">
            <v>Inventory Sell Thru Rate %</v>
          </cell>
        </row>
        <row r="145">
          <cell r="A145" t="str">
            <v>output R145</v>
          </cell>
          <cell r="B145">
            <v>2.0499999999999989</v>
          </cell>
          <cell r="C145" t="str">
            <v xml:space="preserve">Yield </v>
          </cell>
        </row>
        <row r="146">
          <cell r="A146" t="str">
            <v>output R146</v>
          </cell>
          <cell r="B146">
            <v>2.0599999999999987</v>
          </cell>
          <cell r="C146" t="str">
            <v>Number of Advertisers</v>
          </cell>
        </row>
        <row r="147">
          <cell r="A147" t="str">
            <v>output R147</v>
          </cell>
          <cell r="B147">
            <v>2.0699999999999985</v>
          </cell>
          <cell r="C147" t="str">
            <v>Average monthly value of Campaign</v>
          </cell>
        </row>
        <row r="148">
          <cell r="A148" t="str">
            <v>output R148</v>
          </cell>
          <cell r="B148">
            <v>2.0799999999999983</v>
          </cell>
          <cell r="C148" t="str">
            <v>Rev share &amp; traffic purchase cost</v>
          </cell>
        </row>
        <row r="149">
          <cell r="A149" t="str">
            <v>output R149</v>
          </cell>
          <cell r="B149">
            <v>2.0899999999999981</v>
          </cell>
          <cell r="C149" t="str">
            <v>% Rev share &amp; Traffic Purchase Cost/Revenue</v>
          </cell>
        </row>
        <row r="150">
          <cell r="A150" t="str">
            <v>output R150</v>
          </cell>
        </row>
        <row r="151">
          <cell r="A151" t="str">
            <v>output R151</v>
          </cell>
          <cell r="B151">
            <v>3</v>
          </cell>
          <cell r="C151" t="str">
            <v>FEES</v>
          </cell>
        </row>
        <row r="152">
          <cell r="A152" t="str">
            <v>output R152</v>
          </cell>
          <cell r="B152">
            <v>3.01</v>
          </cell>
          <cell r="C152" t="str">
            <v>Syndication</v>
          </cell>
        </row>
        <row r="153">
          <cell r="A153" t="str">
            <v>output R153</v>
          </cell>
          <cell r="B153">
            <v>3.0199999999999996</v>
          </cell>
          <cell r="C153" t="str">
            <v>License</v>
          </cell>
        </row>
        <row r="154">
          <cell r="A154" t="str">
            <v>output R154</v>
          </cell>
          <cell r="B154">
            <v>3.0299999999999994</v>
          </cell>
          <cell r="C154" t="str">
            <v>Professional Services (Genie)</v>
          </cell>
        </row>
        <row r="155">
          <cell r="A155" t="str">
            <v>output R155</v>
          </cell>
          <cell r="B155">
            <v>3.0399999999999991</v>
          </cell>
          <cell r="C155" t="str">
            <v>Number of Syndicated Sites</v>
          </cell>
        </row>
        <row r="156">
          <cell r="A156" t="str">
            <v>output R156</v>
          </cell>
          <cell r="B156">
            <v>3.0499999999999989</v>
          </cell>
          <cell r="C156" t="str">
            <v>Average Traffic per Site</v>
          </cell>
        </row>
        <row r="157">
          <cell r="A157" t="str">
            <v>output R157</v>
          </cell>
          <cell r="B157">
            <v>3.0599999999999987</v>
          </cell>
          <cell r="C157" t="str">
            <v>Number of License Partners</v>
          </cell>
        </row>
        <row r="158">
          <cell r="A158" t="str">
            <v>output R158</v>
          </cell>
          <cell r="B158">
            <v>3.0699999999999985</v>
          </cell>
          <cell r="C158" t="str">
            <v>License Site traffic</v>
          </cell>
        </row>
        <row r="159">
          <cell r="A159" t="str">
            <v>output R159</v>
          </cell>
        </row>
        <row r="160">
          <cell r="A160" t="str">
            <v>output R160</v>
          </cell>
          <cell r="B160">
            <v>4</v>
          </cell>
          <cell r="C160" t="str">
            <v>LISTINGS - Site</v>
          </cell>
        </row>
        <row r="161">
          <cell r="A161" t="str">
            <v>output R161</v>
          </cell>
          <cell r="B161">
            <v>4.01</v>
          </cell>
          <cell r="C161" t="str">
            <v>Revenue</v>
          </cell>
        </row>
        <row r="162">
          <cell r="A162" t="str">
            <v>output R162</v>
          </cell>
          <cell r="B162">
            <v>4.0199999999999996</v>
          </cell>
          <cell r="C162" t="str">
            <v>Number of paid reviews</v>
          </cell>
        </row>
        <row r="163">
          <cell r="A163" t="str">
            <v>output R163</v>
          </cell>
          <cell r="B163">
            <v>4.0299999999999994</v>
          </cell>
          <cell r="C163" t="str">
            <v>Average Revenue per Paid Submission</v>
          </cell>
        </row>
        <row r="164">
          <cell r="A164" t="str">
            <v>output R164</v>
          </cell>
          <cell r="B164">
            <v>4.0399999999999991</v>
          </cell>
          <cell r="C164" t="str">
            <v>Number of live Partner Sites</v>
          </cell>
        </row>
        <row r="165">
          <cell r="A165" t="str">
            <v>output R165</v>
          </cell>
        </row>
        <row r="166">
          <cell r="A166" t="str">
            <v>output R166</v>
          </cell>
          <cell r="B166">
            <v>5</v>
          </cell>
          <cell r="C166" t="str">
            <v>LISTINGS - Subsite</v>
          </cell>
        </row>
        <row r="167">
          <cell r="A167" t="str">
            <v>output R167</v>
          </cell>
          <cell r="B167">
            <v>5.01</v>
          </cell>
          <cell r="C167" t="str">
            <v>Revenue - Establishment</v>
          </cell>
        </row>
        <row r="168">
          <cell r="A168" t="str">
            <v>output R168</v>
          </cell>
          <cell r="B168">
            <v>5.0199999999999996</v>
          </cell>
          <cell r="C168" t="str">
            <v>Revenue - Click Thrus</v>
          </cell>
        </row>
        <row r="169">
          <cell r="A169" t="str">
            <v>output R169</v>
          </cell>
          <cell r="B169">
            <v>5.0299999999999994</v>
          </cell>
          <cell r="C169" t="str">
            <v>Number of URL's</v>
          </cell>
        </row>
        <row r="170">
          <cell r="A170" t="str">
            <v>output R170</v>
          </cell>
          <cell r="B170">
            <v>5.0399999999999991</v>
          </cell>
          <cell r="C170" t="str">
            <v>Number of Customers</v>
          </cell>
        </row>
        <row r="171">
          <cell r="A171" t="str">
            <v>output R171</v>
          </cell>
        </row>
        <row r="172">
          <cell r="A172" t="str">
            <v>output R172</v>
          </cell>
        </row>
        <row r="173">
          <cell r="A173" t="str">
            <v>output R173</v>
          </cell>
          <cell r="B173" t="str">
            <v>BTLookSmart - Europe</v>
          </cell>
        </row>
        <row r="174">
          <cell r="A174" t="str">
            <v>output R174</v>
          </cell>
        </row>
        <row r="175">
          <cell r="A175" t="str">
            <v>output R175</v>
          </cell>
          <cell r="B175">
            <v>1</v>
          </cell>
          <cell r="C175" t="str">
            <v>TOTAL REVENUE</v>
          </cell>
        </row>
        <row r="176">
          <cell r="A176" t="str">
            <v>output R176</v>
          </cell>
          <cell r="B176">
            <v>1.01</v>
          </cell>
          <cell r="C176" t="str">
            <v>TOTAL COST OF REVENUE</v>
          </cell>
        </row>
        <row r="177">
          <cell r="A177" t="str">
            <v>output R177</v>
          </cell>
          <cell r="B177">
            <v>1.02</v>
          </cell>
          <cell r="C177" t="str">
            <v>TOTAL GROSS PROFIT</v>
          </cell>
        </row>
        <row r="178">
          <cell r="A178" t="str">
            <v>output R178</v>
          </cell>
        </row>
        <row r="179">
          <cell r="A179" t="str">
            <v>output R179</v>
          </cell>
          <cell r="B179">
            <v>2</v>
          </cell>
          <cell r="C179" t="str">
            <v>ADVERTISING SALES</v>
          </cell>
        </row>
        <row r="180">
          <cell r="A180" t="str">
            <v>output R180</v>
          </cell>
          <cell r="B180">
            <v>2.0099999999999998</v>
          </cell>
          <cell r="D180" t="str">
            <v>Advertising sales</v>
          </cell>
        </row>
        <row r="181">
          <cell r="A181" t="str">
            <v>output R181</v>
          </cell>
          <cell r="B181">
            <v>2.0199999999999996</v>
          </cell>
          <cell r="D181" t="str">
            <v>Partner traffic sales</v>
          </cell>
        </row>
        <row r="182">
          <cell r="A182" t="str">
            <v>output R182</v>
          </cell>
          <cell r="B182">
            <v>2.0299999999999994</v>
          </cell>
          <cell r="D182" t="str">
            <v>Total Revenue</v>
          </cell>
        </row>
        <row r="183">
          <cell r="A183" t="str">
            <v>output R183</v>
          </cell>
          <cell r="B183">
            <v>2.0399999999999991</v>
          </cell>
          <cell r="D183" t="str">
            <v>Ad serving costs</v>
          </cell>
        </row>
        <row r="184">
          <cell r="A184" t="str">
            <v>output R184</v>
          </cell>
          <cell r="B184">
            <v>2.0499999999999989</v>
          </cell>
          <cell r="D184" t="str">
            <v>Search Costs</v>
          </cell>
        </row>
        <row r="185">
          <cell r="A185" t="str">
            <v>output R185</v>
          </cell>
          <cell r="B185">
            <v>2.0599999999999987</v>
          </cell>
          <cell r="D185" t="str">
            <v>Partner revenue share</v>
          </cell>
        </row>
        <row r="186">
          <cell r="A186" t="str">
            <v>output R186</v>
          </cell>
          <cell r="B186">
            <v>2.0699999999999985</v>
          </cell>
          <cell r="D186" t="str">
            <v>Partner traffic purchases</v>
          </cell>
        </row>
        <row r="187">
          <cell r="A187" t="str">
            <v>output R187</v>
          </cell>
          <cell r="B187">
            <v>2.0799999999999983</v>
          </cell>
          <cell r="D187" t="str">
            <v>Total Cost of Revenue</v>
          </cell>
        </row>
        <row r="188">
          <cell r="A188" t="str">
            <v>output R188</v>
          </cell>
          <cell r="B188">
            <v>2.0899999999999981</v>
          </cell>
          <cell r="C188" t="str">
            <v>Gross Profit - Ad Sales</v>
          </cell>
        </row>
        <row r="189">
          <cell r="A189" t="str">
            <v>output R189</v>
          </cell>
        </row>
        <row r="190">
          <cell r="A190" t="str">
            <v>output R190</v>
          </cell>
          <cell r="B190">
            <v>3</v>
          </cell>
          <cell r="C190" t="str">
            <v>LICENSES &amp; FEES</v>
          </cell>
        </row>
        <row r="191">
          <cell r="A191" t="str">
            <v>output R191</v>
          </cell>
          <cell r="B191">
            <v>3.01</v>
          </cell>
          <cell r="C191" t="str">
            <v>Database Licenses</v>
          </cell>
        </row>
        <row r="192">
          <cell r="A192" t="str">
            <v>output R192</v>
          </cell>
          <cell r="B192">
            <v>3.0199999999999996</v>
          </cell>
          <cell r="D192" t="str">
            <v>Licence fees</v>
          </cell>
        </row>
        <row r="193">
          <cell r="A193" t="str">
            <v>output R193</v>
          </cell>
          <cell r="B193">
            <v>3.0299999999999994</v>
          </cell>
          <cell r="D193" t="str">
            <v>Maintenance Fee</v>
          </cell>
        </row>
        <row r="194">
          <cell r="A194" t="str">
            <v>output R194</v>
          </cell>
          <cell r="B194">
            <v>3.0399999999999991</v>
          </cell>
          <cell r="D194" t="str">
            <v>Total License Fees</v>
          </cell>
        </row>
        <row r="195">
          <cell r="A195" t="str">
            <v>output R195</v>
          </cell>
          <cell r="B195">
            <v>3.0499999999999989</v>
          </cell>
          <cell r="C195" t="str">
            <v>Syndicated Sites</v>
          </cell>
        </row>
        <row r="196">
          <cell r="A196" t="str">
            <v>output R196</v>
          </cell>
          <cell r="B196">
            <v>3.0599999999999987</v>
          </cell>
          <cell r="D196" t="str">
            <v>Establishment Fee</v>
          </cell>
        </row>
        <row r="197">
          <cell r="A197" t="str">
            <v>output R197</v>
          </cell>
          <cell r="B197">
            <v>3.0699999999999985</v>
          </cell>
          <cell r="D197" t="str">
            <v>Maintenance Fee</v>
          </cell>
        </row>
        <row r="198">
          <cell r="A198" t="str">
            <v>output R198</v>
          </cell>
          <cell r="B198">
            <v>3.0799999999999983</v>
          </cell>
          <cell r="D198" t="str">
            <v>Total Syndication Fees</v>
          </cell>
        </row>
        <row r="199">
          <cell r="A199" t="str">
            <v>output R199</v>
          </cell>
          <cell r="B199">
            <v>3.0899999999999981</v>
          </cell>
          <cell r="C199" t="str">
            <v>Total Revenue Licenses &amp; Fees</v>
          </cell>
        </row>
        <row r="200">
          <cell r="A200" t="str">
            <v>output R200</v>
          </cell>
        </row>
        <row r="201">
          <cell r="A201" t="str">
            <v>output R201</v>
          </cell>
          <cell r="B201">
            <v>4</v>
          </cell>
          <cell r="C201" t="str">
            <v>LISTINGS</v>
          </cell>
        </row>
        <row r="202">
          <cell r="A202" t="str">
            <v>output R202</v>
          </cell>
          <cell r="B202">
            <v>4.01</v>
          </cell>
          <cell r="C202" t="str">
            <v>Site Listings</v>
          </cell>
        </row>
        <row r="203">
          <cell r="A203" t="str">
            <v>output R203</v>
          </cell>
          <cell r="B203">
            <v>4.0199999999999996</v>
          </cell>
          <cell r="D203" t="str">
            <v>Site listing fees</v>
          </cell>
        </row>
        <row r="204">
          <cell r="A204" t="str">
            <v>output R204</v>
          </cell>
          <cell r="B204">
            <v>4.0299999999999994</v>
          </cell>
          <cell r="D204" t="str">
            <v>Total Revenue</v>
          </cell>
        </row>
        <row r="205">
          <cell r="A205" t="str">
            <v>output R205</v>
          </cell>
          <cell r="B205">
            <v>4.0399999999999991</v>
          </cell>
          <cell r="D205" t="str">
            <v>Site Review</v>
          </cell>
        </row>
        <row r="206">
          <cell r="A206" t="str">
            <v>output R206</v>
          </cell>
          <cell r="B206">
            <v>4.0499999999999989</v>
          </cell>
          <cell r="D206" t="str">
            <v>Partner Share</v>
          </cell>
        </row>
        <row r="207">
          <cell r="A207" t="str">
            <v>output R207</v>
          </cell>
          <cell r="B207">
            <v>4.0599999999999987</v>
          </cell>
          <cell r="D207" t="str">
            <v>Total Cost of Revenue</v>
          </cell>
        </row>
        <row r="208">
          <cell r="A208" t="str">
            <v>output R208</v>
          </cell>
          <cell r="B208">
            <v>4.0699999999999985</v>
          </cell>
          <cell r="C208" t="str">
            <v>Gross Profit - Site Listings</v>
          </cell>
        </row>
        <row r="209">
          <cell r="A209" t="str">
            <v>output R209</v>
          </cell>
          <cell r="B209">
            <v>4.0799999999999983</v>
          </cell>
          <cell r="C209" t="str">
            <v>Sub-Site Listings</v>
          </cell>
        </row>
        <row r="210">
          <cell r="A210" t="str">
            <v>output R210</v>
          </cell>
          <cell r="B210">
            <v>4.0899999999999981</v>
          </cell>
          <cell r="D210" t="str">
            <v>Site review</v>
          </cell>
        </row>
        <row r="211">
          <cell r="A211" t="str">
            <v>output R211</v>
          </cell>
          <cell r="B211">
            <v>4.0999999999999979</v>
          </cell>
          <cell r="D211" t="str">
            <v>Transaction fees</v>
          </cell>
        </row>
        <row r="212">
          <cell r="A212" t="str">
            <v>output R212</v>
          </cell>
          <cell r="B212">
            <v>4.1099999999999977</v>
          </cell>
          <cell r="D212" t="str">
            <v>Total Revenue</v>
          </cell>
        </row>
        <row r="213">
          <cell r="A213" t="str">
            <v>output R213</v>
          </cell>
          <cell r="B213">
            <v>4.1199999999999974</v>
          </cell>
          <cell r="D213" t="str">
            <v>Site Review</v>
          </cell>
        </row>
        <row r="214">
          <cell r="A214" t="str">
            <v>output R214</v>
          </cell>
          <cell r="B214">
            <v>4.1299999999999972</v>
          </cell>
          <cell r="D214" t="str">
            <v>Partner Share</v>
          </cell>
        </row>
        <row r="215">
          <cell r="A215" t="str">
            <v>output R215</v>
          </cell>
          <cell r="B215">
            <v>4.139999999999997</v>
          </cell>
          <cell r="D215" t="str">
            <v>Total Cost of Revenue</v>
          </cell>
        </row>
        <row r="216">
          <cell r="A216" t="str">
            <v>output R216</v>
          </cell>
          <cell r="B216">
            <v>4.1499999999999968</v>
          </cell>
          <cell r="C216" t="str">
            <v>Gross Profit - Site Listings</v>
          </cell>
        </row>
        <row r="217">
          <cell r="A217" t="str">
            <v>output R217</v>
          </cell>
        </row>
        <row r="218">
          <cell r="A218" t="str">
            <v>output R218</v>
          </cell>
          <cell r="B218">
            <v>5</v>
          </cell>
          <cell r="C218" t="str">
            <v>CONSULTANCY</v>
          </cell>
        </row>
        <row r="219">
          <cell r="A219" t="str">
            <v>output R219</v>
          </cell>
          <cell r="B219">
            <v>5.01</v>
          </cell>
          <cell r="D219" t="str">
            <v>Consultancy</v>
          </cell>
        </row>
        <row r="220">
          <cell r="A220" t="str">
            <v>output R220</v>
          </cell>
          <cell r="B220">
            <v>5.0199999999999996</v>
          </cell>
          <cell r="D220" t="str">
            <v>Total Revenue</v>
          </cell>
        </row>
        <row r="221">
          <cell r="A221" t="str">
            <v>output R221</v>
          </cell>
          <cell r="B221">
            <v>5.0299999999999994</v>
          </cell>
          <cell r="D221" t="str">
            <v>Cost of Consultancy</v>
          </cell>
        </row>
        <row r="222">
          <cell r="A222" t="str">
            <v>output R222</v>
          </cell>
          <cell r="B222">
            <v>5.0399999999999991</v>
          </cell>
          <cell r="D222" t="str">
            <v>Total Cost of Revenue</v>
          </cell>
        </row>
        <row r="223">
          <cell r="A223" t="str">
            <v>output R223</v>
          </cell>
          <cell r="B223">
            <v>5.0499999999999989</v>
          </cell>
          <cell r="C223" t="str">
            <v>Gross Profit - Consultancy</v>
          </cell>
        </row>
        <row r="224">
          <cell r="A224" t="str">
            <v>output R224</v>
          </cell>
        </row>
        <row r="225">
          <cell r="A225" t="str">
            <v>output R225</v>
          </cell>
        </row>
        <row r="226">
          <cell r="A226" t="str">
            <v>Input R226</v>
          </cell>
        </row>
        <row r="227">
          <cell r="A227" t="str">
            <v>Input R227</v>
          </cell>
        </row>
        <row r="228">
          <cell r="A228" t="str">
            <v>Input R228</v>
          </cell>
        </row>
        <row r="229">
          <cell r="A229" t="str">
            <v>Input R229</v>
          </cell>
          <cell r="B229" t="str">
            <v>Gross Margin Detail</v>
          </cell>
        </row>
        <row r="230">
          <cell r="A230" t="str">
            <v>Input R230</v>
          </cell>
        </row>
        <row r="231">
          <cell r="A231" t="str">
            <v>Input R231</v>
          </cell>
        </row>
        <row r="232">
          <cell r="A232" t="str">
            <v>Input R232</v>
          </cell>
          <cell r="C232" t="str">
            <v>Graphic Ad Sales - UK</v>
          </cell>
        </row>
        <row r="233">
          <cell r="A233" t="str">
            <v>Input R233</v>
          </cell>
          <cell r="C233" t="str">
            <v>Graphic Ad sales - FR</v>
          </cell>
        </row>
        <row r="234">
          <cell r="A234" t="str">
            <v>Input R234</v>
          </cell>
          <cell r="C234" t="str">
            <v>Graphic Ad Sales - DE</v>
          </cell>
        </row>
        <row r="235">
          <cell r="A235" t="str">
            <v>Input R235</v>
          </cell>
          <cell r="C235" t="str">
            <v>Ad Sales NL &amp; SE &amp; RoE</v>
          </cell>
        </row>
        <row r="236">
          <cell r="A236" t="str">
            <v>Input R236</v>
          </cell>
          <cell r="C236" t="str">
            <v>Pay for placement</v>
          </cell>
        </row>
        <row r="237">
          <cell r="A237" t="str">
            <v>Input R237</v>
          </cell>
          <cell r="C237" t="str">
            <v>Adult</v>
          </cell>
        </row>
        <row r="238">
          <cell r="A238" t="str">
            <v>Input R238</v>
          </cell>
          <cell r="C238" t="str">
            <v>Ad Sales: Partner (Genie)</v>
          </cell>
        </row>
        <row r="239">
          <cell r="A239" t="str">
            <v>Input R239</v>
          </cell>
          <cell r="C239" t="str">
            <v>Affiliate revenue</v>
          </cell>
        </row>
        <row r="240">
          <cell r="A240" t="str">
            <v>Input R240</v>
          </cell>
          <cell r="C240" t="str">
            <v>Submit a Site: Retail</v>
          </cell>
        </row>
        <row r="241">
          <cell r="A241" t="str">
            <v>Input R241</v>
          </cell>
          <cell r="C241" t="str">
            <v>Submit a Site: Reseller</v>
          </cell>
        </row>
        <row r="242">
          <cell r="A242" t="str">
            <v>Input R242</v>
          </cell>
          <cell r="C242" t="str">
            <v>Submit a Site: Bulk</v>
          </cell>
        </row>
        <row r="243">
          <cell r="A243" t="str">
            <v>Input R243</v>
          </cell>
          <cell r="C243" t="str">
            <v>Subsite Listings: CPC</v>
          </cell>
        </row>
        <row r="244">
          <cell r="A244" t="str">
            <v>Input R244</v>
          </cell>
          <cell r="C244" t="str">
            <v>Subsite Listings: Set up &amp; Maintenance</v>
          </cell>
        </row>
        <row r="245">
          <cell r="A245" t="str">
            <v>Input R245</v>
          </cell>
          <cell r="C245" t="str">
            <v>Subsite Listings: Maintenance</v>
          </cell>
        </row>
        <row r="246">
          <cell r="A246" t="str">
            <v>Input R246</v>
          </cell>
          <cell r="C246" t="str">
            <v>License Fees</v>
          </cell>
        </row>
        <row r="247">
          <cell r="A247" t="str">
            <v>Input R247</v>
          </cell>
          <cell r="C247" t="str">
            <v>Database Maintenance Fees</v>
          </cell>
        </row>
        <row r="248">
          <cell r="A248" t="str">
            <v>Input R248</v>
          </cell>
          <cell r="C248" t="str">
            <v>Syndication Set-up Fees</v>
          </cell>
        </row>
        <row r="249">
          <cell r="A249" t="str">
            <v>Input R249</v>
          </cell>
          <cell r="C249" t="str">
            <v>Syndication Maintenance Fees</v>
          </cell>
        </row>
        <row r="250">
          <cell r="A250" t="str">
            <v>Input R250</v>
          </cell>
          <cell r="C250" t="str">
            <v>Genie</v>
          </cell>
        </row>
        <row r="251">
          <cell r="A251" t="str">
            <v>Input R251</v>
          </cell>
        </row>
        <row r="252">
          <cell r="A252" t="str">
            <v>Input R252</v>
          </cell>
        </row>
        <row r="253">
          <cell r="A253" t="str">
            <v>Input R253</v>
          </cell>
          <cell r="C253" t="str">
            <v>Traffic Purchase UK FR DE</v>
          </cell>
        </row>
        <row r="254">
          <cell r="A254" t="str">
            <v>Input R254</v>
          </cell>
          <cell r="C254" t="str">
            <v>Traffic Purchase RoE</v>
          </cell>
        </row>
        <row r="255">
          <cell r="A255" t="str">
            <v>Input R255</v>
          </cell>
          <cell r="C255" t="str">
            <v>AV Amortization</v>
          </cell>
        </row>
        <row r="256">
          <cell r="A256" t="str">
            <v>Input R256</v>
          </cell>
          <cell r="C256" t="str">
            <v>Rev Share: Adsales</v>
          </cell>
        </row>
        <row r="257">
          <cell r="A257" t="str">
            <v>Input R257</v>
          </cell>
          <cell r="C257" t="str">
            <v>Rev Share: PSR</v>
          </cell>
        </row>
        <row r="258">
          <cell r="A258" t="str">
            <v>Input R258</v>
          </cell>
          <cell r="C258" t="str">
            <v>Rev Share: Submit a Site</v>
          </cell>
        </row>
        <row r="259">
          <cell r="A259" t="str">
            <v>Input R259</v>
          </cell>
          <cell r="C259" t="str">
            <v>Rev Share: Subsite</v>
          </cell>
        </row>
        <row r="260">
          <cell r="A260" t="str">
            <v>Input R260</v>
          </cell>
          <cell r="C260" t="str">
            <v>Rev Share: Affiliate</v>
          </cell>
        </row>
        <row r="261">
          <cell r="A261" t="str">
            <v>Input R261</v>
          </cell>
          <cell r="C261" t="str">
            <v>Ad Serving</v>
          </cell>
        </row>
        <row r="262">
          <cell r="A262" t="str">
            <v>Input R262</v>
          </cell>
          <cell r="C262" t="str">
            <v>Fall Through: Internal (Fast)</v>
          </cell>
        </row>
        <row r="263">
          <cell r="A263" t="str">
            <v>Input R263</v>
          </cell>
          <cell r="C263" t="str">
            <v>Fall Through: External (Inktomi/AV)</v>
          </cell>
        </row>
        <row r="264">
          <cell r="A264" t="str">
            <v>Input R264</v>
          </cell>
          <cell r="C264" t="str">
            <v>Submit a Site (Editorial)</v>
          </cell>
        </row>
        <row r="265">
          <cell r="A265" t="str">
            <v>Input R265</v>
          </cell>
          <cell r="C265" t="str">
            <v>Subsite (Editorial)</v>
          </cell>
        </row>
        <row r="266">
          <cell r="A266" t="str">
            <v>Input R266</v>
          </cell>
          <cell r="C266" t="str">
            <v>Genie Direct</v>
          </cell>
        </row>
        <row r="267">
          <cell r="A267" t="str">
            <v>Input R267</v>
          </cell>
          <cell r="C267" t="str">
            <v>Genie Indirect</v>
          </cell>
        </row>
        <row r="268">
          <cell r="A268" t="str">
            <v>Input R268</v>
          </cell>
          <cell r="C268" t="str">
            <v>Genie depreciation</v>
          </cell>
        </row>
        <row r="269">
          <cell r="A269" t="str">
            <v>Input R269</v>
          </cell>
          <cell r="C269" t="str">
            <v>Other</v>
          </cell>
        </row>
        <row r="270">
          <cell r="A270" t="str">
            <v>Input R270</v>
          </cell>
        </row>
        <row r="271">
          <cell r="A271" t="str">
            <v>Input R271</v>
          </cell>
        </row>
        <row r="272">
          <cell r="A272" t="str">
            <v>Input R272</v>
          </cell>
          <cell r="D272" t="str">
            <v>Gross margin</v>
          </cell>
        </row>
        <row r="273">
          <cell r="A273" t="str">
            <v>Input R273</v>
          </cell>
        </row>
        <row r="275">
          <cell r="A275" t="str">
            <v>Input R275</v>
          </cell>
          <cell r="C275" t="str">
            <v>Operating costs</v>
          </cell>
        </row>
        <row r="276">
          <cell r="A276" t="str">
            <v>Input R276</v>
          </cell>
          <cell r="D276" t="str">
            <v>Gross Salaries</v>
          </cell>
        </row>
        <row r="277">
          <cell r="A277" t="str">
            <v>Input R277</v>
          </cell>
          <cell r="D277" t="str">
            <v>Tax &amp; Pension</v>
          </cell>
        </row>
        <row r="278">
          <cell r="A278" t="str">
            <v>Input R278</v>
          </cell>
          <cell r="D278" t="str">
            <v>Recruitment Costs</v>
          </cell>
        </row>
        <row r="279">
          <cell r="A279" t="str">
            <v>Input R279</v>
          </cell>
          <cell r="D279" t="str">
            <v>Offsite costs</v>
          </cell>
        </row>
        <row r="280">
          <cell r="A280" t="str">
            <v>Input R280</v>
          </cell>
          <cell r="D280" t="str">
            <v>External Training</v>
          </cell>
        </row>
        <row r="281">
          <cell r="A281" t="str">
            <v>Input R281</v>
          </cell>
          <cell r="D281" t="str">
            <v>Legal - Other</v>
          </cell>
        </row>
        <row r="282">
          <cell r="A282" t="str">
            <v>Input R282</v>
          </cell>
          <cell r="D282" t="str">
            <v>External Payroll Consultants</v>
          </cell>
        </row>
        <row r="283">
          <cell r="A283" t="str">
            <v>Input R283</v>
          </cell>
          <cell r="D283" t="str">
            <v>Travel &amp; entertainment</v>
          </cell>
        </row>
        <row r="284">
          <cell r="A284" t="str">
            <v>Input R284</v>
          </cell>
          <cell r="D284" t="str">
            <v>Reclassify to Genie COS</v>
          </cell>
        </row>
        <row r="285">
          <cell r="A285" t="str">
            <v>Input R285</v>
          </cell>
          <cell r="C285" t="str">
            <v>Employee &amp; related costs</v>
          </cell>
        </row>
        <row r="286">
          <cell r="A286" t="str">
            <v>Input R286</v>
          </cell>
        </row>
        <row r="287">
          <cell r="A287" t="str">
            <v>Input R287</v>
          </cell>
          <cell r="D287" t="str">
            <v>PR</v>
          </cell>
        </row>
        <row r="288">
          <cell r="A288" t="str">
            <v>Input R288</v>
          </cell>
          <cell r="D288" t="str">
            <v>Market research</v>
          </cell>
        </row>
        <row r="289">
          <cell r="A289" t="str">
            <v>Input R289</v>
          </cell>
          <cell r="D289" t="str">
            <v>Print ads</v>
          </cell>
        </row>
        <row r="290">
          <cell r="A290" t="str">
            <v>Input R290</v>
          </cell>
          <cell r="D290" t="str">
            <v>Events</v>
          </cell>
        </row>
        <row r="291">
          <cell r="A291" t="str">
            <v>Input R291</v>
          </cell>
          <cell r="D291" t="str">
            <v>Print collateral</v>
          </cell>
        </row>
        <row r="292">
          <cell r="A292" t="str">
            <v>Input R292</v>
          </cell>
          <cell r="D292" t="str">
            <v>Sales info subscriptions</v>
          </cell>
        </row>
        <row r="293">
          <cell r="A293" t="str">
            <v>Input R293</v>
          </cell>
          <cell r="D293" t="str">
            <v>Event sponsorship</v>
          </cell>
        </row>
        <row r="294">
          <cell r="A294" t="str">
            <v>Input R294</v>
          </cell>
          <cell r="D294" t="str">
            <v>Merchandise</v>
          </cell>
        </row>
        <row r="295">
          <cell r="A295" t="str">
            <v>Input R295</v>
          </cell>
          <cell r="D295" t="str">
            <v>Promotions</v>
          </cell>
        </row>
        <row r="296">
          <cell r="A296" t="str">
            <v>Input R296</v>
          </cell>
          <cell r="D296" t="str">
            <v>Bis Dev support</v>
          </cell>
        </row>
        <row r="297">
          <cell r="A297" t="str">
            <v>Input R297</v>
          </cell>
          <cell r="D297" t="str">
            <v>Creative</v>
          </cell>
        </row>
        <row r="298">
          <cell r="A298" t="str">
            <v>Input R298</v>
          </cell>
          <cell r="D298" t="str">
            <v>Red sheriff</v>
          </cell>
        </row>
        <row r="299">
          <cell r="A299" t="str">
            <v>Input R299</v>
          </cell>
          <cell r="C299" t="str">
            <v>Marketing expenses</v>
          </cell>
        </row>
        <row r="300">
          <cell r="A300" t="str">
            <v>Input R300</v>
          </cell>
        </row>
        <row r="301">
          <cell r="A301" t="str">
            <v>Input R301</v>
          </cell>
          <cell r="D301" t="str">
            <v>Taxation compliance</v>
          </cell>
        </row>
        <row r="302">
          <cell r="A302" t="str">
            <v>Input R302</v>
          </cell>
          <cell r="D302" t="str">
            <v>Audit</v>
          </cell>
        </row>
        <row r="303">
          <cell r="A303" t="str">
            <v>Input R303</v>
          </cell>
          <cell r="D303" t="str">
            <v>Legal support corporate structure</v>
          </cell>
        </row>
        <row r="304">
          <cell r="A304" t="str">
            <v>Input R304</v>
          </cell>
          <cell r="D304" t="str">
            <v>Legal support customer contracts</v>
          </cell>
        </row>
        <row r="305">
          <cell r="A305" t="str">
            <v>Input R305</v>
          </cell>
          <cell r="C305" t="str">
            <v>Professional fees</v>
          </cell>
        </row>
        <row r="306">
          <cell r="A306" t="str">
            <v>Input R306</v>
          </cell>
        </row>
        <row r="307">
          <cell r="A307" t="str">
            <v>Input R307</v>
          </cell>
          <cell r="C307" t="str">
            <v>UK</v>
          </cell>
          <cell r="D307" t="str">
            <v>Rent &amp; rates</v>
          </cell>
        </row>
        <row r="308">
          <cell r="A308" t="str">
            <v>Input R308</v>
          </cell>
          <cell r="D308" t="str">
            <v>Services</v>
          </cell>
        </row>
        <row r="309">
          <cell r="A309" t="str">
            <v>Input R309</v>
          </cell>
          <cell r="D309" t="str">
            <v>Recharges - editorial</v>
          </cell>
        </row>
        <row r="310">
          <cell r="A310" t="str">
            <v>Input R310</v>
          </cell>
          <cell r="D310" t="str">
            <v>Reclassify to Genie COS</v>
          </cell>
        </row>
        <row r="311">
          <cell r="A311" t="str">
            <v>Input R311</v>
          </cell>
          <cell r="D311" t="str">
            <v>Hosting</v>
          </cell>
        </row>
        <row r="312">
          <cell r="A312" t="str">
            <v>Input R312</v>
          </cell>
          <cell r="C312" t="str">
            <v>FR</v>
          </cell>
          <cell r="D312" t="str">
            <v>Rent &amp; rates</v>
          </cell>
        </row>
        <row r="313">
          <cell r="A313" t="str">
            <v>Input R313</v>
          </cell>
          <cell r="C313" t="str">
            <v>DE</v>
          </cell>
          <cell r="D313" t="str">
            <v>Rent &amp; rates</v>
          </cell>
        </row>
        <row r="314">
          <cell r="A314" t="str">
            <v>Input R314</v>
          </cell>
          <cell r="D314" t="str">
            <v>Services</v>
          </cell>
        </row>
        <row r="315">
          <cell r="A315" t="str">
            <v>Input R315</v>
          </cell>
          <cell r="C315" t="str">
            <v>ES &amp; IT</v>
          </cell>
          <cell r="D315" t="str">
            <v>Rent &amp; rates</v>
          </cell>
        </row>
        <row r="316">
          <cell r="A316" t="str">
            <v>Input R316</v>
          </cell>
          <cell r="C316" t="str">
            <v>NL, DE, SE</v>
          </cell>
          <cell r="D316" t="str">
            <v>Rent &amp; rates</v>
          </cell>
        </row>
        <row r="317">
          <cell r="A317" t="str">
            <v>Input R317</v>
          </cell>
          <cell r="D317" t="str">
            <v>Services</v>
          </cell>
        </row>
        <row r="318">
          <cell r="A318" t="str">
            <v>Input R318</v>
          </cell>
          <cell r="C318" t="str">
            <v>Facilities costs</v>
          </cell>
        </row>
        <row r="319">
          <cell r="A319" t="str">
            <v>Input R319</v>
          </cell>
        </row>
        <row r="320">
          <cell r="A320" t="str">
            <v>Input R320</v>
          </cell>
          <cell r="D320" t="str">
            <v>Telephone</v>
          </cell>
        </row>
        <row r="321">
          <cell r="A321" t="str">
            <v>Input R321</v>
          </cell>
          <cell r="D321" t="str">
            <v>Mobile</v>
          </cell>
        </row>
        <row r="322">
          <cell r="A322" t="str">
            <v>Input R322</v>
          </cell>
          <cell r="D322" t="str">
            <v>Internet</v>
          </cell>
        </row>
        <row r="323">
          <cell r="A323" t="str">
            <v>Input R323</v>
          </cell>
          <cell r="D323" t="str">
            <v>Teleconference</v>
          </cell>
        </row>
        <row r="324">
          <cell r="A324" t="str">
            <v>Input R324</v>
          </cell>
          <cell r="D324" t="str">
            <v>Office support</v>
          </cell>
        </row>
        <row r="325">
          <cell r="A325" t="str">
            <v>Input R325</v>
          </cell>
          <cell r="D325" t="str">
            <v>Bank charges</v>
          </cell>
        </row>
        <row r="326">
          <cell r="A326" t="str">
            <v>Input R326</v>
          </cell>
          <cell r="D326" t="str">
            <v>Reclassify to Genie COS</v>
          </cell>
        </row>
        <row r="327">
          <cell r="A327" t="str">
            <v>Input R327</v>
          </cell>
          <cell r="C327" t="str">
            <v>Admin &amp; General expenses</v>
          </cell>
        </row>
        <row r="328">
          <cell r="A328" t="str">
            <v>Input R328</v>
          </cell>
        </row>
        <row r="329">
          <cell r="A329" t="str">
            <v>Input R329</v>
          </cell>
          <cell r="D329" t="str">
            <v>Hosting/serving software Licences</v>
          </cell>
        </row>
        <row r="330">
          <cell r="A330" t="str">
            <v>Input R330</v>
          </cell>
          <cell r="D330" t="str">
            <v>Hosting/serving hardware Maintenance</v>
          </cell>
        </row>
        <row r="331">
          <cell r="A331" t="str">
            <v>Input R331</v>
          </cell>
          <cell r="D331" t="str">
            <v>Office/ Development software licences</v>
          </cell>
        </row>
        <row r="332">
          <cell r="A332" t="str">
            <v>Input R332</v>
          </cell>
          <cell r="D332" t="str">
            <v>Office/Development maintenance</v>
          </cell>
        </row>
        <row r="333">
          <cell r="A333" t="str">
            <v>Input R333</v>
          </cell>
          <cell r="D333" t="str">
            <v>Reclassify to Genie COS</v>
          </cell>
        </row>
        <row r="334">
          <cell r="A334" t="str">
            <v>Input R334</v>
          </cell>
          <cell r="C334" t="str">
            <v>Network &amp; Engineering expenses</v>
          </cell>
        </row>
        <row r="335">
          <cell r="A335" t="str">
            <v>Input R335</v>
          </cell>
        </row>
        <row r="338">
          <cell r="A338" t="str">
            <v>Input R338</v>
          </cell>
          <cell r="C338" t="str">
            <v>Editorial &amp; JV Knowhow</v>
          </cell>
        </row>
        <row r="339">
          <cell r="A339" t="str">
            <v>Input R339</v>
          </cell>
        </row>
        <row r="340">
          <cell r="A340" t="str">
            <v>Input R340</v>
          </cell>
          <cell r="C340" t="str">
            <v>Provision for doubtful debts</v>
          </cell>
        </row>
        <row r="341">
          <cell r="A341" t="str">
            <v>Input R341</v>
          </cell>
          <cell r="C341" t="str">
            <v>Total operating costs</v>
          </cell>
        </row>
        <row r="342">
          <cell r="A342" t="str">
            <v>Input R342</v>
          </cell>
        </row>
        <row r="343">
          <cell r="A343" t="str">
            <v>Input R343</v>
          </cell>
          <cell r="C343" t="str">
            <v>EBITDA</v>
          </cell>
        </row>
        <row r="344">
          <cell r="A344" t="str">
            <v>Input R344</v>
          </cell>
        </row>
        <row r="345">
          <cell r="A345" t="str">
            <v>Input R345</v>
          </cell>
          <cell r="D345" t="str">
            <v>Depreciation</v>
          </cell>
        </row>
        <row r="346">
          <cell r="A346" t="str">
            <v>Input R346</v>
          </cell>
          <cell r="D346" t="str">
            <v>Reclassify to Genie COS</v>
          </cell>
        </row>
        <row r="347">
          <cell r="A347" t="str">
            <v>Input R347</v>
          </cell>
          <cell r="D347" t="str">
            <v>Amortisation</v>
          </cell>
        </row>
        <row r="348">
          <cell r="A348" t="str">
            <v>Input R348</v>
          </cell>
          <cell r="C348" t="str">
            <v>EBIT</v>
          </cell>
        </row>
        <row r="349">
          <cell r="A349" t="str">
            <v>Input R349</v>
          </cell>
        </row>
        <row r="350">
          <cell r="A350" t="str">
            <v>Input R350</v>
          </cell>
          <cell r="D350" t="str">
            <v>Interest Income / (Expense)</v>
          </cell>
        </row>
        <row r="351">
          <cell r="A351" t="str">
            <v>Input R351</v>
          </cell>
          <cell r="D351" t="str">
            <v>Other Income / (Expense) + Restructure charge</v>
          </cell>
        </row>
        <row r="352">
          <cell r="A352" t="str">
            <v>Input R352</v>
          </cell>
          <cell r="C352" t="str">
            <v>Profit / (Loss) before tax</v>
          </cell>
        </row>
        <row r="353">
          <cell r="A353" t="str">
            <v>Input R353</v>
          </cell>
        </row>
        <row r="354">
          <cell r="A354" t="str">
            <v>Input R354</v>
          </cell>
          <cell r="D354" t="str">
            <v>Income Tax Provided</v>
          </cell>
        </row>
        <row r="355">
          <cell r="A355" t="str">
            <v>Input R355</v>
          </cell>
          <cell r="C355" t="str">
            <v>Profit / (Loss) after tax</v>
          </cell>
        </row>
        <row r="356">
          <cell r="A356" t="str">
            <v>Input R356</v>
          </cell>
        </row>
        <row r="357">
          <cell r="A357" t="str">
            <v>Input R357</v>
          </cell>
        </row>
        <row r="358">
          <cell r="A358" t="str">
            <v>Input R358</v>
          </cell>
          <cell r="D358" t="str">
            <v>SE office</v>
          </cell>
        </row>
        <row r="359">
          <cell r="A359" t="str">
            <v>Input R359</v>
          </cell>
          <cell r="D359" t="str">
            <v xml:space="preserve">UK office </v>
          </cell>
        </row>
        <row r="360">
          <cell r="A360" t="str">
            <v>Input R360</v>
          </cell>
          <cell r="D360" t="str">
            <v>Hosting Centre</v>
          </cell>
        </row>
        <row r="361">
          <cell r="A361" t="str">
            <v>Input R361</v>
          </cell>
          <cell r="D361" t="str">
            <v>FR Office</v>
          </cell>
        </row>
        <row r="362">
          <cell r="A362" t="str">
            <v>Input R362</v>
          </cell>
          <cell r="D362" t="str">
            <v>DE Office</v>
          </cell>
        </row>
        <row r="363">
          <cell r="A363" t="str">
            <v>Input R363</v>
          </cell>
          <cell r="D363" t="str">
            <v>NL Office</v>
          </cell>
        </row>
        <row r="364">
          <cell r="A364" t="str">
            <v>Input R364</v>
          </cell>
          <cell r="D364" t="str">
            <v>DK Office</v>
          </cell>
        </row>
        <row r="365">
          <cell r="D365" t="str">
            <v>Transfer from bermuda</v>
          </cell>
        </row>
        <row r="366">
          <cell r="A366" t="str">
            <v>Input R366</v>
          </cell>
          <cell r="D366" t="str">
            <v>UK Development</v>
          </cell>
        </row>
        <row r="367">
          <cell r="A367" t="str">
            <v>Input R367</v>
          </cell>
          <cell r="C367" t="str">
            <v>Capex</v>
          </cell>
        </row>
        <row r="368">
          <cell r="A368" t="str">
            <v>Input R368</v>
          </cell>
        </row>
        <row r="369">
          <cell r="A369" t="str">
            <v>Input R369</v>
          </cell>
          <cell r="B369" t="str">
            <v>Headcount</v>
          </cell>
        </row>
        <row r="370">
          <cell r="A370" t="str">
            <v>Input R370</v>
          </cell>
          <cell r="C370" t="str">
            <v>Syndication</v>
          </cell>
        </row>
        <row r="371">
          <cell r="A371" t="str">
            <v>Input R371</v>
          </cell>
          <cell r="C371" t="str">
            <v>Genie</v>
          </cell>
        </row>
        <row r="372">
          <cell r="A372" t="str">
            <v>Input R372</v>
          </cell>
        </row>
        <row r="373">
          <cell r="A373" t="str">
            <v>Input R373</v>
          </cell>
        </row>
        <row r="374">
          <cell r="A374" t="str">
            <v>Input R374</v>
          </cell>
        </row>
        <row r="375">
          <cell r="A375" t="str">
            <v>Calc R375</v>
          </cell>
          <cell r="B375" t="str">
            <v>Quarterly Balance Sheet</v>
          </cell>
        </row>
        <row r="376">
          <cell r="A376" t="str">
            <v>Calc R376</v>
          </cell>
        </row>
        <row r="377">
          <cell r="A377" t="str">
            <v>Calc R377</v>
          </cell>
        </row>
        <row r="378">
          <cell r="A378" t="str">
            <v>Calc R378</v>
          </cell>
          <cell r="B378" t="str">
            <v>Current Assets</v>
          </cell>
        </row>
        <row r="379">
          <cell r="A379" t="str">
            <v>Calc R379</v>
          </cell>
          <cell r="C379" t="str">
            <v>Cash assets</v>
          </cell>
        </row>
        <row r="380">
          <cell r="D380" t="str">
            <v>Revenue</v>
          </cell>
        </row>
        <row r="381">
          <cell r="D381" t="str">
            <v>VAT</v>
          </cell>
        </row>
        <row r="382">
          <cell r="A382" t="str">
            <v>Calc R382</v>
          </cell>
          <cell r="C382" t="str">
            <v>Receivables - trade</v>
          </cell>
        </row>
        <row r="383">
          <cell r="A383" t="str">
            <v>Calc R383</v>
          </cell>
          <cell r="C383" t="str">
            <v>Provision for doubtful debts</v>
          </cell>
        </row>
        <row r="384">
          <cell r="A384" t="str">
            <v>Calc R384</v>
          </cell>
          <cell r="D384" t="str">
            <v>Genie</v>
          </cell>
        </row>
        <row r="385">
          <cell r="D385" t="str">
            <v>VAT - Genie</v>
          </cell>
        </row>
        <row r="386">
          <cell r="A386" t="str">
            <v>Calc R386</v>
          </cell>
          <cell r="D386" t="str">
            <v>LOOK - Europe Offices</v>
          </cell>
        </row>
        <row r="387">
          <cell r="A387" t="str">
            <v>Calc R387</v>
          </cell>
          <cell r="D387" t="str">
            <v>BTLS group</v>
          </cell>
        </row>
        <row r="388">
          <cell r="A388" t="str">
            <v>Calc R388</v>
          </cell>
          <cell r="C388" t="str">
            <v>Receivables - related parties</v>
          </cell>
        </row>
        <row r="389">
          <cell r="A389" t="str">
            <v>Calc R389</v>
          </cell>
          <cell r="D389" t="str">
            <v>AV Amortisation</v>
          </cell>
        </row>
        <row r="390">
          <cell r="A390" t="str">
            <v>Calc R390</v>
          </cell>
          <cell r="D390" t="str">
            <v>VAT receivable</v>
          </cell>
        </row>
        <row r="391">
          <cell r="A391" t="str">
            <v>Calc R391</v>
          </cell>
          <cell r="C391" t="str">
            <v>Other current assets &amp; prepayments</v>
          </cell>
        </row>
        <row r="392">
          <cell r="A392" t="str">
            <v>Calc R392</v>
          </cell>
          <cell r="C392" t="str">
            <v>Total Current Assets</v>
          </cell>
        </row>
        <row r="393">
          <cell r="A393" t="str">
            <v>Calc R393</v>
          </cell>
          <cell r="B393" t="str">
            <v>Non-Current Assets</v>
          </cell>
        </row>
        <row r="394">
          <cell r="A394" t="str">
            <v>Calc R394</v>
          </cell>
          <cell r="C394" t="str">
            <v>Loans - related parties</v>
          </cell>
        </row>
        <row r="395">
          <cell r="A395" t="str">
            <v>Calc R395</v>
          </cell>
          <cell r="C395" t="str">
            <v>Investments</v>
          </cell>
        </row>
        <row r="396">
          <cell r="A396" t="str">
            <v>Calc R396</v>
          </cell>
          <cell r="C396" t="str">
            <v>Property, plant &amp; equipment</v>
          </cell>
        </row>
        <row r="397">
          <cell r="A397" t="str">
            <v>Calc R397</v>
          </cell>
          <cell r="C397" t="str">
            <v>Provision for depreciation</v>
          </cell>
        </row>
        <row r="398">
          <cell r="A398" t="str">
            <v>Calc R398</v>
          </cell>
          <cell r="C398" t="str">
            <v>Intangables</v>
          </cell>
        </row>
        <row r="399">
          <cell r="A399" t="str">
            <v>Calc R399</v>
          </cell>
          <cell r="C399" t="str">
            <v>Deferred tax assets</v>
          </cell>
        </row>
        <row r="400">
          <cell r="A400" t="str">
            <v>Calc R400</v>
          </cell>
          <cell r="D400" t="str">
            <v>Eliz house deposit</v>
          </cell>
        </row>
        <row r="401">
          <cell r="A401" t="str">
            <v>Calc R401</v>
          </cell>
        </row>
        <row r="402">
          <cell r="A402" t="str">
            <v>Calc R402</v>
          </cell>
          <cell r="C402" t="str">
            <v>Other non-current assets</v>
          </cell>
        </row>
        <row r="403">
          <cell r="A403" t="str">
            <v>Calc R403</v>
          </cell>
          <cell r="C403" t="str">
            <v>Total Non-Current Assets</v>
          </cell>
        </row>
        <row r="404">
          <cell r="A404" t="str">
            <v>Calc R404</v>
          </cell>
          <cell r="B404" t="str">
            <v>Total Assets</v>
          </cell>
        </row>
        <row r="405">
          <cell r="A405" t="str">
            <v>Calc R405</v>
          </cell>
        </row>
        <row r="406">
          <cell r="A406" t="str">
            <v>Calc R406</v>
          </cell>
          <cell r="B406" t="str">
            <v>Current Liabilities</v>
          </cell>
        </row>
        <row r="407">
          <cell r="D407" t="str">
            <v>Costs</v>
          </cell>
        </row>
        <row r="408">
          <cell r="D408" t="str">
            <v>VAT</v>
          </cell>
        </row>
        <row r="409">
          <cell r="A409" t="str">
            <v>Calc R409</v>
          </cell>
          <cell r="C409" t="str">
            <v>Creditors - trade</v>
          </cell>
        </row>
        <row r="410">
          <cell r="A410" t="str">
            <v>Calc R410</v>
          </cell>
          <cell r="D410" t="str">
            <v>Genie</v>
          </cell>
        </row>
        <row r="411">
          <cell r="A411" t="str">
            <v>Calc R411</v>
          </cell>
          <cell r="D411" t="str">
            <v>LOOK - Editorial</v>
          </cell>
        </row>
        <row r="412">
          <cell r="A412" t="str">
            <v>Calc R412</v>
          </cell>
          <cell r="D412" t="str">
            <v>LOOK- Eliz House Deposit &amp; BTLS assets</v>
          </cell>
        </row>
        <row r="413">
          <cell r="A413" t="str">
            <v>Calc R413</v>
          </cell>
          <cell r="D413" t="str">
            <v>BTLS group</v>
          </cell>
        </row>
        <row r="414">
          <cell r="A414" t="str">
            <v>Calc R414</v>
          </cell>
          <cell r="C414" t="str">
            <v>Creditors - related parties</v>
          </cell>
        </row>
        <row r="415">
          <cell r="A415" t="str">
            <v>Calc R415</v>
          </cell>
          <cell r="D415" t="str">
            <v>Staff taxes</v>
          </cell>
        </row>
        <row r="416">
          <cell r="A416" t="str">
            <v>Calc R416</v>
          </cell>
          <cell r="D416" t="str">
            <v>Accruals</v>
          </cell>
        </row>
        <row r="417">
          <cell r="A417" t="str">
            <v>Calc R417</v>
          </cell>
          <cell r="C417" t="str">
            <v>Other creditors &amp; accruals (staff taxes)</v>
          </cell>
        </row>
        <row r="418">
          <cell r="A418" t="str">
            <v>Calc R418</v>
          </cell>
          <cell r="C418" t="str">
            <v>Employee entitlements</v>
          </cell>
        </row>
        <row r="419">
          <cell r="A419" t="str">
            <v>Calc R419</v>
          </cell>
          <cell r="C419" t="str">
            <v>Provisions</v>
          </cell>
        </row>
        <row r="420">
          <cell r="A420" t="str">
            <v>Calc R420</v>
          </cell>
          <cell r="C420" t="str">
            <v>Deferred revenues</v>
          </cell>
        </row>
        <row r="421">
          <cell r="A421" t="str">
            <v>Calc R421</v>
          </cell>
          <cell r="D421" t="str">
            <v>VAT Payable</v>
          </cell>
        </row>
        <row r="422">
          <cell r="A422" t="str">
            <v>Calc R422</v>
          </cell>
          <cell r="C422" t="str">
            <v>Other current liabilities</v>
          </cell>
        </row>
        <row r="423">
          <cell r="A423" t="str">
            <v>Calc R423</v>
          </cell>
          <cell r="C423" t="str">
            <v>Total Current Liabilities</v>
          </cell>
        </row>
        <row r="424">
          <cell r="A424" t="str">
            <v>Calc R424</v>
          </cell>
          <cell r="B424" t="str">
            <v>Non Current Liabilities</v>
          </cell>
        </row>
        <row r="425">
          <cell r="A425" t="str">
            <v>Calc R425</v>
          </cell>
          <cell r="C425" t="str">
            <v>Loans - related parties</v>
          </cell>
        </row>
        <row r="426">
          <cell r="A426" t="str">
            <v>Calc R426</v>
          </cell>
          <cell r="C426" t="str">
            <v>Deferred tax liabilities</v>
          </cell>
        </row>
        <row r="427">
          <cell r="A427" t="str">
            <v>Calc R427</v>
          </cell>
          <cell r="C427" t="str">
            <v>Provisions</v>
          </cell>
        </row>
        <row r="428">
          <cell r="A428" t="str">
            <v>Calc R428</v>
          </cell>
          <cell r="C428" t="str">
            <v>Total Non Current Assets</v>
          </cell>
        </row>
        <row r="429">
          <cell r="A429" t="str">
            <v>Calc R429</v>
          </cell>
          <cell r="B429" t="str">
            <v>Total Liabilities</v>
          </cell>
        </row>
        <row r="430">
          <cell r="A430" t="str">
            <v>Calc R430</v>
          </cell>
          <cell r="B430" t="str">
            <v>Net Assets</v>
          </cell>
        </row>
        <row r="431">
          <cell r="A431" t="str">
            <v>Calc R431</v>
          </cell>
        </row>
        <row r="432">
          <cell r="A432" t="str">
            <v>Calc R432</v>
          </cell>
          <cell r="B432" t="str">
            <v>Equity</v>
          </cell>
        </row>
        <row r="433">
          <cell r="A433" t="str">
            <v>Calc R433</v>
          </cell>
          <cell r="C433" t="str">
            <v>Issued and paid up capital</v>
          </cell>
        </row>
        <row r="434">
          <cell r="A434" t="str">
            <v>Calc R434</v>
          </cell>
          <cell r="C434" t="str">
            <v>Share premium reserve</v>
          </cell>
        </row>
        <row r="435">
          <cell r="A435" t="str">
            <v>Calc R435</v>
          </cell>
          <cell r="C435" t="str">
            <v>Translation reserve</v>
          </cell>
        </row>
        <row r="436">
          <cell r="A436" t="str">
            <v>Calc R436</v>
          </cell>
          <cell r="C436" t="str">
            <v>Retained earnings - current year</v>
          </cell>
        </row>
        <row r="437">
          <cell r="A437" t="str">
            <v>Calc R437</v>
          </cell>
          <cell r="C437" t="str">
            <v>Retained earnings - prior years</v>
          </cell>
        </row>
        <row r="438">
          <cell r="A438" t="str">
            <v>Calc R438</v>
          </cell>
          <cell r="B438" t="str">
            <v>Shareholder Equity</v>
          </cell>
        </row>
        <row r="439">
          <cell r="A439" t="str">
            <v>Calc R439</v>
          </cell>
        </row>
        <row r="442">
          <cell r="A442" t="str">
            <v>Calc R442</v>
          </cell>
          <cell r="B442" t="str">
            <v>Monthly Cash flow</v>
          </cell>
        </row>
        <row r="443">
          <cell r="A443" t="str">
            <v>Calc R443</v>
          </cell>
        </row>
        <row r="444">
          <cell r="A444" t="str">
            <v>Calc R444</v>
          </cell>
        </row>
        <row r="445">
          <cell r="A445" t="str">
            <v>Calc R445</v>
          </cell>
          <cell r="B445" t="str">
            <v>Cash flow from operating activities</v>
          </cell>
        </row>
        <row r="446">
          <cell r="A446" t="str">
            <v>Calc R446</v>
          </cell>
          <cell r="D446" t="str">
            <v>Movement in trade debtors</v>
          </cell>
        </row>
        <row r="447">
          <cell r="A447" t="str">
            <v>Calc R447</v>
          </cell>
          <cell r="D447" t="str">
            <v>Revenue billed</v>
          </cell>
        </row>
        <row r="448">
          <cell r="D448" t="str">
            <v>VAT billed</v>
          </cell>
        </row>
        <row r="449">
          <cell r="A449" t="str">
            <v>Calc R449</v>
          </cell>
          <cell r="D449" t="str">
            <v>less deferred revenue</v>
          </cell>
        </row>
        <row r="450">
          <cell r="A450" t="str">
            <v>Calc R450</v>
          </cell>
          <cell r="C450" t="str">
            <v>Receipts from customers</v>
          </cell>
        </row>
        <row r="451">
          <cell r="A451" t="str">
            <v>Calc R451</v>
          </cell>
          <cell r="D451" t="str">
            <v>movement in genie receivables</v>
          </cell>
        </row>
        <row r="452">
          <cell r="D452" t="str">
            <v>genie VAT</v>
          </cell>
        </row>
        <row r="453">
          <cell r="A453" t="str">
            <v>Calc R453</v>
          </cell>
          <cell r="D453" t="str">
            <v>Genie revenue billed</v>
          </cell>
        </row>
        <row r="454">
          <cell r="A454" t="str">
            <v>Calc R454</v>
          </cell>
          <cell r="C454" t="str">
            <v>Receipts from customers - related parties</v>
          </cell>
        </row>
        <row r="455">
          <cell r="A455" t="str">
            <v>Calc R455</v>
          </cell>
          <cell r="D455" t="str">
            <v>movement in trade creditors</v>
          </cell>
        </row>
        <row r="456">
          <cell r="A456" t="str">
            <v>Calc R456</v>
          </cell>
          <cell r="D456" t="str">
            <v>movement in other creditors</v>
          </cell>
        </row>
        <row r="457">
          <cell r="A457" t="str">
            <v>Calc R457</v>
          </cell>
          <cell r="D457" t="str">
            <v>movement in current assets</v>
          </cell>
        </row>
        <row r="458">
          <cell r="A458" t="str">
            <v>Calc R458</v>
          </cell>
          <cell r="D458" t="str">
            <v>movements in other current assets</v>
          </cell>
        </row>
        <row r="459">
          <cell r="D459" t="str">
            <v>VAT charged</v>
          </cell>
        </row>
        <row r="460">
          <cell r="A460" t="str">
            <v>Calc R460</v>
          </cell>
          <cell r="D460" t="str">
            <v>total operating costs</v>
          </cell>
        </row>
        <row r="461">
          <cell r="A461" t="str">
            <v>Calc R461</v>
          </cell>
          <cell r="D461" t="str">
            <v>less debt provision</v>
          </cell>
        </row>
        <row r="462">
          <cell r="A462" t="str">
            <v>Calc R462</v>
          </cell>
          <cell r="D462" t="str">
            <v>less editorial charge</v>
          </cell>
        </row>
        <row r="463">
          <cell r="A463" t="str">
            <v>Calc R463</v>
          </cell>
          <cell r="D463" t="str">
            <v>Total direct costs</v>
          </cell>
        </row>
        <row r="464">
          <cell r="A464" t="str">
            <v>Calc R464</v>
          </cell>
          <cell r="D464" t="str">
            <v>less Genie depreciation</v>
          </cell>
        </row>
        <row r="465">
          <cell r="A465" t="str">
            <v>Calc R465</v>
          </cell>
          <cell r="C465" t="str">
            <v>Payments to suppliers and employees</v>
          </cell>
        </row>
        <row r="466">
          <cell r="A466" t="str">
            <v>Calc R466</v>
          </cell>
          <cell r="D466" t="str">
            <v>Editorial charge</v>
          </cell>
        </row>
        <row r="467">
          <cell r="A467" t="str">
            <v>Calc R467</v>
          </cell>
          <cell r="D467" t="str">
            <v>Movement in related creditors</v>
          </cell>
        </row>
        <row r="468">
          <cell r="A468" t="str">
            <v>Calc R468</v>
          </cell>
          <cell r="C468" t="str">
            <v>Payments to suppliers - related parties</v>
          </cell>
        </row>
        <row r="469">
          <cell r="A469" t="str">
            <v>Calc R469</v>
          </cell>
          <cell r="C469" t="str">
            <v>Service fee income received</v>
          </cell>
        </row>
        <row r="470">
          <cell r="A470" t="str">
            <v>Calc R470</v>
          </cell>
          <cell r="C470" t="str">
            <v>Service fee income paid</v>
          </cell>
        </row>
        <row r="471">
          <cell r="A471" t="str">
            <v>Calc R471</v>
          </cell>
          <cell r="C471" t="str">
            <v>Interest received</v>
          </cell>
        </row>
        <row r="472">
          <cell r="A472" t="str">
            <v>Calc R472</v>
          </cell>
          <cell r="C472" t="str">
            <v>Income taxes paid</v>
          </cell>
        </row>
        <row r="473">
          <cell r="A473" t="str">
            <v>Calc R473</v>
          </cell>
          <cell r="C473" t="str">
            <v>Net cash inflow from operating activities</v>
          </cell>
        </row>
        <row r="474">
          <cell r="A474" t="str">
            <v>Calc R474</v>
          </cell>
        </row>
        <row r="475">
          <cell r="A475" t="str">
            <v>Calc R475</v>
          </cell>
          <cell r="B475" t="str">
            <v>Cash flows from investing activities</v>
          </cell>
        </row>
        <row r="476">
          <cell r="A476" t="str">
            <v>Calc R476</v>
          </cell>
          <cell r="C476" t="str">
            <v>Payments for propperty, plant &amp; equipment</v>
          </cell>
        </row>
        <row r="477">
          <cell r="A477" t="str">
            <v>Calc R477</v>
          </cell>
          <cell r="C477" t="str">
            <v>Loans to related parties</v>
          </cell>
        </row>
        <row r="478">
          <cell r="A478" t="str">
            <v>Calc R478</v>
          </cell>
          <cell r="C478" t="str">
            <v>Repayment of loans by related parties</v>
          </cell>
        </row>
        <row r="480">
          <cell r="D480" t="str">
            <v>Movement in investments</v>
          </cell>
        </row>
        <row r="483">
          <cell r="D483" t="str">
            <v>Othe non-current assets</v>
          </cell>
        </row>
        <row r="484">
          <cell r="D484" t="str">
            <v>Movement of translation reserve</v>
          </cell>
        </row>
        <row r="485">
          <cell r="A485" t="str">
            <v>Calc R485</v>
          </cell>
          <cell r="C485" t="str">
            <v>Increase(Decrease) in other assets</v>
          </cell>
        </row>
        <row r="486">
          <cell r="A486" t="str">
            <v>Calc R486</v>
          </cell>
          <cell r="C486" t="str">
            <v>Proceeds from sale of plant property in equipment</v>
          </cell>
        </row>
        <row r="487">
          <cell r="A487" t="str">
            <v>Calc R487</v>
          </cell>
          <cell r="C487" t="str">
            <v>Net cash (outflow) from investing activities</v>
          </cell>
        </row>
        <row r="488">
          <cell r="A488" t="str">
            <v>Calc R488</v>
          </cell>
        </row>
        <row r="489">
          <cell r="A489" t="str">
            <v>Calc R489</v>
          </cell>
          <cell r="B489" t="str">
            <v>Cash flows from financing activities</v>
          </cell>
        </row>
        <row r="490">
          <cell r="A490" t="str">
            <v>Calc R490</v>
          </cell>
          <cell r="C490" t="str">
            <v xml:space="preserve">Proceeds from the issue of shares </v>
          </cell>
        </row>
        <row r="491">
          <cell r="A491" t="str">
            <v>Calc R491</v>
          </cell>
          <cell r="C491" t="str">
            <v>Proceeds from borrowings</v>
          </cell>
        </row>
        <row r="492">
          <cell r="A492" t="str">
            <v>Calc R492</v>
          </cell>
          <cell r="C492" t="str">
            <v>Repayment of borrowings</v>
          </cell>
        </row>
        <row r="493">
          <cell r="A493" t="str">
            <v>Calc R493</v>
          </cell>
          <cell r="C493" t="str">
            <v>Payment of dividends</v>
          </cell>
        </row>
        <row r="494">
          <cell r="A494" t="str">
            <v>Calc R494</v>
          </cell>
          <cell r="C494" t="str">
            <v>Net cash inflow (outflow) from financing activities</v>
          </cell>
        </row>
        <row r="495">
          <cell r="A495" t="str">
            <v>Calc R495</v>
          </cell>
        </row>
        <row r="496">
          <cell r="A496" t="str">
            <v>Calc R496</v>
          </cell>
          <cell r="B496" t="str">
            <v>Net increase (decrease) in cash held</v>
          </cell>
        </row>
        <row r="497">
          <cell r="A497" t="str">
            <v>Calc R497</v>
          </cell>
        </row>
        <row r="498">
          <cell r="A498" t="str">
            <v>Calc R498</v>
          </cell>
          <cell r="B498" t="str">
            <v>Cash at the beginning of the period</v>
          </cell>
        </row>
        <row r="499">
          <cell r="A499" t="str">
            <v>Calc R499</v>
          </cell>
          <cell r="B499" t="str">
            <v>Effects of exchange rate on Cash assets</v>
          </cell>
        </row>
        <row r="500">
          <cell r="A500" t="str">
            <v>Calc R500</v>
          </cell>
          <cell r="B500" t="str">
            <v>manual adjustment</v>
          </cell>
        </row>
        <row r="501">
          <cell r="A501" t="str">
            <v>Calc R501</v>
          </cell>
          <cell r="B501" t="str">
            <v>Cash at the end of the period</v>
          </cell>
        </row>
        <row r="502">
          <cell r="A502" t="str">
            <v>Calc R502</v>
          </cell>
        </row>
        <row r="503">
          <cell r="A503" t="str">
            <v>Calc R503</v>
          </cell>
          <cell r="B503" t="str">
            <v>VAT billed in the month</v>
          </cell>
        </row>
        <row r="504">
          <cell r="B504" t="str">
            <v>VAT billied - genie</v>
          </cell>
        </row>
        <row r="505">
          <cell r="A505" t="str">
            <v>Calc R505</v>
          </cell>
          <cell r="B505" t="str">
            <v>VAT incurred in the month</v>
          </cell>
        </row>
        <row r="506">
          <cell r="A506" t="str">
            <v>Calc R506</v>
          </cell>
        </row>
        <row r="507">
          <cell r="A507" t="str">
            <v>Calc R507</v>
          </cell>
        </row>
        <row r="508">
          <cell r="A508" t="str">
            <v>Calc R508</v>
          </cell>
        </row>
        <row r="509">
          <cell r="A509" t="str">
            <v>Calc R509</v>
          </cell>
        </row>
        <row r="510">
          <cell r="A510" t="str">
            <v>Calc R510</v>
          </cell>
        </row>
        <row r="511">
          <cell r="A511" t="str">
            <v>Calc R511</v>
          </cell>
        </row>
        <row r="512">
          <cell r="A512" t="str">
            <v>Calc R512</v>
          </cell>
        </row>
        <row r="513">
          <cell r="A513" t="str">
            <v>Calc R513</v>
          </cell>
          <cell r="B513" t="str">
            <v>Breakdown of Depreciation</v>
          </cell>
        </row>
        <row r="514">
          <cell r="A514" t="str">
            <v>Calc R514</v>
          </cell>
          <cell r="C514" t="str">
            <v>Reclassify to Genie COS</v>
          </cell>
        </row>
        <row r="515">
          <cell r="A515" t="str">
            <v>Calc R515</v>
          </cell>
          <cell r="C515" t="str">
            <v>Depreciation charged to P&amp;L depre line</v>
          </cell>
        </row>
        <row r="516">
          <cell r="A516" t="str">
            <v>Calc R516</v>
          </cell>
        </row>
        <row r="517">
          <cell r="A517" t="str">
            <v>Calc R517</v>
          </cell>
        </row>
        <row r="518">
          <cell r="A518" t="str">
            <v>Calc R518</v>
          </cell>
        </row>
        <row r="519">
          <cell r="A519" t="str">
            <v>Calc R519</v>
          </cell>
        </row>
        <row r="520">
          <cell r="A520" t="str">
            <v>Calc R520</v>
          </cell>
          <cell r="B520" t="str">
            <v>Trade debtors balance</v>
          </cell>
        </row>
        <row r="521">
          <cell r="A521" t="str">
            <v>Calc R521</v>
          </cell>
          <cell r="C521" t="str">
            <v>Opening balance</v>
          </cell>
        </row>
        <row r="522">
          <cell r="A522" t="str">
            <v>Calc R522</v>
          </cell>
        </row>
        <row r="523">
          <cell r="A523" t="str">
            <v>Calc R523</v>
          </cell>
          <cell r="C523" t="str">
            <v>billed in month</v>
          </cell>
        </row>
        <row r="524">
          <cell r="A524" t="str">
            <v>Calc R524</v>
          </cell>
          <cell r="C524" t="str">
            <v>less deferred revenue</v>
          </cell>
        </row>
        <row r="525">
          <cell r="A525" t="str">
            <v>Calc R525</v>
          </cell>
          <cell r="C525" t="str">
            <v>Worldpay adjustment</v>
          </cell>
        </row>
        <row r="526">
          <cell r="A526" t="str">
            <v>Calc R526</v>
          </cell>
          <cell r="C526" t="str">
            <v>submit received in month</v>
          </cell>
        </row>
        <row r="527">
          <cell r="A527" t="str">
            <v>Calc R527</v>
          </cell>
          <cell r="C527" t="str">
            <v>Received in month</v>
          </cell>
        </row>
        <row r="528">
          <cell r="A528" t="str">
            <v>Calc R528</v>
          </cell>
          <cell r="C528" t="str">
            <v>less defereed revenue</v>
          </cell>
        </row>
        <row r="529">
          <cell r="A529" t="str">
            <v>Calc R529</v>
          </cell>
        </row>
        <row r="530">
          <cell r="A530" t="str">
            <v>Calc R530</v>
          </cell>
          <cell r="C530" t="str">
            <v>Closing balance</v>
          </cell>
        </row>
        <row r="531">
          <cell r="A531" t="str">
            <v>Calc R531</v>
          </cell>
        </row>
        <row r="532">
          <cell r="A532" t="str">
            <v>Calc R532</v>
          </cell>
          <cell r="C532" t="str">
            <v>Related party ( genie)</v>
          </cell>
        </row>
        <row r="533">
          <cell r="A533" t="str">
            <v>Calc R533</v>
          </cell>
          <cell r="C533" t="str">
            <v>Related party (LOOK)</v>
          </cell>
        </row>
        <row r="534">
          <cell r="A534" t="str">
            <v>Calc R534</v>
          </cell>
        </row>
        <row r="535">
          <cell r="A535" t="str">
            <v>Calc R535</v>
          </cell>
          <cell r="B535" t="str">
            <v>Trade creditors balance</v>
          </cell>
        </row>
        <row r="536">
          <cell r="A536" t="str">
            <v>Calc R536</v>
          </cell>
        </row>
        <row r="537">
          <cell r="A537" t="str">
            <v>Calc R537</v>
          </cell>
          <cell r="C537" t="str">
            <v>Opening balance</v>
          </cell>
        </row>
        <row r="538">
          <cell r="A538" t="str">
            <v>Calc R538</v>
          </cell>
          <cell r="C538" t="str">
            <v>incurred in month</v>
          </cell>
        </row>
        <row r="539">
          <cell r="A539" t="str">
            <v>Calc R539</v>
          </cell>
          <cell r="D539" t="str">
            <v>staff and related costs</v>
          </cell>
        </row>
        <row r="540">
          <cell r="A540" t="str">
            <v>Calc R540</v>
          </cell>
          <cell r="D540" t="str">
            <v>Marketing expenses</v>
          </cell>
        </row>
        <row r="541">
          <cell r="A541" t="str">
            <v>Calc R541</v>
          </cell>
          <cell r="D541" t="str">
            <v>Professional fees</v>
          </cell>
        </row>
        <row r="542">
          <cell r="A542" t="str">
            <v>Calc R542</v>
          </cell>
          <cell r="D542" t="str">
            <v>Facilities costs</v>
          </cell>
        </row>
        <row r="543">
          <cell r="A543" t="str">
            <v>Calc R543</v>
          </cell>
          <cell r="D543" t="str">
            <v>Admin &amp; General expenses</v>
          </cell>
        </row>
        <row r="544">
          <cell r="A544" t="str">
            <v>Calc R544</v>
          </cell>
          <cell r="D544" t="str">
            <v>Network &amp; Engineering expenses</v>
          </cell>
        </row>
        <row r="545">
          <cell r="A545" t="str">
            <v>Calc R545</v>
          </cell>
          <cell r="D545" t="str">
            <v>COS excl AV</v>
          </cell>
        </row>
        <row r="546">
          <cell r="A546" t="str">
            <v>Calc R546</v>
          </cell>
        </row>
        <row r="547">
          <cell r="A547" t="str">
            <v>Calc R547</v>
          </cell>
          <cell r="C547" t="str">
            <v>Paid in month</v>
          </cell>
        </row>
        <row r="548">
          <cell r="A548" t="str">
            <v>Calc R548</v>
          </cell>
          <cell r="D548" t="str">
            <v>staff and related costs</v>
          </cell>
        </row>
        <row r="549">
          <cell r="A549" t="str">
            <v>Calc R549</v>
          </cell>
          <cell r="D549" t="str">
            <v>Marketing expenses</v>
          </cell>
        </row>
        <row r="550">
          <cell r="A550" t="str">
            <v>Calc R550</v>
          </cell>
          <cell r="D550" t="str">
            <v>Professional fees</v>
          </cell>
        </row>
        <row r="551">
          <cell r="A551" t="str">
            <v>Calc R551</v>
          </cell>
          <cell r="D551" t="str">
            <v>Facilities costs</v>
          </cell>
        </row>
        <row r="552">
          <cell r="A552" t="str">
            <v>Calc R552</v>
          </cell>
          <cell r="D552" t="str">
            <v>Admin &amp; General expenses</v>
          </cell>
        </row>
        <row r="553">
          <cell r="A553" t="str">
            <v>Calc R553</v>
          </cell>
          <cell r="D553" t="str">
            <v>Network &amp; Engineering expenses</v>
          </cell>
        </row>
        <row r="554">
          <cell r="A554" t="str">
            <v>Calc R554</v>
          </cell>
          <cell r="D554" t="str">
            <v>COS excl AV</v>
          </cell>
        </row>
        <row r="555">
          <cell r="A555" t="str">
            <v>Calc R555</v>
          </cell>
        </row>
        <row r="556">
          <cell r="A556" t="str">
            <v>Calc R556</v>
          </cell>
        </row>
        <row r="557">
          <cell r="A557" t="str">
            <v>Calc R557</v>
          </cell>
        </row>
        <row r="558">
          <cell r="A558" t="str">
            <v>Calc R558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IPCL"/>
      <sheetName val="ANNO-PL"/>
      <sheetName val="MediaRel"/>
      <sheetName val="Sheet1"/>
    </sheetNames>
    <sheetDataSet>
      <sheetData sheetId="0"/>
      <sheetData sheetId="1" refreshError="1"/>
      <sheetData sheetId="2" refreshError="1"/>
      <sheetData sheetId="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itions"/>
      <sheetName val="Liability Mgmt"/>
    </sheetNames>
    <sheetDataSet>
      <sheetData sheetId="0" refreshError="1"/>
      <sheetData sheetId="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dicate codes"/>
      <sheetName val="Topsheet"/>
      <sheetName val="Summary"/>
      <sheetName val="By syndicate"/>
      <sheetName val="credit card"/>
      <sheetName val="Invoice"/>
      <sheetName val="Cheque"/>
      <sheetName val="VAT"/>
      <sheetName val="ExcelReport"/>
      <sheetName val="Refund &amp; Chargeback summary"/>
      <sheetName val="Refunds Euro"/>
      <sheetName val="Chargebacks Euro"/>
      <sheetName val="Refunds GBP"/>
      <sheetName val="Chargebacks GBP"/>
      <sheetName val="Refunds SEK"/>
      <sheetName val="manual cheques"/>
      <sheetName val="test submissions"/>
      <sheetName val="Process"/>
      <sheetName val="Exchange rates"/>
    </sheetNames>
    <sheetDataSet>
      <sheetData sheetId="0" refreshError="1">
        <row r="3">
          <cell r="A3" t="str">
            <v>BTLSUK</v>
          </cell>
          <cell r="B3" t="str">
            <v>LookSmart UK</v>
          </cell>
          <cell r="C3" t="str">
            <v>www.looksmart.co.uk</v>
          </cell>
          <cell r="D3" t="str">
            <v>INunes</v>
          </cell>
          <cell r="E3" t="str">
            <v>x</v>
          </cell>
          <cell r="G3" t="str">
            <v>x</v>
          </cell>
          <cell r="H3" t="str">
            <v>y</v>
          </cell>
          <cell r="I3" t="str">
            <v>y</v>
          </cell>
          <cell r="J3" t="str">
            <v>x</v>
          </cell>
          <cell r="L3" t="str">
            <v>x</v>
          </cell>
          <cell r="M3" t="str">
            <v>New</v>
          </cell>
          <cell r="N3" t="str">
            <v>GB</v>
          </cell>
          <cell r="O3" t="str">
            <v>UK</v>
          </cell>
          <cell r="P3" t="str">
            <v>GBP</v>
          </cell>
        </row>
        <row r="4">
          <cell r="A4" t="str">
            <v>ya</v>
          </cell>
          <cell r="B4" t="str">
            <v>LineOne</v>
          </cell>
          <cell r="C4" t="str">
            <v>www.lineone.net</v>
          </cell>
          <cell r="D4" t="str">
            <v>INunes</v>
          </cell>
          <cell r="E4" t="str">
            <v>x</v>
          </cell>
          <cell r="F4" t="str">
            <v>DGraham</v>
          </cell>
          <cell r="G4" t="str">
            <v>x</v>
          </cell>
          <cell r="H4" t="str">
            <v>n</v>
          </cell>
          <cell r="I4" t="str">
            <v>y</v>
          </cell>
          <cell r="J4" t="str">
            <v>x</v>
          </cell>
          <cell r="L4" t="str">
            <v>x</v>
          </cell>
          <cell r="M4" t="str">
            <v>New</v>
          </cell>
          <cell r="N4" t="str">
            <v>GB</v>
          </cell>
          <cell r="O4" t="str">
            <v>UK</v>
          </cell>
          <cell r="P4" t="str">
            <v>GBP</v>
          </cell>
        </row>
        <row r="5">
          <cell r="A5" t="str">
            <v>yb</v>
          </cell>
          <cell r="B5" t="str">
            <v>SkyNow</v>
          </cell>
          <cell r="C5" t="str">
            <v>www.sky.co.uk</v>
          </cell>
          <cell r="D5" t="str">
            <v>INunes</v>
          </cell>
          <cell r="E5" t="str">
            <v>x</v>
          </cell>
          <cell r="F5" t="str">
            <v>NWalley</v>
          </cell>
          <cell r="G5" t="str">
            <v>x</v>
          </cell>
          <cell r="H5" t="str">
            <v>y</v>
          </cell>
          <cell r="I5" t="str">
            <v>y</v>
          </cell>
          <cell r="M5" t="str">
            <v>Classic</v>
          </cell>
          <cell r="N5" t="str">
            <v>GB</v>
          </cell>
          <cell r="O5" t="str">
            <v>UK</v>
          </cell>
          <cell r="P5" t="str">
            <v>GBP</v>
          </cell>
        </row>
        <row r="6">
          <cell r="A6" t="str">
            <v>yc</v>
          </cell>
          <cell r="B6" t="str">
            <v>Waitrose</v>
          </cell>
          <cell r="C6" t="str">
            <v>www.waitrose.com</v>
          </cell>
          <cell r="D6" t="str">
            <v>INunes</v>
          </cell>
          <cell r="E6" t="str">
            <v>x</v>
          </cell>
          <cell r="F6" t="str">
            <v>DGraham</v>
          </cell>
          <cell r="G6" t="str">
            <v>x</v>
          </cell>
          <cell r="H6" t="str">
            <v>y</v>
          </cell>
          <cell r="I6" t="str">
            <v>y</v>
          </cell>
          <cell r="M6" t="str">
            <v>Classic</v>
          </cell>
          <cell r="N6" t="str">
            <v>GB</v>
          </cell>
          <cell r="O6" t="str">
            <v>UK</v>
          </cell>
          <cell r="P6" t="str">
            <v>GBP</v>
          </cell>
        </row>
        <row r="7">
          <cell r="A7" t="str">
            <v>yd</v>
          </cell>
          <cell r="B7" t="str">
            <v>Ocean (now synd-ia)</v>
          </cell>
          <cell r="N7" t="str">
            <v>GB</v>
          </cell>
          <cell r="O7" t="str">
            <v>UK</v>
          </cell>
          <cell r="P7" t="str">
            <v>GBP</v>
          </cell>
        </row>
        <row r="8">
          <cell r="A8" t="str">
            <v>ye</v>
          </cell>
          <cell r="B8" t="str">
            <v>BeMe</v>
          </cell>
          <cell r="C8" t="str">
            <v>www.beme.com</v>
          </cell>
          <cell r="D8" t="str">
            <v>INunes</v>
          </cell>
          <cell r="E8" t="str">
            <v>x</v>
          </cell>
          <cell r="F8" t="str">
            <v>DGraham</v>
          </cell>
          <cell r="G8" t="str">
            <v>x</v>
          </cell>
          <cell r="M8" t="str">
            <v>Classic</v>
          </cell>
          <cell r="N8" t="str">
            <v>GB</v>
          </cell>
          <cell r="O8" t="str">
            <v>UK</v>
          </cell>
          <cell r="P8" t="str">
            <v>GBP</v>
          </cell>
        </row>
        <row r="9">
          <cell r="A9" t="str">
            <v>yf</v>
          </cell>
          <cell r="B9" t="str">
            <v>GoshGosh</v>
          </cell>
          <cell r="C9" t="str">
            <v>www.goshgosh.co.uk</v>
          </cell>
          <cell r="D9" t="str">
            <v>INunes</v>
          </cell>
          <cell r="E9" t="str">
            <v>x</v>
          </cell>
          <cell r="F9" t="str">
            <v>DGraham</v>
          </cell>
          <cell r="G9" t="str">
            <v>x</v>
          </cell>
          <cell r="H9" t="str">
            <v>y</v>
          </cell>
          <cell r="I9" t="str">
            <v>y</v>
          </cell>
          <cell r="M9" t="str">
            <v>Classic</v>
          </cell>
          <cell r="N9" t="str">
            <v>GB</v>
          </cell>
          <cell r="O9" t="str">
            <v>UK</v>
          </cell>
          <cell r="P9" t="str">
            <v>GBP</v>
          </cell>
        </row>
        <row r="10">
          <cell r="A10" t="str">
            <v>yg</v>
          </cell>
          <cell r="B10" t="str">
            <v>PostMaster (Bibliotech)</v>
          </cell>
          <cell r="C10" t="str">
            <v>www.postmaster.co.uk</v>
          </cell>
          <cell r="D10" t="str">
            <v>INunes</v>
          </cell>
          <cell r="E10" t="str">
            <v>x</v>
          </cell>
          <cell r="F10" t="str">
            <v>DGraham</v>
          </cell>
          <cell r="G10" t="str">
            <v>x</v>
          </cell>
          <cell r="H10" t="str">
            <v>y</v>
          </cell>
          <cell r="I10" t="str">
            <v>y</v>
          </cell>
          <cell r="M10" t="str">
            <v>Classic</v>
          </cell>
          <cell r="N10" t="str">
            <v>GB</v>
          </cell>
          <cell r="O10" t="str">
            <v>UK</v>
          </cell>
          <cell r="P10" t="str">
            <v>GBP</v>
          </cell>
        </row>
        <row r="11">
          <cell r="A11" t="str">
            <v>yh</v>
          </cell>
          <cell r="B11" t="str">
            <v>NowNet</v>
          </cell>
          <cell r="N11" t="str">
            <v>GB</v>
          </cell>
          <cell r="O11" t="str">
            <v>UK</v>
          </cell>
          <cell r="P11" t="str">
            <v>GBP</v>
          </cell>
        </row>
        <row r="12">
          <cell r="A12" t="str">
            <v>yi</v>
          </cell>
          <cell r="N12" t="str">
            <v>GB</v>
          </cell>
          <cell r="O12" t="str">
            <v>UK</v>
          </cell>
          <cell r="P12" t="str">
            <v>GBP</v>
          </cell>
        </row>
        <row r="13">
          <cell r="A13" t="str">
            <v>yj</v>
          </cell>
          <cell r="B13" t="str">
            <v>Bravo (Flextech)</v>
          </cell>
          <cell r="C13" t="str">
            <v>www.bravo.co.uk</v>
          </cell>
          <cell r="D13" t="str">
            <v>INunes</v>
          </cell>
          <cell r="E13" t="str">
            <v>x</v>
          </cell>
          <cell r="F13" t="str">
            <v>DGraham</v>
          </cell>
          <cell r="H13" t="str">
            <v>y</v>
          </cell>
          <cell r="M13" t="str">
            <v>Classic</v>
          </cell>
          <cell r="N13" t="str">
            <v>GB</v>
          </cell>
          <cell r="O13" t="str">
            <v>UK</v>
          </cell>
          <cell r="P13" t="str">
            <v>GBP</v>
          </cell>
        </row>
        <row r="14">
          <cell r="A14" t="str">
            <v>yk</v>
          </cell>
          <cell r="B14" t="str">
            <v>Zoom</v>
          </cell>
          <cell r="C14" t="str">
            <v>www.zoom.co.uk</v>
          </cell>
          <cell r="D14" t="str">
            <v>INunes</v>
          </cell>
          <cell r="E14" t="str">
            <v>x</v>
          </cell>
          <cell r="F14" t="str">
            <v>DGraham</v>
          </cell>
          <cell r="G14" t="str">
            <v>x</v>
          </cell>
          <cell r="H14" t="str">
            <v>y</v>
          </cell>
          <cell r="I14" t="str">
            <v>y</v>
          </cell>
          <cell r="M14" t="str">
            <v>Classic</v>
          </cell>
          <cell r="N14" t="str">
            <v>GB</v>
          </cell>
          <cell r="O14" t="str">
            <v>UK</v>
          </cell>
          <cell r="P14" t="str">
            <v>GBP</v>
          </cell>
        </row>
        <row r="15">
          <cell r="A15" t="str">
            <v>yl</v>
          </cell>
          <cell r="N15" t="str">
            <v>GB</v>
          </cell>
          <cell r="O15" t="str">
            <v>UK</v>
          </cell>
          <cell r="P15" t="str">
            <v>GBP</v>
          </cell>
        </row>
        <row r="16">
          <cell r="A16" t="str">
            <v>ym</v>
          </cell>
          <cell r="B16" t="str">
            <v>World Online UK</v>
          </cell>
          <cell r="C16" t="str">
            <v>www.worldonline.co.uk</v>
          </cell>
          <cell r="D16" t="str">
            <v>INunes</v>
          </cell>
          <cell r="E16" t="str">
            <v>x</v>
          </cell>
          <cell r="F16" t="str">
            <v>DGraham</v>
          </cell>
          <cell r="G16" t="str">
            <v>x</v>
          </cell>
          <cell r="H16" t="str">
            <v>y</v>
          </cell>
          <cell r="I16" t="str">
            <v>n</v>
          </cell>
          <cell r="K16" t="str">
            <v>x</v>
          </cell>
          <cell r="M16" t="str">
            <v>Classic</v>
          </cell>
          <cell r="N16" t="str">
            <v>GB</v>
          </cell>
          <cell r="O16" t="str">
            <v>UK</v>
          </cell>
          <cell r="P16" t="str">
            <v>GBP</v>
          </cell>
        </row>
        <row r="17">
          <cell r="A17" t="str">
            <v>yn</v>
          </cell>
          <cell r="B17" t="str">
            <v>Yellow Pages</v>
          </cell>
          <cell r="C17" t="str">
            <v>www.yell.co.uk</v>
          </cell>
          <cell r="D17" t="str">
            <v>INunes</v>
          </cell>
          <cell r="E17" t="str">
            <v>x</v>
          </cell>
          <cell r="F17" t="str">
            <v>DGraham</v>
          </cell>
          <cell r="G17" t="str">
            <v>x</v>
          </cell>
          <cell r="H17" t="str">
            <v>n</v>
          </cell>
          <cell r="I17" t="str">
            <v>y</v>
          </cell>
          <cell r="M17" t="str">
            <v>Classic</v>
          </cell>
          <cell r="N17" t="str">
            <v>GB</v>
          </cell>
          <cell r="O17" t="str">
            <v>UK</v>
          </cell>
          <cell r="P17" t="str">
            <v>GBP</v>
          </cell>
        </row>
        <row r="18">
          <cell r="A18" t="str">
            <v>yo</v>
          </cell>
          <cell r="N18" t="str">
            <v>GB</v>
          </cell>
          <cell r="O18" t="str">
            <v>UK</v>
          </cell>
          <cell r="P18" t="str">
            <v>GBP</v>
          </cell>
        </row>
        <row r="19">
          <cell r="A19" t="str">
            <v>yp</v>
          </cell>
          <cell r="B19" t="str">
            <v>BTConcert</v>
          </cell>
          <cell r="C19" t="str">
            <v>www.concert-visp.comusername: access@concert-visp.compassword: maddog</v>
          </cell>
          <cell r="D19" t="str">
            <v>INunes</v>
          </cell>
          <cell r="E19" t="str">
            <v>x</v>
          </cell>
          <cell r="F19" t="str">
            <v>DGraham</v>
          </cell>
          <cell r="G19" t="str">
            <v>x</v>
          </cell>
          <cell r="H19" t="str">
            <v>y</v>
          </cell>
          <cell r="I19" t="str">
            <v>y</v>
          </cell>
          <cell r="M19" t="str">
            <v>Classic</v>
          </cell>
          <cell r="N19" t="str">
            <v>GB</v>
          </cell>
          <cell r="O19" t="str">
            <v>UK</v>
          </cell>
          <cell r="P19" t="str">
            <v>GBP</v>
          </cell>
        </row>
        <row r="20">
          <cell r="A20" t="str">
            <v>yq</v>
          </cell>
          <cell r="B20" t="str">
            <v>Classic FM</v>
          </cell>
          <cell r="C20" t="str">
            <v>www.classicfm.com</v>
          </cell>
          <cell r="D20" t="str">
            <v>INunes</v>
          </cell>
          <cell r="E20" t="str">
            <v>x</v>
          </cell>
          <cell r="F20" t="str">
            <v>NWalley</v>
          </cell>
          <cell r="G20" t="str">
            <v>x</v>
          </cell>
          <cell r="H20" t="str">
            <v>n</v>
          </cell>
          <cell r="I20" t="str">
            <v>y</v>
          </cell>
          <cell r="M20" t="str">
            <v>Classic</v>
          </cell>
          <cell r="N20" t="str">
            <v>GB</v>
          </cell>
          <cell r="O20" t="str">
            <v>UK</v>
          </cell>
          <cell r="P20" t="str">
            <v>GBP</v>
          </cell>
        </row>
        <row r="21">
          <cell r="A21" t="str">
            <v>yr</v>
          </cell>
          <cell r="B21" t="str">
            <v>Living (Flextech)</v>
          </cell>
          <cell r="C21" t="str">
            <v>www.livingtv.co.uk</v>
          </cell>
          <cell r="D21" t="str">
            <v>INunes</v>
          </cell>
          <cell r="E21" t="str">
            <v>x</v>
          </cell>
          <cell r="F21" t="str">
            <v>DGraham</v>
          </cell>
          <cell r="G21" t="str">
            <v>x</v>
          </cell>
          <cell r="H21" t="str">
            <v>y</v>
          </cell>
          <cell r="M21" t="str">
            <v>Classic</v>
          </cell>
          <cell r="N21" t="str">
            <v>GB</v>
          </cell>
          <cell r="O21" t="str">
            <v>UK</v>
          </cell>
          <cell r="P21" t="str">
            <v>GBP</v>
          </cell>
        </row>
        <row r="22">
          <cell r="A22" t="str">
            <v>ys</v>
          </cell>
          <cell r="N22" t="str">
            <v>GB</v>
          </cell>
          <cell r="O22" t="str">
            <v>UK</v>
          </cell>
          <cell r="P22" t="str">
            <v>GBP</v>
          </cell>
        </row>
        <row r="23">
          <cell r="A23" t="str">
            <v>yt</v>
          </cell>
          <cell r="B23" t="str">
            <v>Manxnet Online</v>
          </cell>
          <cell r="C23" t="str">
            <v>www.manx.net</v>
          </cell>
          <cell r="D23" t="str">
            <v>INunes</v>
          </cell>
          <cell r="E23" t="str">
            <v>x</v>
          </cell>
          <cell r="F23" t="str">
            <v>DGraham</v>
          </cell>
          <cell r="G23" t="str">
            <v>x</v>
          </cell>
          <cell r="H23" t="str">
            <v>y</v>
          </cell>
          <cell r="I23" t="str">
            <v>y</v>
          </cell>
          <cell r="J23" t="str">
            <v>x</v>
          </cell>
          <cell r="L23" t="str">
            <v>x</v>
          </cell>
          <cell r="M23" t="str">
            <v>Classic</v>
          </cell>
          <cell r="N23" t="str">
            <v>GB</v>
          </cell>
          <cell r="O23" t="str">
            <v>UK</v>
          </cell>
          <cell r="P23" t="str">
            <v>GBP</v>
          </cell>
        </row>
        <row r="24">
          <cell r="A24" t="str">
            <v>yu</v>
          </cell>
          <cell r="B24" t="str">
            <v>Genie UK</v>
          </cell>
          <cell r="C24" t="str">
            <v>www.genie.co.uk</v>
          </cell>
          <cell r="D24" t="str">
            <v>CFarkas</v>
          </cell>
          <cell r="E24" t="str">
            <v>x</v>
          </cell>
          <cell r="F24" t="str">
            <v>JKerr</v>
          </cell>
          <cell r="G24" t="str">
            <v>x</v>
          </cell>
          <cell r="H24" t="str">
            <v>y</v>
          </cell>
          <cell r="I24" t="str">
            <v>y</v>
          </cell>
          <cell r="M24" t="str">
            <v>Classic</v>
          </cell>
          <cell r="N24" t="str">
            <v>GB</v>
          </cell>
          <cell r="O24" t="str">
            <v>UK</v>
          </cell>
          <cell r="P24" t="str">
            <v>GBP</v>
          </cell>
        </row>
        <row r="25">
          <cell r="A25" t="str">
            <v>yv</v>
          </cell>
          <cell r="B25" t="str">
            <v>ntl Communtiy Intranet</v>
          </cell>
          <cell r="D25" t="str">
            <v>INunes</v>
          </cell>
          <cell r="E25" t="str">
            <v>n/a</v>
          </cell>
          <cell r="F25" t="str">
            <v>DGraham</v>
          </cell>
          <cell r="G25" t="str">
            <v>x</v>
          </cell>
          <cell r="H25" t="str">
            <v>y</v>
          </cell>
          <cell r="I25" t="str">
            <v>n</v>
          </cell>
          <cell r="M25" t="str">
            <v>n/a</v>
          </cell>
          <cell r="N25" t="str">
            <v>GB</v>
          </cell>
          <cell r="O25" t="str">
            <v>UK</v>
          </cell>
          <cell r="P25" t="str">
            <v>GBP</v>
          </cell>
        </row>
        <row r="26">
          <cell r="A26" t="str">
            <v>yw</v>
          </cell>
          <cell r="B26" t="str">
            <v>TimeSmart/BTConnect</v>
          </cell>
          <cell r="C26" t="str">
            <v>http://www.btconnect.comhttp://www.btconnect.com/athome/http://www.bt.com/getstarted/</v>
          </cell>
          <cell r="D26" t="str">
            <v>OvHarten</v>
          </cell>
          <cell r="E26" t="str">
            <v>x</v>
          </cell>
          <cell r="F26" t="str">
            <v>DGraham</v>
          </cell>
          <cell r="G26" t="str">
            <v>x</v>
          </cell>
          <cell r="H26" t="str">
            <v>y</v>
          </cell>
          <cell r="I26" t="str">
            <v>y</v>
          </cell>
          <cell r="M26" t="str">
            <v>Classic</v>
          </cell>
          <cell r="N26" t="str">
            <v>GB</v>
          </cell>
          <cell r="O26" t="str">
            <v>UK</v>
          </cell>
          <cell r="P26" t="str">
            <v>GBP</v>
          </cell>
        </row>
        <row r="27">
          <cell r="A27" t="str">
            <v>yx</v>
          </cell>
          <cell r="N27" t="str">
            <v>GB</v>
          </cell>
          <cell r="O27" t="str">
            <v>UK</v>
          </cell>
          <cell r="P27" t="str">
            <v>GBP</v>
          </cell>
        </row>
        <row r="28">
          <cell r="A28" t="str">
            <v>yy</v>
          </cell>
          <cell r="B28" t="str">
            <v>Digifone (now synd-ic)</v>
          </cell>
          <cell r="N28" t="str">
            <v>GB</v>
          </cell>
          <cell r="O28" t="str">
            <v>UK</v>
          </cell>
          <cell r="P28" t="str">
            <v>GBP</v>
          </cell>
        </row>
        <row r="29">
          <cell r="A29" t="str">
            <v>yz</v>
          </cell>
          <cell r="B29" t="str">
            <v>BT OpenWorld (Broadband)</v>
          </cell>
          <cell r="C29" t="str">
            <v>www.btopenworld.com/consumerusername: btopenworldpassword: broadband</v>
          </cell>
          <cell r="D29" t="str">
            <v>ANilsson</v>
          </cell>
          <cell r="E29" t="str">
            <v>x</v>
          </cell>
          <cell r="F29" t="str">
            <v>JKerr</v>
          </cell>
          <cell r="G29" t="str">
            <v>x</v>
          </cell>
          <cell r="H29" t="str">
            <v>n</v>
          </cell>
          <cell r="I29" t="str">
            <v>n</v>
          </cell>
          <cell r="M29" t="str">
            <v>Classic broaband</v>
          </cell>
          <cell r="N29" t="str">
            <v>GB</v>
          </cell>
          <cell r="O29" t="str">
            <v>UK</v>
          </cell>
          <cell r="P29" t="str">
            <v>GBP</v>
          </cell>
        </row>
        <row r="30">
          <cell r="A30" t="str">
            <v>yaa</v>
          </cell>
          <cell r="B30" t="str">
            <v>Excite UK Express Submit</v>
          </cell>
          <cell r="C30" t="str">
            <v>http://submit.looksmart.co.uk/tellus.asp?isp=yaa</v>
          </cell>
          <cell r="D30" t="str">
            <v>CCostello</v>
          </cell>
          <cell r="E30" t="str">
            <v>n/a</v>
          </cell>
          <cell r="F30" t="str">
            <v>BTDevUK</v>
          </cell>
          <cell r="G30" t="str">
            <v>x</v>
          </cell>
          <cell r="H30" t="str">
            <v>n</v>
          </cell>
          <cell r="I30" t="str">
            <v>n</v>
          </cell>
          <cell r="J30" t="str">
            <v>x</v>
          </cell>
          <cell r="L30" t="str">
            <v>n/a</v>
          </cell>
          <cell r="M30" t="str">
            <v>n/a</v>
          </cell>
          <cell r="N30" t="str">
            <v>GB</v>
          </cell>
          <cell r="O30" t="str">
            <v>UK</v>
          </cell>
          <cell r="P30" t="str">
            <v>GBP</v>
          </cell>
        </row>
        <row r="31">
          <cell r="A31" t="str">
            <v>yab</v>
          </cell>
          <cell r="N31" t="str">
            <v>GB</v>
          </cell>
          <cell r="O31" t="str">
            <v>UK</v>
          </cell>
          <cell r="P31" t="str">
            <v>GBP</v>
          </cell>
        </row>
        <row r="32">
          <cell r="A32" t="str">
            <v>yac</v>
          </cell>
          <cell r="B32" t="str">
            <v>AltaVista UK</v>
          </cell>
          <cell r="C32" t="str">
            <v>http://search.uk.altavista.com/cgi-bin/query?pg=s&amp;cb=dr&amp;cl=en&amp;cn=gb</v>
          </cell>
          <cell r="D32" t="str">
            <v>CCostello</v>
          </cell>
          <cell r="E32" t="str">
            <v>n/a</v>
          </cell>
          <cell r="F32" t="str">
            <v>JKerr</v>
          </cell>
          <cell r="G32" t="str">
            <v>x</v>
          </cell>
          <cell r="H32" t="str">
            <v>n</v>
          </cell>
          <cell r="I32" t="str">
            <v>y</v>
          </cell>
          <cell r="J32" t="str">
            <v>x</v>
          </cell>
          <cell r="M32" t="str">
            <v>n/a</v>
          </cell>
          <cell r="N32" t="str">
            <v>GB</v>
          </cell>
          <cell r="O32" t="str">
            <v>UK</v>
          </cell>
          <cell r="P32" t="str">
            <v>GBP</v>
          </cell>
        </row>
        <row r="33">
          <cell r="A33" t="str">
            <v>yad</v>
          </cell>
          <cell r="N33" t="str">
            <v>GB</v>
          </cell>
          <cell r="O33" t="str">
            <v>UK</v>
          </cell>
          <cell r="P33" t="str">
            <v>GBP</v>
          </cell>
        </row>
        <row r="34">
          <cell r="A34" t="str">
            <v>yae</v>
          </cell>
          <cell r="B34" t="str">
            <v>Interactive Investor</v>
          </cell>
          <cell r="C34" t="str">
            <v>www.iii.co.uk</v>
          </cell>
          <cell r="D34" t="str">
            <v>INunes</v>
          </cell>
          <cell r="E34" t="str">
            <v>x</v>
          </cell>
          <cell r="F34" t="str">
            <v>DGraham</v>
          </cell>
          <cell r="H34" t="str">
            <v>y</v>
          </cell>
          <cell r="I34" t="str">
            <v>y</v>
          </cell>
          <cell r="M34" t="str">
            <v>Classic</v>
          </cell>
          <cell r="N34" t="str">
            <v>GB</v>
          </cell>
          <cell r="O34" t="str">
            <v>UK</v>
          </cell>
          <cell r="P34" t="str">
            <v>GBP</v>
          </cell>
        </row>
        <row r="35">
          <cell r="A35" t="str">
            <v>yaf</v>
          </cell>
          <cell r="B35" t="str">
            <v>IXQuick UK</v>
          </cell>
          <cell r="D35" t="str">
            <v>OvHarten</v>
          </cell>
          <cell r="E35" t="str">
            <v>x</v>
          </cell>
          <cell r="F35" t="str">
            <v>DFehmers</v>
          </cell>
          <cell r="H35" t="str">
            <v>y</v>
          </cell>
          <cell r="I35" t="str">
            <v>y</v>
          </cell>
          <cell r="L35" t="str">
            <v>x</v>
          </cell>
          <cell r="M35" t="str">
            <v>Classic</v>
          </cell>
          <cell r="N35" t="str">
            <v>GB</v>
          </cell>
          <cell r="O35" t="str">
            <v>UK</v>
          </cell>
          <cell r="P35" t="str">
            <v>GBP</v>
          </cell>
        </row>
        <row r="36">
          <cell r="A36" t="str">
            <v>yag</v>
          </cell>
          <cell r="B36" t="str">
            <v>MSN Express Submit</v>
          </cell>
          <cell r="D36" t="str">
            <v>CCostello</v>
          </cell>
          <cell r="E36" t="str">
            <v>n/a</v>
          </cell>
          <cell r="F36" t="str">
            <v>JKerr</v>
          </cell>
          <cell r="H36" t="str">
            <v>n</v>
          </cell>
          <cell r="I36" t="str">
            <v>n</v>
          </cell>
          <cell r="J36" t="str">
            <v>x</v>
          </cell>
          <cell r="M36" t="str">
            <v>n/a</v>
          </cell>
          <cell r="N36" t="str">
            <v>GB</v>
          </cell>
          <cell r="O36" t="str">
            <v>UK</v>
          </cell>
          <cell r="P36" t="str">
            <v>GBP</v>
          </cell>
        </row>
        <row r="37">
          <cell r="A37" t="str">
            <v>yah</v>
          </cell>
          <cell r="B37" t="str">
            <v>BTInternet</v>
          </cell>
          <cell r="C37" t="str">
            <v>www.btinternet.co.uk</v>
          </cell>
          <cell r="D37" t="str">
            <v>MPalmer</v>
          </cell>
          <cell r="E37" t="str">
            <v>x</v>
          </cell>
          <cell r="F37" t="str">
            <v>JKerr</v>
          </cell>
          <cell r="G37" t="str">
            <v>x</v>
          </cell>
          <cell r="H37" t="str">
            <v>y</v>
          </cell>
          <cell r="I37" t="str">
            <v>y</v>
          </cell>
          <cell r="J37" t="str">
            <v>x</v>
          </cell>
          <cell r="L37" t="str">
            <v>x</v>
          </cell>
          <cell r="M37" t="str">
            <v>Classic</v>
          </cell>
          <cell r="N37" t="str">
            <v>GB</v>
          </cell>
          <cell r="O37" t="str">
            <v>UK</v>
          </cell>
          <cell r="P37" t="str">
            <v>GBP</v>
          </cell>
        </row>
        <row r="38">
          <cell r="A38" t="str">
            <v>yai</v>
          </cell>
          <cell r="B38" t="str">
            <v>GenieOneBox</v>
          </cell>
          <cell r="D38" t="str">
            <v>CFarkas</v>
          </cell>
          <cell r="F38" t="str">
            <v>JKerr</v>
          </cell>
          <cell r="N38" t="str">
            <v>GB</v>
          </cell>
          <cell r="O38" t="str">
            <v>UK</v>
          </cell>
          <cell r="P38" t="str">
            <v>GBP</v>
          </cell>
        </row>
        <row r="39">
          <cell r="A39" t="str">
            <v>yaj</v>
          </cell>
          <cell r="B39" t="str">
            <v>CricInfo</v>
          </cell>
          <cell r="C39" t="str">
            <v>www.cricinfo.com</v>
          </cell>
          <cell r="D39" t="str">
            <v>INunes</v>
          </cell>
          <cell r="E39" t="str">
            <v>x</v>
          </cell>
          <cell r="F39" t="str">
            <v>DGraham</v>
          </cell>
          <cell r="H39" t="str">
            <v>y</v>
          </cell>
          <cell r="I39" t="str">
            <v>y</v>
          </cell>
          <cell r="J39" t="str">
            <v>x</v>
          </cell>
          <cell r="M39" t="str">
            <v>Classic</v>
          </cell>
          <cell r="N39" t="str">
            <v>GB</v>
          </cell>
          <cell r="O39" t="str">
            <v>UK</v>
          </cell>
          <cell r="P39" t="str">
            <v>GBP</v>
          </cell>
        </row>
        <row r="40">
          <cell r="A40" t="str">
            <v>yak</v>
          </cell>
          <cell r="B40" t="str">
            <v>ntl DigitalTV</v>
          </cell>
          <cell r="D40" t="str">
            <v>INunes</v>
          </cell>
          <cell r="E40" t="str">
            <v>x</v>
          </cell>
          <cell r="F40" t="str">
            <v>DGraham</v>
          </cell>
          <cell r="G40" t="str">
            <v>x</v>
          </cell>
          <cell r="H40" t="str">
            <v>y</v>
          </cell>
          <cell r="I40" t="str">
            <v>y</v>
          </cell>
          <cell r="L40" t="str">
            <v>n/a</v>
          </cell>
          <cell r="M40" t="str">
            <v>Classic</v>
          </cell>
          <cell r="N40" t="str">
            <v>GB</v>
          </cell>
          <cell r="O40" t="str">
            <v>UK</v>
          </cell>
          <cell r="P40" t="str">
            <v>GBP</v>
          </cell>
        </row>
        <row r="41">
          <cell r="A41" t="str">
            <v>yal</v>
          </cell>
          <cell r="B41" t="str">
            <v>ntlworld</v>
          </cell>
          <cell r="C41" t="str">
            <v>www.ntlworld.com</v>
          </cell>
          <cell r="D41" t="str">
            <v>INunes</v>
          </cell>
          <cell r="E41" t="str">
            <v>x</v>
          </cell>
          <cell r="F41" t="str">
            <v>DGraham</v>
          </cell>
          <cell r="G41" t="str">
            <v>x</v>
          </cell>
          <cell r="H41" t="str">
            <v>y</v>
          </cell>
          <cell r="I41" t="str">
            <v>y</v>
          </cell>
          <cell r="L41" t="str">
            <v>espotting</v>
          </cell>
          <cell r="M41" t="str">
            <v>New</v>
          </cell>
          <cell r="N41" t="str">
            <v>GB</v>
          </cell>
          <cell r="O41" t="str">
            <v>UK</v>
          </cell>
          <cell r="P41" t="str">
            <v>GBP</v>
          </cell>
        </row>
        <row r="42">
          <cell r="A42" t="str">
            <v>yam</v>
          </cell>
          <cell r="B42" t="str">
            <v>ntl business essentials</v>
          </cell>
          <cell r="C42" t="str">
            <v>www.ntl.com/businessessentials</v>
          </cell>
          <cell r="D42" t="str">
            <v>INunes</v>
          </cell>
          <cell r="E42" t="str">
            <v>x</v>
          </cell>
          <cell r="F42" t="str">
            <v>DGraham</v>
          </cell>
          <cell r="G42" t="str">
            <v>x</v>
          </cell>
          <cell r="H42" t="str">
            <v>y</v>
          </cell>
          <cell r="I42" t="str">
            <v>y</v>
          </cell>
          <cell r="L42" t="str">
            <v>espotting</v>
          </cell>
          <cell r="M42" t="str">
            <v>New</v>
          </cell>
          <cell r="N42" t="str">
            <v>GB</v>
          </cell>
          <cell r="O42" t="str">
            <v>UK</v>
          </cell>
          <cell r="P42" t="str">
            <v>GBP</v>
          </cell>
        </row>
        <row r="43">
          <cell r="A43" t="str">
            <v>yan</v>
          </cell>
          <cell r="B43" t="str">
            <v>snoopa</v>
          </cell>
          <cell r="C43" t="str">
            <v>www.snoopa.com</v>
          </cell>
          <cell r="D43" t="str">
            <v>INunes</v>
          </cell>
          <cell r="E43" t="str">
            <v>x</v>
          </cell>
          <cell r="F43" t="str">
            <v>DGraham</v>
          </cell>
          <cell r="G43" t="str">
            <v>x</v>
          </cell>
          <cell r="H43" t="str">
            <v>y</v>
          </cell>
          <cell r="I43" t="str">
            <v>y</v>
          </cell>
          <cell r="L43" t="str">
            <v>espotting</v>
          </cell>
          <cell r="M43" t="str">
            <v>New</v>
          </cell>
          <cell r="N43" t="str">
            <v>GB</v>
          </cell>
          <cell r="O43" t="str">
            <v>UK</v>
          </cell>
          <cell r="P43" t="str">
            <v>GBP</v>
          </cell>
        </row>
        <row r="44">
          <cell r="A44" t="str">
            <v>yao</v>
          </cell>
          <cell r="B44" t="str">
            <v>Btopenworld</v>
          </cell>
          <cell r="D44" t="str">
            <v>MPalmer</v>
          </cell>
          <cell r="E44" t="str">
            <v>x</v>
          </cell>
          <cell r="F44" t="str">
            <v>JKerr</v>
          </cell>
          <cell r="H44" t="str">
            <v>y</v>
          </cell>
          <cell r="I44" t="str">
            <v>y</v>
          </cell>
          <cell r="N44" t="str">
            <v>GB</v>
          </cell>
          <cell r="O44" t="str">
            <v>UK</v>
          </cell>
          <cell r="P44" t="str">
            <v>GBP</v>
          </cell>
        </row>
        <row r="45">
          <cell r="A45" t="str">
            <v>yap</v>
          </cell>
          <cell r="B45" t="str">
            <v>Vizzavi – Wap on Web/WAP</v>
          </cell>
          <cell r="C45" t="str">
            <v>www.vizzavi.co.uk</v>
          </cell>
          <cell r="D45" t="str">
            <v>INunes</v>
          </cell>
          <cell r="E45" t="str">
            <v>x</v>
          </cell>
          <cell r="F45" t="str">
            <v>JKerr</v>
          </cell>
          <cell r="H45" t="str">
            <v>n</v>
          </cell>
          <cell r="I45" t="str">
            <v>y</v>
          </cell>
          <cell r="K45" t="str">
            <v>y</v>
          </cell>
          <cell r="L45" t="str">
            <v>n/a</v>
          </cell>
          <cell r="M45" t="str">
            <v>WAP</v>
          </cell>
          <cell r="N45" t="str">
            <v>GB</v>
          </cell>
          <cell r="O45" t="str">
            <v>UK</v>
          </cell>
          <cell r="P45" t="str">
            <v>GBP</v>
          </cell>
        </row>
        <row r="46">
          <cell r="A46" t="str">
            <v>yaq</v>
          </cell>
          <cell r="B46" t="str">
            <v>Broadcaster</v>
          </cell>
          <cell r="C46" t="str">
            <v>www.broadcaster.co.uk</v>
          </cell>
          <cell r="D46" t="str">
            <v>NMullen</v>
          </cell>
          <cell r="E46" t="str">
            <v>n/a</v>
          </cell>
          <cell r="F46" t="str">
            <v>JKerr</v>
          </cell>
          <cell r="J46" t="str">
            <v>y</v>
          </cell>
          <cell r="M46" t="str">
            <v>Submit Reseller</v>
          </cell>
          <cell r="N46" t="str">
            <v>GB</v>
          </cell>
          <cell r="O46" t="str">
            <v>UK</v>
          </cell>
          <cell r="P46" t="str">
            <v>GBP</v>
          </cell>
        </row>
        <row r="47">
          <cell r="A47" t="str">
            <v>yar</v>
          </cell>
          <cell r="B47" t="str">
            <v>Netbooster</v>
          </cell>
          <cell r="C47" t="str">
            <v>www.netbooster.co.uk</v>
          </cell>
          <cell r="D47" t="str">
            <v>NMullen</v>
          </cell>
          <cell r="E47" t="str">
            <v>n/a</v>
          </cell>
          <cell r="F47" t="str">
            <v>JKerr</v>
          </cell>
          <cell r="J47" t="str">
            <v>y</v>
          </cell>
          <cell r="M47" t="str">
            <v>Submit Reseller</v>
          </cell>
          <cell r="N47" t="str">
            <v>GB</v>
          </cell>
          <cell r="O47" t="str">
            <v>UK</v>
          </cell>
          <cell r="P47" t="str">
            <v>GBP</v>
          </cell>
        </row>
        <row r="48">
          <cell r="A48" t="str">
            <v>yas</v>
          </cell>
          <cell r="B48" t="str">
            <v>Web Gravity</v>
          </cell>
          <cell r="C48" t="str">
            <v>www.webgravity.co.uk</v>
          </cell>
          <cell r="D48" t="str">
            <v>NMullen</v>
          </cell>
          <cell r="E48" t="str">
            <v>n/a</v>
          </cell>
          <cell r="F48" t="str">
            <v>David Graham</v>
          </cell>
          <cell r="J48" t="str">
            <v>y</v>
          </cell>
          <cell r="M48" t="str">
            <v>Submit Reseller</v>
          </cell>
          <cell r="N48" t="str">
            <v>GB</v>
          </cell>
          <cell r="O48" t="str">
            <v>UK</v>
          </cell>
          <cell r="P48" t="str">
            <v>GBP</v>
          </cell>
        </row>
        <row r="49">
          <cell r="A49" t="str">
            <v>yat</v>
          </cell>
          <cell r="B49" t="str">
            <v>Euroseek</v>
          </cell>
          <cell r="C49" t="str">
            <v>http://www.euroseek.com/page?ilang=en</v>
          </cell>
          <cell r="D49" t="str">
            <v>Mcurley</v>
          </cell>
          <cell r="F49" t="str">
            <v>Pvillemoes</v>
          </cell>
          <cell r="H49" t="str">
            <v>n/a</v>
          </cell>
          <cell r="I49" t="str">
            <v>y</v>
          </cell>
          <cell r="N49" t="str">
            <v>GB</v>
          </cell>
          <cell r="O49" t="str">
            <v>UK</v>
          </cell>
          <cell r="P49" t="str">
            <v>GBP</v>
          </cell>
        </row>
        <row r="50">
          <cell r="A50" t="str">
            <v>yau</v>
          </cell>
          <cell r="B50" t="str">
            <v>Bigmouth Media</v>
          </cell>
          <cell r="C50" t="str">
            <v>www.bigmouthmedia.net</v>
          </cell>
          <cell r="D50" t="str">
            <v>nmullen</v>
          </cell>
          <cell r="E50" t="str">
            <v>n/a</v>
          </cell>
          <cell r="F50" t="str">
            <v>JKerr</v>
          </cell>
          <cell r="H50" t="str">
            <v>n/a</v>
          </cell>
          <cell r="I50" t="str">
            <v>n</v>
          </cell>
          <cell r="J50" t="str">
            <v>y</v>
          </cell>
          <cell r="M50" t="str">
            <v>Submit Reseller</v>
          </cell>
          <cell r="N50" t="str">
            <v>GB</v>
          </cell>
          <cell r="O50" t="str">
            <v>UK</v>
          </cell>
          <cell r="P50" t="str">
            <v>GBP</v>
          </cell>
        </row>
        <row r="51">
          <cell r="A51" t="str">
            <v>yav</v>
          </cell>
          <cell r="B51" t="str">
            <v>MediaCo UK</v>
          </cell>
          <cell r="C51" t="str">
            <v>www.media.co.uk</v>
          </cell>
          <cell r="D51" t="str">
            <v>NMullen</v>
          </cell>
          <cell r="E51" t="str">
            <v>n/a</v>
          </cell>
          <cell r="F51" t="str">
            <v>JKerr</v>
          </cell>
          <cell r="J51" t="str">
            <v>y</v>
          </cell>
          <cell r="M51" t="str">
            <v>Submit Reseller</v>
          </cell>
          <cell r="N51" t="str">
            <v>GB</v>
          </cell>
          <cell r="O51" t="str">
            <v>UK</v>
          </cell>
          <cell r="P51" t="str">
            <v>GBP</v>
          </cell>
        </row>
        <row r="52">
          <cell r="A52" t="str">
            <v>yaw</v>
          </cell>
          <cell r="B52" t="str">
            <v>Surfweb.co.uk</v>
          </cell>
          <cell r="C52" t="str">
            <v>www.surfweb.co.uk</v>
          </cell>
          <cell r="D52" t="str">
            <v>NMullen</v>
          </cell>
          <cell r="E52" t="str">
            <v>n/a</v>
          </cell>
          <cell r="F52" t="str">
            <v>Jkerr</v>
          </cell>
          <cell r="J52" t="str">
            <v>y</v>
          </cell>
          <cell r="M52" t="str">
            <v>Submit Reseller</v>
          </cell>
          <cell r="N52" t="str">
            <v>GB</v>
          </cell>
          <cell r="O52" t="str">
            <v>UK</v>
          </cell>
          <cell r="P52" t="str">
            <v>GBP</v>
          </cell>
        </row>
        <row r="53">
          <cell r="A53" t="str">
            <v>ta</v>
          </cell>
          <cell r="B53" t="str">
            <v>World Online (FR-BE)</v>
          </cell>
          <cell r="C53" t="str">
            <v>www.worldonline.be/french/home/home_center.html</v>
          </cell>
          <cell r="D53" t="str">
            <v>INunes</v>
          </cell>
          <cell r="E53" t="str">
            <v>x</v>
          </cell>
          <cell r="F53" t="str">
            <v>DFehmers</v>
          </cell>
          <cell r="G53" t="str">
            <v>x</v>
          </cell>
          <cell r="H53" t="str">
            <v>n</v>
          </cell>
          <cell r="I53" t="str">
            <v>n</v>
          </cell>
          <cell r="L53" t="str">
            <v>Classic</v>
          </cell>
          <cell r="N53" t="str">
            <v>belgium</v>
          </cell>
          <cell r="O53" t="str">
            <v>other</v>
          </cell>
          <cell r="P53" t="str">
            <v>EUR</v>
          </cell>
        </row>
        <row r="54">
          <cell r="A54" t="str">
            <v>tb</v>
          </cell>
          <cell r="B54" t="str">
            <v>Planet Internet (FR-BE)</v>
          </cell>
          <cell r="C54" t="str">
            <v>www.planetinternet.be/vandaag/</v>
          </cell>
          <cell r="D54" t="str">
            <v>OvHarten</v>
          </cell>
          <cell r="E54" t="str">
            <v>x</v>
          </cell>
          <cell r="F54" t="str">
            <v>DFehmers</v>
          </cell>
          <cell r="G54" t="str">
            <v>x</v>
          </cell>
          <cell r="H54" t="str">
            <v>y</v>
          </cell>
          <cell r="I54" t="str">
            <v>n</v>
          </cell>
          <cell r="L54" t="str">
            <v>Classic</v>
          </cell>
          <cell r="N54" t="str">
            <v>belgium</v>
          </cell>
          <cell r="O54" t="str">
            <v>other</v>
          </cell>
          <cell r="P54" t="str">
            <v>EUR</v>
          </cell>
        </row>
        <row r="55">
          <cell r="A55" t="str">
            <v>tc</v>
          </cell>
          <cell r="N55" t="str">
            <v>belgium</v>
          </cell>
          <cell r="O55" t="str">
            <v>other</v>
          </cell>
          <cell r="P55" t="str">
            <v>EUR</v>
          </cell>
        </row>
        <row r="56">
          <cell r="A56" t="str">
            <v>td</v>
          </cell>
          <cell r="N56" t="str">
            <v>belgium</v>
          </cell>
          <cell r="O56" t="str">
            <v>other</v>
          </cell>
          <cell r="P56" t="str">
            <v>EUR</v>
          </cell>
        </row>
        <row r="57">
          <cell r="A57" t="str">
            <v>te</v>
          </cell>
          <cell r="N57" t="str">
            <v>belgium</v>
          </cell>
          <cell r="O57" t="str">
            <v>other</v>
          </cell>
          <cell r="P57" t="str">
            <v>EUR</v>
          </cell>
        </row>
        <row r="58">
          <cell r="A58" t="str">
            <v>tf</v>
          </cell>
          <cell r="N58" t="str">
            <v>belgium</v>
          </cell>
          <cell r="O58" t="str">
            <v>other</v>
          </cell>
          <cell r="P58" t="str">
            <v>EUR</v>
          </cell>
        </row>
        <row r="59">
          <cell r="A59" t="str">
            <v>tg</v>
          </cell>
          <cell r="B59" t="str">
            <v>Yucom (FR-BE)</v>
          </cell>
          <cell r="C59" t="str">
            <v>www.yucom.be/fr/index.htm</v>
          </cell>
          <cell r="D59" t="str">
            <v>OvHarten</v>
          </cell>
          <cell r="E59" t="str">
            <v>x</v>
          </cell>
          <cell r="F59" t="str">
            <v>DFehmers</v>
          </cell>
          <cell r="G59" t="str">
            <v>x</v>
          </cell>
          <cell r="H59" t="str">
            <v>y</v>
          </cell>
          <cell r="I59" t="str">
            <v>y</v>
          </cell>
          <cell r="L59" t="str">
            <v>Classic</v>
          </cell>
          <cell r="N59" t="str">
            <v>belgium</v>
          </cell>
          <cell r="O59" t="str">
            <v>other</v>
          </cell>
          <cell r="P59" t="str">
            <v>EUR</v>
          </cell>
        </row>
        <row r="60">
          <cell r="A60" t="str">
            <v>th</v>
          </cell>
          <cell r="B60" t="str">
            <v>Yucom (Flemish)</v>
          </cell>
          <cell r="C60" t="str">
            <v>www.yucom.be/nl/index.htm</v>
          </cell>
          <cell r="D60" t="str">
            <v>OvHarten</v>
          </cell>
          <cell r="E60" t="str">
            <v>x</v>
          </cell>
          <cell r="F60" t="str">
            <v>DFehmers</v>
          </cell>
          <cell r="G60" t="str">
            <v>x</v>
          </cell>
          <cell r="H60" t="str">
            <v>y</v>
          </cell>
          <cell r="I60" t="str">
            <v>y</v>
          </cell>
          <cell r="L60" t="str">
            <v>Classic</v>
          </cell>
          <cell r="N60" t="str">
            <v>belgium</v>
          </cell>
          <cell r="O60" t="str">
            <v>other</v>
          </cell>
          <cell r="P60" t="str">
            <v>EUR</v>
          </cell>
        </row>
        <row r="61">
          <cell r="A61" t="str">
            <v>ti</v>
          </cell>
          <cell r="N61" t="str">
            <v>belgium</v>
          </cell>
          <cell r="O61" t="str">
            <v>other</v>
          </cell>
          <cell r="P61" t="str">
            <v>EUR</v>
          </cell>
        </row>
        <row r="62">
          <cell r="A62" t="str">
            <v>tj</v>
          </cell>
          <cell r="N62" t="str">
            <v>belgium</v>
          </cell>
          <cell r="O62" t="str">
            <v>other</v>
          </cell>
          <cell r="P62" t="str">
            <v>EUR</v>
          </cell>
        </row>
        <row r="63">
          <cell r="A63" t="str">
            <v>tk</v>
          </cell>
          <cell r="N63" t="str">
            <v>belgium</v>
          </cell>
          <cell r="O63" t="str">
            <v>other</v>
          </cell>
          <cell r="P63" t="str">
            <v>EUR</v>
          </cell>
        </row>
        <row r="64">
          <cell r="A64" t="str">
            <v>tl</v>
          </cell>
          <cell r="B64" t="str">
            <v>World Online (Flemish)</v>
          </cell>
          <cell r="C64" t="str">
            <v>www.worldonline.be/dutch/home/home_center.html</v>
          </cell>
          <cell r="D64" t="str">
            <v>INunes</v>
          </cell>
          <cell r="E64" t="str">
            <v>x</v>
          </cell>
          <cell r="F64" t="str">
            <v>DFehmers</v>
          </cell>
          <cell r="G64" t="str">
            <v>x</v>
          </cell>
          <cell r="H64" t="str">
            <v>n</v>
          </cell>
          <cell r="I64" t="str">
            <v>n</v>
          </cell>
          <cell r="L64" t="str">
            <v>Classic</v>
          </cell>
          <cell r="N64" t="str">
            <v>belgium</v>
          </cell>
          <cell r="O64" t="str">
            <v>other</v>
          </cell>
          <cell r="P64" t="str">
            <v>EUR</v>
          </cell>
        </row>
        <row r="65">
          <cell r="A65" t="str">
            <v>tm</v>
          </cell>
          <cell r="N65" t="str">
            <v>belgium</v>
          </cell>
          <cell r="O65" t="str">
            <v>other</v>
          </cell>
          <cell r="P65" t="str">
            <v>EUR</v>
          </cell>
        </row>
        <row r="66">
          <cell r="A66" t="str">
            <v>tn</v>
          </cell>
          <cell r="B66" t="str">
            <v>12Move Belgium</v>
          </cell>
          <cell r="C66" t="str">
            <v>www.12move.be</v>
          </cell>
          <cell r="D66" t="str">
            <v>OvHarten</v>
          </cell>
          <cell r="E66" t="str">
            <v>x</v>
          </cell>
          <cell r="F66" t="str">
            <v>DFehmers</v>
          </cell>
          <cell r="H66" t="str">
            <v>n</v>
          </cell>
          <cell r="I66" t="str">
            <v>n</v>
          </cell>
          <cell r="L66" t="str">
            <v>Classic</v>
          </cell>
          <cell r="N66" t="str">
            <v>belgium</v>
          </cell>
          <cell r="O66" t="str">
            <v>other</v>
          </cell>
          <cell r="P66" t="str">
            <v>EUR</v>
          </cell>
        </row>
        <row r="67">
          <cell r="A67" t="str">
            <v>to</v>
          </cell>
          <cell r="B67" t="str">
            <v>12Move French-Belgium</v>
          </cell>
          <cell r="C67" t="str">
            <v>www.12move.be</v>
          </cell>
          <cell r="D67" t="str">
            <v>OvHarten</v>
          </cell>
          <cell r="E67" t="str">
            <v>x</v>
          </cell>
          <cell r="F67" t="str">
            <v>DFehmers</v>
          </cell>
          <cell r="H67" t="str">
            <v>n</v>
          </cell>
          <cell r="I67" t="str">
            <v>n</v>
          </cell>
          <cell r="L67" t="str">
            <v>Classic</v>
          </cell>
          <cell r="N67" t="str">
            <v>belgium</v>
          </cell>
          <cell r="O67" t="str">
            <v>other</v>
          </cell>
          <cell r="P67" t="str">
            <v>EUR</v>
          </cell>
        </row>
        <row r="68">
          <cell r="A68" t="str">
            <v>tp</v>
          </cell>
          <cell r="N68" t="str">
            <v>belgium</v>
          </cell>
          <cell r="O68" t="str">
            <v>other</v>
          </cell>
          <cell r="P68" t="str">
            <v>EUR</v>
          </cell>
        </row>
        <row r="69">
          <cell r="A69" t="str">
            <v>tq</v>
          </cell>
          <cell r="B69" t="str">
            <v>Planet Internet (Flemish)</v>
          </cell>
          <cell r="C69" t="str">
            <v>www.planetinternet.be/aujourdhui/</v>
          </cell>
          <cell r="D69" t="str">
            <v>OvHarten</v>
          </cell>
          <cell r="E69" t="str">
            <v>x</v>
          </cell>
          <cell r="F69" t="str">
            <v>DFehmers</v>
          </cell>
          <cell r="G69" t="str">
            <v>x</v>
          </cell>
          <cell r="H69" t="str">
            <v>y</v>
          </cell>
          <cell r="I69" t="str">
            <v>n</v>
          </cell>
          <cell r="L69" t="str">
            <v>Classic</v>
          </cell>
          <cell r="N69" t="str">
            <v>belgium</v>
          </cell>
          <cell r="O69" t="str">
            <v>other</v>
          </cell>
          <cell r="P69" t="str">
            <v>EUR</v>
          </cell>
        </row>
        <row r="70">
          <cell r="A70" t="str">
            <v>na</v>
          </cell>
          <cell r="B70" t="str">
            <v>World Online Czech Republic</v>
          </cell>
          <cell r="C70" t="str">
            <v>www.worldonline.cz</v>
          </cell>
          <cell r="D70" t="str">
            <v>INunes</v>
          </cell>
          <cell r="E70" t="str">
            <v>x</v>
          </cell>
          <cell r="F70" t="str">
            <v>DFehmers</v>
          </cell>
          <cell r="G70" t="str">
            <v>x</v>
          </cell>
          <cell r="H70" t="str">
            <v>n</v>
          </cell>
          <cell r="I70" t="str">
            <v>n</v>
          </cell>
          <cell r="L70" t="str">
            <v>Classic</v>
          </cell>
          <cell r="M70" t="str">
            <v>tla</v>
          </cell>
          <cell r="N70" t="str">
            <v>czeck</v>
          </cell>
          <cell r="O70" t="str">
            <v>other</v>
          </cell>
        </row>
        <row r="71">
          <cell r="A71" t="str">
            <v>lo</v>
          </cell>
          <cell r="B71" t="str">
            <v>World Online Denmark</v>
          </cell>
          <cell r="C71" t="str">
            <v>www.worldonline.dk</v>
          </cell>
          <cell r="D71" t="str">
            <v>INunes</v>
          </cell>
          <cell r="E71" t="str">
            <v>x</v>
          </cell>
          <cell r="F71" t="str">
            <v>DFehmers</v>
          </cell>
          <cell r="G71" t="str">
            <v>x</v>
          </cell>
          <cell r="H71" t="str">
            <v>n</v>
          </cell>
          <cell r="I71" t="str">
            <v>n</v>
          </cell>
          <cell r="K71" t="str">
            <v>x</v>
          </cell>
          <cell r="L71" t="str">
            <v>Classic</v>
          </cell>
          <cell r="N71" t="str">
            <v>denmark</v>
          </cell>
          <cell r="O71" t="str">
            <v>other</v>
          </cell>
        </row>
        <row r="72">
          <cell r="A72" t="str">
            <v>lp</v>
          </cell>
          <cell r="N72" t="str">
            <v>denmark</v>
          </cell>
          <cell r="O72" t="str">
            <v>other</v>
          </cell>
        </row>
        <row r="73">
          <cell r="A73" t="str">
            <v>lq</v>
          </cell>
          <cell r="B73" t="str">
            <v>Q-people</v>
          </cell>
          <cell r="C73" t="str">
            <v>www.qpeople.dk</v>
          </cell>
          <cell r="D73" t="str">
            <v>ANilsson</v>
          </cell>
          <cell r="E73" t="str">
            <v>x</v>
          </cell>
          <cell r="F73" t="str">
            <v>PVillamoes</v>
          </cell>
          <cell r="G73" t="str">
            <v>x</v>
          </cell>
          <cell r="H73" t="str">
            <v>n</v>
          </cell>
          <cell r="I73" t="str">
            <v>y</v>
          </cell>
          <cell r="L73" t="str">
            <v>Classic</v>
          </cell>
          <cell r="N73" t="str">
            <v>denmark</v>
          </cell>
          <cell r="O73" t="str">
            <v>other</v>
          </cell>
        </row>
        <row r="74">
          <cell r="A74" t="str">
            <v>lr</v>
          </cell>
          <cell r="N74" t="str">
            <v>denmark</v>
          </cell>
          <cell r="O74" t="str">
            <v>other</v>
          </cell>
        </row>
        <row r="75">
          <cell r="A75" t="str">
            <v>ls</v>
          </cell>
          <cell r="N75" t="str">
            <v>denmark</v>
          </cell>
          <cell r="O75" t="str">
            <v>other</v>
          </cell>
        </row>
        <row r="76">
          <cell r="A76" t="str">
            <v>lt</v>
          </cell>
          <cell r="B76" t="str">
            <v>KRAK</v>
          </cell>
          <cell r="C76" t="str">
            <v>www.krak.se</v>
          </cell>
          <cell r="D76" t="str">
            <v>ANilsson</v>
          </cell>
          <cell r="E76" t="str">
            <v>x</v>
          </cell>
          <cell r="F76" t="str">
            <v>PVillamoes</v>
          </cell>
          <cell r="G76" t="str">
            <v>x</v>
          </cell>
          <cell r="H76" t="str">
            <v>n</v>
          </cell>
          <cell r="I76" t="str">
            <v>n</v>
          </cell>
          <cell r="L76" t="str">
            <v>Classic</v>
          </cell>
          <cell r="N76" t="str">
            <v>denmark</v>
          </cell>
          <cell r="O76" t="str">
            <v>other</v>
          </cell>
        </row>
        <row r="77">
          <cell r="A77" t="str">
            <v>lu</v>
          </cell>
          <cell r="B77" t="str">
            <v>12Move Denmark</v>
          </cell>
          <cell r="C77" t="str">
            <v>www.12move.dk</v>
          </cell>
          <cell r="D77" t="str">
            <v>OvHarten</v>
          </cell>
          <cell r="E77" t="str">
            <v>x</v>
          </cell>
          <cell r="F77" t="str">
            <v>PVillamoes</v>
          </cell>
          <cell r="G77" t="str">
            <v>x</v>
          </cell>
          <cell r="H77" t="str">
            <v>n</v>
          </cell>
          <cell r="I77" t="str">
            <v>n</v>
          </cell>
          <cell r="L77" t="str">
            <v>Classic</v>
          </cell>
          <cell r="N77" t="str">
            <v>denmark</v>
          </cell>
          <cell r="O77" t="str">
            <v>other</v>
          </cell>
        </row>
        <row r="78">
          <cell r="A78" t="str">
            <v>lv</v>
          </cell>
          <cell r="B78" t="str">
            <v>Opasia</v>
          </cell>
          <cell r="C78" t="str">
            <v>www.opasia.dk</v>
          </cell>
          <cell r="D78" t="str">
            <v>ANilsson</v>
          </cell>
          <cell r="E78" t="str">
            <v>x</v>
          </cell>
          <cell r="F78" t="str">
            <v>PVillamoes</v>
          </cell>
          <cell r="G78" t="str">
            <v>x</v>
          </cell>
          <cell r="H78" t="str">
            <v>n</v>
          </cell>
          <cell r="I78" t="str">
            <v>n</v>
          </cell>
          <cell r="L78" t="str">
            <v>Classic</v>
          </cell>
          <cell r="N78" t="str">
            <v>denmark</v>
          </cell>
          <cell r="O78" t="str">
            <v>other</v>
          </cell>
        </row>
        <row r="79">
          <cell r="A79" t="str">
            <v>fr</v>
          </cell>
          <cell r="B79" t="str">
            <v>LookSmart France</v>
          </cell>
          <cell r="C79" t="str">
            <v>www.looksmart.fr</v>
          </cell>
          <cell r="D79" t="str">
            <v>DBradley</v>
          </cell>
          <cell r="E79" t="str">
            <v>x</v>
          </cell>
          <cell r="F79" t="str">
            <v>ESiary</v>
          </cell>
          <cell r="G79" t="str">
            <v>x</v>
          </cell>
          <cell r="H79" t="str">
            <v>y</v>
          </cell>
          <cell r="I79" t="str">
            <v>y</v>
          </cell>
          <cell r="J79" t="str">
            <v>x</v>
          </cell>
          <cell r="L79" t="str">
            <v>Classic</v>
          </cell>
          <cell r="N79" t="str">
            <v>france</v>
          </cell>
          <cell r="O79" t="str">
            <v>FR</v>
          </cell>
          <cell r="P79" t="str">
            <v>EUR</v>
          </cell>
        </row>
        <row r="80">
          <cell r="A80" t="str">
            <v>ua</v>
          </cell>
          <cell r="B80" t="str">
            <v>Genie France</v>
          </cell>
          <cell r="C80" t="str">
            <v>www.geniefr.com</v>
          </cell>
          <cell r="D80" t="str">
            <v>CGilmore</v>
          </cell>
          <cell r="E80" t="str">
            <v>x</v>
          </cell>
          <cell r="F80" t="str">
            <v>JKerr</v>
          </cell>
          <cell r="G80" t="str">
            <v>x</v>
          </cell>
          <cell r="H80" t="str">
            <v>y</v>
          </cell>
          <cell r="I80" t="str">
            <v>y</v>
          </cell>
          <cell r="L80" t="str">
            <v>Classic</v>
          </cell>
          <cell r="N80" t="str">
            <v>france</v>
          </cell>
          <cell r="O80" t="str">
            <v>FR</v>
          </cell>
          <cell r="P80" t="str">
            <v>EUR</v>
          </cell>
        </row>
        <row r="81">
          <cell r="A81" t="str">
            <v>ub</v>
          </cell>
          <cell r="N81" t="str">
            <v>france</v>
          </cell>
          <cell r="O81" t="str">
            <v>FR</v>
          </cell>
          <cell r="P81" t="str">
            <v>EUR</v>
          </cell>
        </row>
        <row r="82">
          <cell r="A82" t="str">
            <v>uc</v>
          </cell>
          <cell r="N82" t="str">
            <v>france</v>
          </cell>
          <cell r="O82" t="str">
            <v>FR</v>
          </cell>
          <cell r="P82" t="str">
            <v>EUR</v>
          </cell>
        </row>
        <row r="83">
          <cell r="A83" t="str">
            <v>ud</v>
          </cell>
          <cell r="B83" t="str">
            <v>World Online France</v>
          </cell>
          <cell r="C83" t="str">
            <v>www.worldonline.fr</v>
          </cell>
          <cell r="D83" t="str">
            <v>INunes</v>
          </cell>
          <cell r="E83" t="str">
            <v>x</v>
          </cell>
          <cell r="F83" t="str">
            <v>NWalley</v>
          </cell>
          <cell r="G83" t="str">
            <v>x</v>
          </cell>
          <cell r="H83" t="str">
            <v>n</v>
          </cell>
          <cell r="I83" t="str">
            <v>n</v>
          </cell>
          <cell r="L83" t="str">
            <v>Classic</v>
          </cell>
          <cell r="N83" t="str">
            <v>france</v>
          </cell>
          <cell r="O83" t="str">
            <v>FR</v>
          </cell>
          <cell r="P83" t="str">
            <v>EUR</v>
          </cell>
        </row>
        <row r="84">
          <cell r="A84" t="str">
            <v>ue</v>
          </cell>
          <cell r="B84" t="str">
            <v>Club-Internet</v>
          </cell>
          <cell r="C84" t="str">
            <v>www.club-internet.fr</v>
          </cell>
          <cell r="D84" t="str">
            <v>DBradley</v>
          </cell>
          <cell r="E84" t="str">
            <v>x</v>
          </cell>
          <cell r="F84" t="str">
            <v>ESiary</v>
          </cell>
          <cell r="G84" t="str">
            <v>x</v>
          </cell>
          <cell r="H84" t="str">
            <v>y</v>
          </cell>
          <cell r="I84" t="str">
            <v>n</v>
          </cell>
          <cell r="K84" t="str">
            <v>y</v>
          </cell>
          <cell r="L84" t="str">
            <v>Classic</v>
          </cell>
          <cell r="N84" t="str">
            <v>france</v>
          </cell>
          <cell r="O84" t="str">
            <v>FR</v>
          </cell>
          <cell r="P84" t="str">
            <v>EUR</v>
          </cell>
        </row>
        <row r="85">
          <cell r="A85" t="str">
            <v>uf</v>
          </cell>
          <cell r="N85" t="str">
            <v>france</v>
          </cell>
          <cell r="O85" t="str">
            <v>FR</v>
          </cell>
          <cell r="P85" t="str">
            <v>EUR</v>
          </cell>
        </row>
        <row r="86">
          <cell r="A86" t="str">
            <v>ug</v>
          </cell>
          <cell r="B86" t="str">
            <v>Freesurf</v>
          </cell>
          <cell r="C86" t="str">
            <v>www.freesurf.fr</v>
          </cell>
          <cell r="D86" t="str">
            <v>DBradley</v>
          </cell>
          <cell r="E86" t="str">
            <v>x</v>
          </cell>
          <cell r="F86" t="str">
            <v>ESiary</v>
          </cell>
          <cell r="G86" t="str">
            <v>x</v>
          </cell>
          <cell r="H86" t="str">
            <v>y</v>
          </cell>
          <cell r="I86" t="str">
            <v>y</v>
          </cell>
          <cell r="L86" t="str">
            <v>Classic</v>
          </cell>
          <cell r="N86" t="str">
            <v>france</v>
          </cell>
          <cell r="O86" t="str">
            <v>FR</v>
          </cell>
          <cell r="P86" t="str">
            <v>EUR</v>
          </cell>
        </row>
        <row r="87">
          <cell r="A87" t="str">
            <v>uh</v>
          </cell>
          <cell r="B87" t="str">
            <v>Everyday</v>
          </cell>
          <cell r="C87" t="str">
            <v>www.everyday.fr</v>
          </cell>
          <cell r="D87" t="str">
            <v>DBradley</v>
          </cell>
          <cell r="E87" t="str">
            <v>x</v>
          </cell>
          <cell r="F87" t="str">
            <v>ESiary</v>
          </cell>
          <cell r="G87" t="str">
            <v>x</v>
          </cell>
          <cell r="H87" t="str">
            <v>n</v>
          </cell>
          <cell r="I87" t="str">
            <v>y</v>
          </cell>
          <cell r="L87" t="str">
            <v>Classic</v>
          </cell>
          <cell r="N87" t="str">
            <v>france</v>
          </cell>
          <cell r="O87" t="str">
            <v>FR</v>
          </cell>
          <cell r="P87" t="str">
            <v>EUR</v>
          </cell>
        </row>
        <row r="88">
          <cell r="A88" t="str">
            <v>ui</v>
          </cell>
          <cell r="B88" t="str">
            <v>Oreka</v>
          </cell>
          <cell r="D88" t="str">
            <v>DBradley</v>
          </cell>
          <cell r="E88" t="str">
            <v>x</v>
          </cell>
          <cell r="F88" t="str">
            <v>ESiary</v>
          </cell>
          <cell r="G88" t="str">
            <v>x</v>
          </cell>
          <cell r="H88" t="str">
            <v>y</v>
          </cell>
          <cell r="I88" t="str">
            <v>y</v>
          </cell>
          <cell r="L88" t="str">
            <v>Classic</v>
          </cell>
          <cell r="N88" t="str">
            <v>france</v>
          </cell>
          <cell r="O88" t="str">
            <v>FR</v>
          </cell>
          <cell r="P88" t="str">
            <v>EUR</v>
          </cell>
        </row>
        <row r="89">
          <cell r="A89" t="str">
            <v>uj</v>
          </cell>
          <cell r="B89" t="str">
            <v>Euroseek</v>
          </cell>
          <cell r="C89" t="str">
            <v>http://www.euroseek.com/page?ilang=fr</v>
          </cell>
          <cell r="D89" t="str">
            <v>Mcurley</v>
          </cell>
          <cell r="F89" t="str">
            <v>Pvillemoes</v>
          </cell>
          <cell r="H89" t="str">
            <v>n/a</v>
          </cell>
          <cell r="I89" t="str">
            <v>y</v>
          </cell>
          <cell r="N89" t="str">
            <v>france</v>
          </cell>
          <cell r="O89" t="str">
            <v>FR</v>
          </cell>
          <cell r="P89" t="str">
            <v>EUR</v>
          </cell>
        </row>
        <row r="90">
          <cell r="A90" t="str">
            <v>uk</v>
          </cell>
          <cell r="B90" t="str">
            <v>used for LookSmart UK</v>
          </cell>
          <cell r="N90" t="str">
            <v>france</v>
          </cell>
          <cell r="O90" t="str">
            <v>FR</v>
          </cell>
          <cell r="P90" t="str">
            <v>EUR</v>
          </cell>
        </row>
        <row r="91">
          <cell r="A91" t="str">
            <v>ul</v>
          </cell>
          <cell r="B91" t="str">
            <v>Netbooster FR</v>
          </cell>
          <cell r="N91" t="str">
            <v>france</v>
          </cell>
          <cell r="O91" t="str">
            <v>FR</v>
          </cell>
          <cell r="P91" t="str">
            <v>EUR</v>
          </cell>
        </row>
        <row r="92">
          <cell r="A92" t="str">
            <v>um</v>
          </cell>
          <cell r="N92" t="str">
            <v>france</v>
          </cell>
          <cell r="O92" t="str">
            <v>FR</v>
          </cell>
          <cell r="P92" t="str">
            <v>EUR</v>
          </cell>
        </row>
        <row r="93">
          <cell r="A93" t="str">
            <v>un</v>
          </cell>
          <cell r="N93" t="str">
            <v>france</v>
          </cell>
          <cell r="O93" t="str">
            <v>FR</v>
          </cell>
          <cell r="P93" t="str">
            <v>EUR</v>
          </cell>
        </row>
        <row r="94">
          <cell r="A94" t="str">
            <v>uo</v>
          </cell>
          <cell r="N94" t="str">
            <v>france</v>
          </cell>
          <cell r="O94" t="str">
            <v>FR</v>
          </cell>
          <cell r="P94" t="str">
            <v>EUR</v>
          </cell>
        </row>
        <row r="95">
          <cell r="A95" t="str">
            <v>up</v>
          </cell>
          <cell r="N95" t="str">
            <v>france</v>
          </cell>
          <cell r="O95" t="str">
            <v>FR</v>
          </cell>
          <cell r="P95" t="str">
            <v>EUR</v>
          </cell>
        </row>
        <row r="96">
          <cell r="A96" t="str">
            <v>uq</v>
          </cell>
          <cell r="N96" t="str">
            <v>france</v>
          </cell>
          <cell r="O96" t="str">
            <v>FR</v>
          </cell>
          <cell r="P96" t="str">
            <v>EUR</v>
          </cell>
        </row>
        <row r="97">
          <cell r="A97" t="str">
            <v>ur</v>
          </cell>
          <cell r="N97" t="str">
            <v>france</v>
          </cell>
          <cell r="O97" t="str">
            <v>FR</v>
          </cell>
          <cell r="P97" t="str">
            <v>EUR</v>
          </cell>
        </row>
        <row r="98">
          <cell r="A98" t="str">
            <v>us</v>
          </cell>
          <cell r="N98" t="str">
            <v>france</v>
          </cell>
          <cell r="O98" t="str">
            <v>FR</v>
          </cell>
          <cell r="P98" t="str">
            <v>EUR</v>
          </cell>
        </row>
        <row r="99">
          <cell r="A99" t="str">
            <v>ut</v>
          </cell>
          <cell r="B99" t="str">
            <v>AltaVista France</v>
          </cell>
          <cell r="C99" t="str">
            <v>http://fr.altavista.com/</v>
          </cell>
          <cell r="D99" t="str">
            <v>CCostello</v>
          </cell>
          <cell r="E99" t="str">
            <v>n/a</v>
          </cell>
          <cell r="F99" t="str">
            <v>JKerr</v>
          </cell>
          <cell r="G99" t="str">
            <v>x</v>
          </cell>
          <cell r="H99" t="str">
            <v>n</v>
          </cell>
          <cell r="I99" t="str">
            <v>y</v>
          </cell>
          <cell r="J99" t="str">
            <v>x</v>
          </cell>
          <cell r="L99" t="str">
            <v>Classic</v>
          </cell>
          <cell r="N99" t="str">
            <v>germany</v>
          </cell>
          <cell r="O99" t="str">
            <v>FR</v>
          </cell>
          <cell r="P99" t="str">
            <v>EUR</v>
          </cell>
        </row>
        <row r="100">
          <cell r="A100" t="str">
            <v>de</v>
          </cell>
          <cell r="B100" t="str">
            <v>LookSmart Germany</v>
          </cell>
          <cell r="C100" t="str">
            <v>www.btlooksmart.de/www.looksmart.de</v>
          </cell>
          <cell r="D100" t="str">
            <v>OvHarten</v>
          </cell>
          <cell r="E100" t="str">
            <v>x</v>
          </cell>
          <cell r="F100" t="str">
            <v>WKasper</v>
          </cell>
          <cell r="G100" t="str">
            <v>x</v>
          </cell>
          <cell r="H100" t="str">
            <v>y</v>
          </cell>
          <cell r="I100" t="str">
            <v>y</v>
          </cell>
          <cell r="J100" t="str">
            <v>x</v>
          </cell>
          <cell r="L100" t="str">
            <v>Classic</v>
          </cell>
          <cell r="N100" t="str">
            <v>germany</v>
          </cell>
          <cell r="O100" t="str">
            <v>DE</v>
          </cell>
          <cell r="P100" t="str">
            <v>EUR</v>
          </cell>
        </row>
        <row r="101">
          <cell r="A101" t="str">
            <v>wa</v>
          </cell>
          <cell r="B101" t="str">
            <v>Everyday Germany</v>
          </cell>
          <cell r="C101" t="str">
            <v>http://de.everyday.com/</v>
          </cell>
          <cell r="D101" t="str">
            <v>DBradley</v>
          </cell>
          <cell r="E101" t="str">
            <v>x</v>
          </cell>
          <cell r="F101" t="str">
            <v>ESiary</v>
          </cell>
          <cell r="G101" t="str">
            <v>x</v>
          </cell>
          <cell r="H101" t="str">
            <v>n</v>
          </cell>
          <cell r="I101" t="str">
            <v>y</v>
          </cell>
          <cell r="L101" t="str">
            <v>Classic</v>
          </cell>
          <cell r="N101" t="str">
            <v>germany</v>
          </cell>
          <cell r="O101" t="str">
            <v>DE</v>
          </cell>
          <cell r="P101" t="str">
            <v>EUR</v>
          </cell>
        </row>
        <row r="102">
          <cell r="A102" t="str">
            <v>wb</v>
          </cell>
          <cell r="B102" t="str">
            <v>Euroseek</v>
          </cell>
          <cell r="C102" t="str">
            <v>http://www.euroseek.com/page?ilang=de</v>
          </cell>
          <cell r="D102" t="str">
            <v>Mcurley</v>
          </cell>
          <cell r="F102" t="str">
            <v>Pvillemoes</v>
          </cell>
          <cell r="H102" t="str">
            <v>n/a</v>
          </cell>
          <cell r="I102" t="str">
            <v>y</v>
          </cell>
          <cell r="N102" t="str">
            <v>germany</v>
          </cell>
          <cell r="O102" t="str">
            <v>DE</v>
          </cell>
          <cell r="P102" t="str">
            <v>EUR</v>
          </cell>
        </row>
        <row r="103">
          <cell r="A103" t="str">
            <v>wd</v>
          </cell>
          <cell r="B103" t="str">
            <v>Netbooster DE</v>
          </cell>
        </row>
        <row r="104">
          <cell r="A104" t="str">
            <v>waa</v>
          </cell>
          <cell r="B104" t="str">
            <v>Genie Germany</v>
          </cell>
          <cell r="C104" t="str">
            <v>www.genie.de</v>
          </cell>
          <cell r="D104" t="str">
            <v>CGilmore</v>
          </cell>
          <cell r="E104" t="str">
            <v>x</v>
          </cell>
          <cell r="F104" t="str">
            <v>JKerr</v>
          </cell>
          <cell r="G104" t="str">
            <v>x</v>
          </cell>
          <cell r="H104" t="str">
            <v>y</v>
          </cell>
          <cell r="I104" t="str">
            <v>y</v>
          </cell>
          <cell r="L104" t="str">
            <v>Classic</v>
          </cell>
          <cell r="N104" t="str">
            <v>germany</v>
          </cell>
          <cell r="O104" t="str">
            <v>DE</v>
          </cell>
          <cell r="P104" t="str">
            <v>EUR</v>
          </cell>
        </row>
        <row r="105">
          <cell r="A105" t="str">
            <v>wab</v>
          </cell>
          <cell r="N105" t="str">
            <v>germany</v>
          </cell>
          <cell r="O105" t="str">
            <v>DE</v>
          </cell>
          <cell r="P105" t="str">
            <v>EUR</v>
          </cell>
        </row>
        <row r="106">
          <cell r="A106" t="str">
            <v>wac</v>
          </cell>
          <cell r="N106" t="str">
            <v>germany</v>
          </cell>
          <cell r="O106" t="str">
            <v>DE</v>
          </cell>
          <cell r="P106" t="str">
            <v>EUR</v>
          </cell>
        </row>
        <row r="107">
          <cell r="A107" t="str">
            <v>wad</v>
          </cell>
          <cell r="B107" t="str">
            <v>World Online Germany</v>
          </cell>
          <cell r="C107" t="str">
            <v>www.worldonline.de</v>
          </cell>
          <cell r="D107" t="str">
            <v>INunes</v>
          </cell>
          <cell r="E107" t="str">
            <v>x</v>
          </cell>
          <cell r="F107" t="str">
            <v>DFehmers</v>
          </cell>
          <cell r="G107" t="str">
            <v>x</v>
          </cell>
          <cell r="H107" t="str">
            <v>n</v>
          </cell>
          <cell r="I107" t="str">
            <v>n</v>
          </cell>
          <cell r="L107" t="str">
            <v>Classic</v>
          </cell>
          <cell r="N107" t="str">
            <v>germany</v>
          </cell>
          <cell r="O107" t="str">
            <v>DE</v>
          </cell>
          <cell r="P107" t="str">
            <v>EUR</v>
          </cell>
        </row>
        <row r="108">
          <cell r="A108" t="str">
            <v>wae</v>
          </cell>
          <cell r="B108" t="str">
            <v>Planet Internet Germany</v>
          </cell>
          <cell r="C108" t="str">
            <v>www.planetinternet.de</v>
          </cell>
          <cell r="D108" t="str">
            <v>OvHarten</v>
          </cell>
          <cell r="E108" t="str">
            <v>x</v>
          </cell>
          <cell r="F108" t="str">
            <v>DFehmers</v>
          </cell>
          <cell r="G108" t="str">
            <v>x</v>
          </cell>
          <cell r="H108" t="str">
            <v>y</v>
          </cell>
          <cell r="I108" t="str">
            <v>y</v>
          </cell>
          <cell r="L108" t="str">
            <v>Classic</v>
          </cell>
          <cell r="N108" t="str">
            <v>germany</v>
          </cell>
          <cell r="O108" t="str">
            <v>DE</v>
          </cell>
          <cell r="P108" t="str">
            <v>EUR</v>
          </cell>
        </row>
        <row r="109">
          <cell r="A109" t="str">
            <v>waf</v>
          </cell>
          <cell r="B109" t="str">
            <v>12Move Germany</v>
          </cell>
          <cell r="C109" t="str">
            <v>www.12move.de</v>
          </cell>
          <cell r="D109" t="str">
            <v>OvHarten</v>
          </cell>
          <cell r="E109" t="str">
            <v>x</v>
          </cell>
          <cell r="F109" t="str">
            <v>DFehmers</v>
          </cell>
          <cell r="G109" t="str">
            <v>x</v>
          </cell>
          <cell r="H109" t="str">
            <v>n</v>
          </cell>
          <cell r="I109" t="str">
            <v>n</v>
          </cell>
          <cell r="L109" t="str">
            <v>Classic</v>
          </cell>
          <cell r="N109" t="str">
            <v>germany</v>
          </cell>
          <cell r="O109" t="str">
            <v>DE</v>
          </cell>
          <cell r="P109" t="str">
            <v>EUR</v>
          </cell>
        </row>
        <row r="110">
          <cell r="A110" t="str">
            <v>wag</v>
          </cell>
          <cell r="B110" t="str">
            <v>AltaVista Germany</v>
          </cell>
          <cell r="C110" t="str">
            <v>http://search.de.altavista.com/cgi-bin/query?pg=s&amp;cb=dr&amp;cl=de&amp;cn=de&amp;aveenc=22</v>
          </cell>
          <cell r="D110" t="str">
            <v>CCostello</v>
          </cell>
          <cell r="E110" t="str">
            <v>n/a</v>
          </cell>
          <cell r="F110" t="str">
            <v>JKerr</v>
          </cell>
          <cell r="G110" t="str">
            <v>x</v>
          </cell>
          <cell r="H110" t="str">
            <v>n/a</v>
          </cell>
          <cell r="I110" t="str">
            <v>y</v>
          </cell>
          <cell r="J110" t="str">
            <v>x</v>
          </cell>
          <cell r="L110" t="str">
            <v>n/a</v>
          </cell>
          <cell r="N110" t="str">
            <v>germany</v>
          </cell>
          <cell r="O110" t="str">
            <v>DE</v>
          </cell>
          <cell r="P110" t="str">
            <v>EUR</v>
          </cell>
        </row>
        <row r="111">
          <cell r="A111" t="str">
            <v>ic</v>
          </cell>
          <cell r="B111" t="str">
            <v>Digiphone</v>
          </cell>
          <cell r="C111" t="str">
            <v>www.dol.ie</v>
          </cell>
          <cell r="D111" t="str">
            <v>INunes</v>
          </cell>
          <cell r="E111" t="str">
            <v>x</v>
          </cell>
          <cell r="F111" t="str">
            <v>JKerr</v>
          </cell>
          <cell r="G111" t="str">
            <v>x</v>
          </cell>
          <cell r="H111" t="str">
            <v>y</v>
          </cell>
          <cell r="I111" t="str">
            <v>n</v>
          </cell>
          <cell r="L111" t="str">
            <v>Classic</v>
          </cell>
          <cell r="M111" t="str">
            <v>yy</v>
          </cell>
          <cell r="N111" t="str">
            <v>ireland</v>
          </cell>
          <cell r="O111" t="str">
            <v>Other</v>
          </cell>
          <cell r="P111" t="str">
            <v>EUR</v>
          </cell>
        </row>
        <row r="112">
          <cell r="A112" t="str">
            <v>id</v>
          </cell>
          <cell r="B112" t="str">
            <v>ntl ireland</v>
          </cell>
          <cell r="C112" t="str">
            <v>www.ntl.ie</v>
          </cell>
          <cell r="D112" t="str">
            <v>INunes</v>
          </cell>
          <cell r="E112" t="str">
            <v>x</v>
          </cell>
          <cell r="F112" t="str">
            <v>DGraham</v>
          </cell>
          <cell r="G112" t="str">
            <v>x</v>
          </cell>
          <cell r="H112" t="str">
            <v>y</v>
          </cell>
          <cell r="I112" t="str">
            <v>y</v>
          </cell>
          <cell r="L112" t="str">
            <v>Classic</v>
          </cell>
          <cell r="M112" t="str">
            <v>–</v>
          </cell>
          <cell r="N112" t="str">
            <v>ireland</v>
          </cell>
          <cell r="O112" t="str">
            <v>other</v>
          </cell>
          <cell r="P112" t="str">
            <v>EUR</v>
          </cell>
        </row>
        <row r="113">
          <cell r="A113" t="str">
            <v>ra</v>
          </cell>
          <cell r="B113" t="str">
            <v>Genie Italy (Infinito)</v>
          </cell>
          <cell r="C113" t="str">
            <v>www.genie.it</v>
          </cell>
          <cell r="D113" t="str">
            <v>CGilmore</v>
          </cell>
          <cell r="E113" t="str">
            <v>x</v>
          </cell>
          <cell r="F113" t="str">
            <v>JKerr</v>
          </cell>
          <cell r="G113" t="str">
            <v>x</v>
          </cell>
          <cell r="H113" t="str">
            <v>y</v>
          </cell>
          <cell r="I113" t="str">
            <v>n</v>
          </cell>
          <cell r="L113" t="str">
            <v>Classic</v>
          </cell>
          <cell r="N113" t="str">
            <v>italy</v>
          </cell>
          <cell r="O113" t="str">
            <v>IT</v>
          </cell>
          <cell r="P113" t="str">
            <v>EUR</v>
          </cell>
        </row>
        <row r="114">
          <cell r="A114" t="str">
            <v>rb</v>
          </cell>
          <cell r="B114" t="str">
            <v>Blu</v>
          </cell>
          <cell r="C114" t="str">
            <v>www.blu.it</v>
          </cell>
          <cell r="D114" t="str">
            <v>JJordan</v>
          </cell>
          <cell r="E114" t="str">
            <v>x</v>
          </cell>
          <cell r="F114" t="str">
            <v>MErrigo</v>
          </cell>
          <cell r="G114" t="str">
            <v>x</v>
          </cell>
          <cell r="H114" t="str">
            <v>y</v>
          </cell>
          <cell r="I114" t="str">
            <v>y</v>
          </cell>
          <cell r="L114" t="str">
            <v>Classic</v>
          </cell>
          <cell r="N114" t="str">
            <v>italy</v>
          </cell>
          <cell r="O114" t="str">
            <v>IT</v>
          </cell>
          <cell r="P114" t="str">
            <v>EUR</v>
          </cell>
        </row>
        <row r="115">
          <cell r="A115" t="str">
            <v>rc</v>
          </cell>
          <cell r="B115" t="str">
            <v>MTV.it</v>
          </cell>
          <cell r="C115" t="str">
            <v>www.mtv.it</v>
          </cell>
          <cell r="D115" t="str">
            <v>JJordan</v>
          </cell>
          <cell r="F115" t="str">
            <v>MErrigo</v>
          </cell>
          <cell r="H115" t="str">
            <v>y</v>
          </cell>
          <cell r="I115" t="str">
            <v>n</v>
          </cell>
          <cell r="L115" t="str">
            <v>Classic</v>
          </cell>
          <cell r="N115" t="str">
            <v>italy</v>
          </cell>
          <cell r="O115" t="str">
            <v>IT</v>
          </cell>
          <cell r="P115" t="str">
            <v>EUR</v>
          </cell>
        </row>
        <row r="116">
          <cell r="A116" t="str">
            <v>rd</v>
          </cell>
          <cell r="B116" t="str">
            <v>Everyday Italy</v>
          </cell>
          <cell r="C116" t="str">
            <v>http://it.everyday.com/</v>
          </cell>
          <cell r="D116" t="str">
            <v>DBradley</v>
          </cell>
          <cell r="E116" t="str">
            <v>x</v>
          </cell>
          <cell r="F116" t="str">
            <v>ESiary</v>
          </cell>
          <cell r="H116" t="str">
            <v>n</v>
          </cell>
          <cell r="I116" t="str">
            <v>y</v>
          </cell>
          <cell r="L116" t="str">
            <v>Classic</v>
          </cell>
          <cell r="N116" t="str">
            <v>italy</v>
          </cell>
          <cell r="O116" t="str">
            <v>IT</v>
          </cell>
          <cell r="P116" t="str">
            <v>EUR</v>
          </cell>
        </row>
        <row r="117">
          <cell r="A117" t="str">
            <v>re</v>
          </cell>
          <cell r="B117" t="str">
            <v>MSN Express Italy</v>
          </cell>
          <cell r="C117" t="str">
            <v>www.msn.it</v>
          </cell>
          <cell r="D117" t="str">
            <v>JJordan</v>
          </cell>
          <cell r="F117" t="str">
            <v>JKerr</v>
          </cell>
          <cell r="H117" t="str">
            <v>n/a</v>
          </cell>
          <cell r="I117" t="str">
            <v>n/a</v>
          </cell>
          <cell r="J117" t="str">
            <v>x</v>
          </cell>
          <cell r="K117" t="str">
            <v>n/a</v>
          </cell>
          <cell r="L117" t="str">
            <v>n/a</v>
          </cell>
          <cell r="N117" t="str">
            <v>italy</v>
          </cell>
          <cell r="O117" t="str">
            <v>IT</v>
          </cell>
          <cell r="P117" t="str">
            <v>EUR</v>
          </cell>
        </row>
        <row r="118">
          <cell r="A118" t="str">
            <v>rf</v>
          </cell>
          <cell r="B118" t="str">
            <v>World Online Italy</v>
          </cell>
          <cell r="C118" t="str">
            <v>www.worldonline.it</v>
          </cell>
          <cell r="D118" t="str">
            <v>INunes</v>
          </cell>
          <cell r="E118" t="str">
            <v>x</v>
          </cell>
          <cell r="F118" t="str">
            <v>NWalley</v>
          </cell>
          <cell r="G118" t="str">
            <v>x</v>
          </cell>
          <cell r="H118" t="str">
            <v>n</v>
          </cell>
          <cell r="I118" t="str">
            <v>n</v>
          </cell>
          <cell r="L118" t="str">
            <v>Classic</v>
          </cell>
          <cell r="N118" t="str">
            <v>italy</v>
          </cell>
          <cell r="O118" t="str">
            <v>IT</v>
          </cell>
          <cell r="P118" t="str">
            <v>EUR</v>
          </cell>
        </row>
        <row r="119">
          <cell r="A119" t="str">
            <v>rg</v>
          </cell>
          <cell r="B119" t="str">
            <v>AltaVista Italy</v>
          </cell>
          <cell r="C119" t="str">
            <v>http://search.it.altavista.com/cgi-bin/query?pg=s&amp;cb=dr&amp;cl=it&amp;cn=it</v>
          </cell>
          <cell r="D119" t="str">
            <v>CCostello</v>
          </cell>
          <cell r="E119" t="str">
            <v>n/a</v>
          </cell>
          <cell r="F119" t="str">
            <v>JKerr</v>
          </cell>
          <cell r="G119" t="str">
            <v>x</v>
          </cell>
          <cell r="H119" t="str">
            <v>n/a</v>
          </cell>
          <cell r="I119" t="str">
            <v>y</v>
          </cell>
          <cell r="J119" t="str">
            <v>x</v>
          </cell>
          <cell r="L119" t="str">
            <v>n/a</v>
          </cell>
          <cell r="N119" t="str">
            <v>italy</v>
          </cell>
          <cell r="O119" t="str">
            <v>IT</v>
          </cell>
          <cell r="P119" t="str">
            <v>EUR</v>
          </cell>
        </row>
        <row r="120">
          <cell r="A120" t="str">
            <v>rh</v>
          </cell>
          <cell r="B120" t="str">
            <v>Eugenius</v>
          </cell>
          <cell r="C120" t="str">
            <v>www.eugenius.it/</v>
          </cell>
          <cell r="D120" t="str">
            <v>JJordan</v>
          </cell>
          <cell r="E120" t="str">
            <v>x</v>
          </cell>
          <cell r="F120" t="str">
            <v>MErrigo</v>
          </cell>
          <cell r="G120" t="str">
            <v>x</v>
          </cell>
          <cell r="H120" t="str">
            <v>INKT</v>
          </cell>
          <cell r="I120" t="str">
            <v>n</v>
          </cell>
          <cell r="L120" t="str">
            <v>Classic</v>
          </cell>
          <cell r="N120" t="str">
            <v>italy</v>
          </cell>
          <cell r="O120" t="str">
            <v>IT</v>
          </cell>
          <cell r="P120" t="str">
            <v>EUR</v>
          </cell>
        </row>
        <row r="121">
          <cell r="A121" t="str">
            <v>nl</v>
          </cell>
          <cell r="B121" t="str">
            <v>LookSmart Netherlands</v>
          </cell>
          <cell r="C121" t="str">
            <v>www.looksmart.nl</v>
          </cell>
          <cell r="D121" t="str">
            <v>OvHarten</v>
          </cell>
          <cell r="E121" t="str">
            <v>x</v>
          </cell>
          <cell r="F121" t="str">
            <v>DFehmers</v>
          </cell>
          <cell r="G121" t="str">
            <v>x</v>
          </cell>
          <cell r="H121" t="str">
            <v>y</v>
          </cell>
          <cell r="I121" t="str">
            <v>y</v>
          </cell>
          <cell r="J121" t="str">
            <v>x</v>
          </cell>
          <cell r="L121" t="str">
            <v>Classic</v>
          </cell>
          <cell r="M121" t="str">
            <v>–</v>
          </cell>
          <cell r="N121" t="str">
            <v>netherlands</v>
          </cell>
          <cell r="O121" t="str">
            <v>NL</v>
          </cell>
          <cell r="P121" t="str">
            <v>EUR</v>
          </cell>
        </row>
        <row r="122">
          <cell r="A122" t="str">
            <v>ba</v>
          </cell>
          <cell r="B122" t="str">
            <v>NokNok</v>
          </cell>
          <cell r="C122" t="str">
            <v>www.noknok.nl</v>
          </cell>
          <cell r="D122" t="str">
            <v>OvHarten</v>
          </cell>
          <cell r="E122" t="str">
            <v>x</v>
          </cell>
          <cell r="F122" t="str">
            <v>DFehmers</v>
          </cell>
          <cell r="G122" t="str">
            <v>x</v>
          </cell>
          <cell r="H122" t="str">
            <v>y</v>
          </cell>
          <cell r="I122" t="str">
            <v>y</v>
          </cell>
          <cell r="L122" t="str">
            <v>Classic</v>
          </cell>
          <cell r="M122" t="str">
            <v>tb</v>
          </cell>
          <cell r="N122" t="str">
            <v>netherlands</v>
          </cell>
          <cell r="O122" t="str">
            <v>NL</v>
          </cell>
          <cell r="P122" t="str">
            <v>EUR</v>
          </cell>
        </row>
        <row r="123">
          <cell r="A123" t="str">
            <v>bb</v>
          </cell>
          <cell r="B123" t="str">
            <v>Genie Netherlands</v>
          </cell>
          <cell r="C123" t="str">
            <v>www.genie.nl</v>
          </cell>
          <cell r="D123" t="str">
            <v>CGilmore</v>
          </cell>
          <cell r="E123" t="str">
            <v>x</v>
          </cell>
          <cell r="F123" t="str">
            <v>JKerr</v>
          </cell>
          <cell r="G123" t="str">
            <v>x</v>
          </cell>
          <cell r="H123" t="str">
            <v>n</v>
          </cell>
          <cell r="I123" t="str">
            <v>y</v>
          </cell>
          <cell r="K123" t="str">
            <v>y</v>
          </cell>
          <cell r="L123" t="str">
            <v>Classic</v>
          </cell>
          <cell r="M123" t="str">
            <v>tc</v>
          </cell>
          <cell r="N123" t="str">
            <v>netherlands</v>
          </cell>
          <cell r="O123" t="str">
            <v>NL</v>
          </cell>
          <cell r="P123" t="str">
            <v>EUR</v>
          </cell>
        </row>
        <row r="124">
          <cell r="A124" t="str">
            <v>bc</v>
          </cell>
          <cell r="B124" t="str">
            <v>Primeta Netherlands</v>
          </cell>
          <cell r="C124" t="str">
            <v>www.primeta.nl</v>
          </cell>
          <cell r="D124" t="str">
            <v>OvHarten</v>
          </cell>
          <cell r="E124" t="str">
            <v>x</v>
          </cell>
          <cell r="F124" t="str">
            <v>DFehmers</v>
          </cell>
          <cell r="G124" t="str">
            <v>x</v>
          </cell>
          <cell r="H124" t="str">
            <v>n</v>
          </cell>
          <cell r="I124" t="str">
            <v>y</v>
          </cell>
          <cell r="L124" t="str">
            <v>Classic</v>
          </cell>
          <cell r="M124" t="str">
            <v>td</v>
          </cell>
          <cell r="N124" t="str">
            <v>netherlands</v>
          </cell>
          <cell r="O124" t="str">
            <v>NL</v>
          </cell>
          <cell r="P124" t="str">
            <v>EUR</v>
          </cell>
        </row>
        <row r="125">
          <cell r="A125" t="str">
            <v>bd</v>
          </cell>
          <cell r="B125" t="str">
            <v>Zibb NL</v>
          </cell>
          <cell r="C125" t="str">
            <v>www.zibb.nl</v>
          </cell>
          <cell r="D125" t="str">
            <v>OvHarten</v>
          </cell>
          <cell r="E125" t="str">
            <v>x</v>
          </cell>
          <cell r="F125" t="str">
            <v>DFehmers</v>
          </cell>
          <cell r="G125" t="str">
            <v>x</v>
          </cell>
          <cell r="H125" t="str">
            <v>y</v>
          </cell>
          <cell r="I125" t="str">
            <v>y</v>
          </cell>
          <cell r="L125" t="str">
            <v>Classic</v>
          </cell>
          <cell r="M125" t="str">
            <v>tf</v>
          </cell>
          <cell r="N125" t="str">
            <v>netherlands</v>
          </cell>
          <cell r="O125" t="str">
            <v>NL</v>
          </cell>
          <cell r="P125" t="str">
            <v>EUR</v>
          </cell>
        </row>
        <row r="126">
          <cell r="A126" t="str">
            <v>be</v>
          </cell>
          <cell r="B126" t="str">
            <v>reserved for LookSmart BE</v>
          </cell>
          <cell r="M126" t="str">
            <v>–</v>
          </cell>
          <cell r="N126" t="str">
            <v>netherlands</v>
          </cell>
          <cell r="O126" t="str">
            <v>NL</v>
          </cell>
          <cell r="P126" t="str">
            <v>EUR</v>
          </cell>
        </row>
        <row r="127">
          <cell r="A127" t="str">
            <v>bf</v>
          </cell>
          <cell r="B127" t="str">
            <v>Surfboard</v>
          </cell>
          <cell r="C127" t="str">
            <v>www.surfboard.nl</v>
          </cell>
          <cell r="D127" t="str">
            <v>OvHarten</v>
          </cell>
          <cell r="E127" t="str">
            <v>x</v>
          </cell>
          <cell r="F127" t="str">
            <v>DFehmers</v>
          </cell>
          <cell r="G127" t="str">
            <v>x</v>
          </cell>
          <cell r="H127" t="str">
            <v>y</v>
          </cell>
          <cell r="I127" t="str">
            <v>y</v>
          </cell>
          <cell r="L127" t="str">
            <v>Classic</v>
          </cell>
          <cell r="M127" t="str">
            <v>tj</v>
          </cell>
          <cell r="N127" t="str">
            <v>netherlands</v>
          </cell>
          <cell r="O127" t="str">
            <v>NL</v>
          </cell>
          <cell r="P127" t="str">
            <v>EUR</v>
          </cell>
        </row>
        <row r="128">
          <cell r="A128" t="str">
            <v>bg</v>
          </cell>
          <cell r="B128" t="str">
            <v>World Online Netherlands</v>
          </cell>
          <cell r="C128" t="str">
            <v>www.worldonline.nl</v>
          </cell>
          <cell r="D128" t="str">
            <v>INunes</v>
          </cell>
          <cell r="E128" t="str">
            <v>x</v>
          </cell>
          <cell r="F128" t="str">
            <v>DFehmers</v>
          </cell>
          <cell r="G128" t="str">
            <v>x</v>
          </cell>
          <cell r="H128" t="str">
            <v>n</v>
          </cell>
          <cell r="I128" t="str">
            <v>n</v>
          </cell>
          <cell r="L128" t="str">
            <v>Classic</v>
          </cell>
          <cell r="M128" t="str">
            <v>tk</v>
          </cell>
          <cell r="N128" t="str">
            <v>netherlands</v>
          </cell>
          <cell r="O128" t="str">
            <v>NL</v>
          </cell>
          <cell r="P128" t="str">
            <v>EUR</v>
          </cell>
        </row>
        <row r="129">
          <cell r="A129" t="str">
            <v>bh</v>
          </cell>
          <cell r="B129" t="str">
            <v>Zonnet</v>
          </cell>
          <cell r="C129" t="str">
            <v>www.zonnet.nl</v>
          </cell>
          <cell r="D129" t="str">
            <v>OvHarten</v>
          </cell>
          <cell r="E129" t="str">
            <v>x</v>
          </cell>
          <cell r="F129" t="str">
            <v>DFehmers</v>
          </cell>
          <cell r="G129" t="str">
            <v>x</v>
          </cell>
          <cell r="H129" t="str">
            <v>y</v>
          </cell>
          <cell r="I129" t="str">
            <v>y</v>
          </cell>
          <cell r="L129" t="str">
            <v>Classic</v>
          </cell>
          <cell r="M129" t="str">
            <v>tm</v>
          </cell>
          <cell r="N129" t="str">
            <v>netherlands</v>
          </cell>
          <cell r="O129" t="str">
            <v>NL</v>
          </cell>
          <cell r="P129" t="str">
            <v>EUR</v>
          </cell>
        </row>
        <row r="130">
          <cell r="A130" t="str">
            <v>bi</v>
          </cell>
          <cell r="B130" t="str">
            <v>12Move Netherlands</v>
          </cell>
          <cell r="C130" t="str">
            <v>www.12move.nl</v>
          </cell>
          <cell r="D130" t="str">
            <v>OvHarten</v>
          </cell>
          <cell r="E130" t="str">
            <v>x</v>
          </cell>
          <cell r="F130" t="str">
            <v>DFehmers</v>
          </cell>
          <cell r="G130" t="str">
            <v>x</v>
          </cell>
          <cell r="H130" t="str">
            <v>n</v>
          </cell>
          <cell r="I130" t="str">
            <v>n</v>
          </cell>
          <cell r="L130" t="str">
            <v>Classic</v>
          </cell>
          <cell r="M130" t="str">
            <v>to</v>
          </cell>
          <cell r="N130" t="str">
            <v>netherlands</v>
          </cell>
          <cell r="O130" t="str">
            <v>NL</v>
          </cell>
          <cell r="P130" t="str">
            <v>EUR</v>
          </cell>
        </row>
        <row r="131">
          <cell r="A131" t="str">
            <v>bj</v>
          </cell>
          <cell r="B131" t="str">
            <v>AltaVista Netherlands</v>
          </cell>
          <cell r="C131" t="str">
            <v>http://search.nl.altavista.com/cgi-bin/query?pg=s&amp;cb=dr&amp;cl=nl&amp;cn=nl&amp;aveenc=22</v>
          </cell>
          <cell r="D131" t="str">
            <v>CCostello</v>
          </cell>
          <cell r="E131" t="str">
            <v>n/a</v>
          </cell>
          <cell r="F131" t="str">
            <v>JKerr</v>
          </cell>
          <cell r="G131" t="str">
            <v>x</v>
          </cell>
          <cell r="H131" t="str">
            <v>n/a</v>
          </cell>
          <cell r="I131" t="str">
            <v>y</v>
          </cell>
          <cell r="J131" t="str">
            <v>x</v>
          </cell>
          <cell r="L131" t="str">
            <v>n/a</v>
          </cell>
          <cell r="M131" t="str">
            <v>–</v>
          </cell>
          <cell r="N131" t="str">
            <v>netherlands</v>
          </cell>
          <cell r="O131" t="str">
            <v>NL</v>
          </cell>
          <cell r="P131" t="str">
            <v>EUR</v>
          </cell>
        </row>
        <row r="132">
          <cell r="A132" t="str">
            <v>bk</v>
          </cell>
          <cell r="N132" t="str">
            <v>netherlands</v>
          </cell>
          <cell r="O132" t="str">
            <v>NL</v>
          </cell>
          <cell r="P132" t="str">
            <v>EUR</v>
          </cell>
        </row>
        <row r="133">
          <cell r="A133" t="str">
            <v>bl</v>
          </cell>
          <cell r="B133" t="str">
            <v>Demon Internet NL narrowband</v>
          </cell>
          <cell r="C133" t="str">
            <v>www.demon.nl</v>
          </cell>
          <cell r="D133" t="str">
            <v>OvHarten</v>
          </cell>
          <cell r="E133" t="str">
            <v>x</v>
          </cell>
          <cell r="F133" t="str">
            <v>DFehmers</v>
          </cell>
          <cell r="H133" t="str">
            <v>y</v>
          </cell>
          <cell r="I133" t="str">
            <v>y</v>
          </cell>
          <cell r="L133" t="str">
            <v>Classic</v>
          </cell>
          <cell r="M133" t="str">
            <v>–</v>
          </cell>
          <cell r="N133" t="str">
            <v>netherlands</v>
          </cell>
          <cell r="O133" t="str">
            <v>NL</v>
          </cell>
          <cell r="P133" t="str">
            <v>EUR</v>
          </cell>
        </row>
        <row r="134">
          <cell r="A134" t="str">
            <v>bm</v>
          </cell>
          <cell r="B134" t="str">
            <v>Demon Internet NL broadband</v>
          </cell>
          <cell r="C134" t="str">
            <v>www.demon.nl</v>
          </cell>
          <cell r="D134" t="str">
            <v>OvHarten</v>
          </cell>
          <cell r="E134" t="str">
            <v>x</v>
          </cell>
          <cell r="F134" t="str">
            <v>DFehmers</v>
          </cell>
          <cell r="H134" t="str">
            <v>y</v>
          </cell>
          <cell r="I134" t="str">
            <v>y</v>
          </cell>
          <cell r="L134" t="str">
            <v>Classic broadband</v>
          </cell>
          <cell r="M134" t="str">
            <v>–</v>
          </cell>
          <cell r="N134" t="str">
            <v>netherlands</v>
          </cell>
          <cell r="O134" t="str">
            <v>NL</v>
          </cell>
          <cell r="P134" t="str">
            <v>EUR</v>
          </cell>
        </row>
        <row r="135">
          <cell r="A135" t="str">
            <v>bn</v>
          </cell>
          <cell r="B135" t="str">
            <v>Everyday Netherlands</v>
          </cell>
          <cell r="C135" t="str">
            <v>http://nl.everyday.com/</v>
          </cell>
          <cell r="D135" t="str">
            <v>DBradley</v>
          </cell>
          <cell r="E135" t="str">
            <v>x</v>
          </cell>
          <cell r="F135" t="str">
            <v>ESiary</v>
          </cell>
          <cell r="G135" t="str">
            <v>x</v>
          </cell>
          <cell r="H135" t="str">
            <v>n</v>
          </cell>
          <cell r="I135" t="str">
            <v>y</v>
          </cell>
          <cell r="L135" t="str">
            <v>Classic</v>
          </cell>
          <cell r="M135" t="str">
            <v>–</v>
          </cell>
          <cell r="N135" t="str">
            <v>netherlands</v>
          </cell>
          <cell r="O135" t="str">
            <v>NL</v>
          </cell>
          <cell r="P135" t="str">
            <v>EUR</v>
          </cell>
        </row>
        <row r="136">
          <cell r="A136" t="str">
            <v>bo</v>
          </cell>
          <cell r="B136" t="str">
            <v>Chello</v>
          </cell>
          <cell r="C136" t="str">
            <v>http://subscriber.chello.nlusername: demopassword: d3m0!</v>
          </cell>
          <cell r="D136" t="str">
            <v>OvHarten</v>
          </cell>
          <cell r="E136" t="str">
            <v>x</v>
          </cell>
          <cell r="F136" t="str">
            <v>DFehmers</v>
          </cell>
          <cell r="G136" t="str">
            <v>x</v>
          </cell>
          <cell r="H136" t="str">
            <v>y</v>
          </cell>
          <cell r="I136" t="str">
            <v>y</v>
          </cell>
          <cell r="L136" t="str">
            <v>Classic broadband</v>
          </cell>
          <cell r="M136" t="str">
            <v>–</v>
          </cell>
          <cell r="N136" t="str">
            <v>netherlands</v>
          </cell>
          <cell r="O136" t="str">
            <v>NL</v>
          </cell>
          <cell r="P136" t="str">
            <v>EUR</v>
          </cell>
        </row>
        <row r="137">
          <cell r="A137" t="str">
            <v>bp</v>
          </cell>
          <cell r="B137" t="str">
            <v>MSN Express Netherlands</v>
          </cell>
          <cell r="C137" t="str">
            <v>www.msn.nl</v>
          </cell>
          <cell r="D137" t="str">
            <v>OvHarten</v>
          </cell>
          <cell r="F137" t="str">
            <v>JKerr</v>
          </cell>
          <cell r="J137" t="str">
            <v>x</v>
          </cell>
          <cell r="L137" t="str">
            <v>n/a</v>
          </cell>
          <cell r="M137" t="str">
            <v>–</v>
          </cell>
          <cell r="N137" t="str">
            <v>netherlands</v>
          </cell>
          <cell r="O137" t="str">
            <v>NL</v>
          </cell>
          <cell r="P137" t="str">
            <v>EUR</v>
          </cell>
        </row>
        <row r="138">
          <cell r="A138" t="str">
            <v>bq</v>
          </cell>
          <cell r="B138" t="str">
            <v>Wish</v>
          </cell>
          <cell r="C138" t="str">
            <v>www.wish.nl</v>
          </cell>
          <cell r="D138" t="str">
            <v>OvHarten</v>
          </cell>
          <cell r="E138" t="str">
            <v>x</v>
          </cell>
          <cell r="F138" t="str">
            <v>AKlasse</v>
          </cell>
          <cell r="H138" t="str">
            <v>y</v>
          </cell>
          <cell r="I138" t="str">
            <v>y</v>
          </cell>
          <cell r="J138" t="str">
            <v>x</v>
          </cell>
          <cell r="L138" t="str">
            <v>Classic</v>
          </cell>
          <cell r="M138" t="str">
            <v>–</v>
          </cell>
          <cell r="N138" t="str">
            <v>netherlands</v>
          </cell>
          <cell r="O138" t="str">
            <v>NL</v>
          </cell>
          <cell r="P138" t="str">
            <v>EUR</v>
          </cell>
        </row>
        <row r="139">
          <cell r="A139" t="str">
            <v>br</v>
          </cell>
          <cell r="B139" t="str">
            <v>Euroseek</v>
          </cell>
          <cell r="C139" t="str">
            <v>http://www.euroseek.com/page?ilang=nl</v>
          </cell>
          <cell r="D139" t="str">
            <v>MartinCurley</v>
          </cell>
          <cell r="F139" t="str">
            <v>PVIIlemoes</v>
          </cell>
          <cell r="H139" t="str">
            <v>n/a</v>
          </cell>
          <cell r="I139" t="str">
            <v>y</v>
          </cell>
          <cell r="L139" t="str">
            <v>n/a</v>
          </cell>
          <cell r="N139" t="str">
            <v>netherlands</v>
          </cell>
          <cell r="O139" t="str">
            <v>NL</v>
          </cell>
          <cell r="P139" t="str">
            <v>EUR</v>
          </cell>
        </row>
        <row r="140">
          <cell r="A140" t="str">
            <v>cd</v>
          </cell>
          <cell r="B140" t="str">
            <v>World Online Norway</v>
          </cell>
          <cell r="C140" t="str">
            <v>www.world-online.no</v>
          </cell>
          <cell r="D140" t="str">
            <v>INunes</v>
          </cell>
          <cell r="E140" t="str">
            <v>x</v>
          </cell>
          <cell r="F140" t="str">
            <v>DFehmers</v>
          </cell>
          <cell r="G140" t="str">
            <v>x</v>
          </cell>
          <cell r="H140" t="str">
            <v>n</v>
          </cell>
          <cell r="I140" t="str">
            <v>n</v>
          </cell>
          <cell r="L140" t="str">
            <v>lp</v>
          </cell>
          <cell r="N140" t="str">
            <v>norway</v>
          </cell>
          <cell r="O140" t="str">
            <v>other</v>
          </cell>
          <cell r="P140" t="str">
            <v>EUR</v>
          </cell>
        </row>
        <row r="141">
          <cell r="A141" t="str">
            <v>gb</v>
          </cell>
          <cell r="B141" t="str">
            <v>Easyinfo</v>
          </cell>
          <cell r="C141" t="str">
            <v>www.easyinfo.co.za</v>
          </cell>
          <cell r="D141" t="str">
            <v>OvHarten</v>
          </cell>
          <cell r="E141" t="str">
            <v>x</v>
          </cell>
          <cell r="F141" t="str">
            <v>DFehmers</v>
          </cell>
          <cell r="G141" t="str">
            <v>x</v>
          </cell>
          <cell r="H141" t="str">
            <v>y</v>
          </cell>
          <cell r="I141" t="str">
            <v>y</v>
          </cell>
          <cell r="L141" t="str">
            <v>tgb</v>
          </cell>
          <cell r="N141" t="str">
            <v>south africa</v>
          </cell>
          <cell r="O141" t="str">
            <v>other</v>
          </cell>
          <cell r="P141" t="str">
            <v>EUR</v>
          </cell>
        </row>
        <row r="142">
          <cell r="A142" t="str">
            <v>gc</v>
          </cell>
          <cell r="B142" t="str">
            <v>World Online South Africa</v>
          </cell>
          <cell r="C142" t="str">
            <v>www.worldonline.co.za</v>
          </cell>
          <cell r="D142" t="str">
            <v>INunes</v>
          </cell>
          <cell r="E142" t="str">
            <v>x</v>
          </cell>
          <cell r="F142" t="str">
            <v>DFehmers</v>
          </cell>
          <cell r="H142" t="str">
            <v>n</v>
          </cell>
          <cell r="I142" t="str">
            <v>n</v>
          </cell>
          <cell r="L142" t="str">
            <v>tgc</v>
          </cell>
          <cell r="N142" t="str">
            <v>south africa</v>
          </cell>
          <cell r="O142" t="str">
            <v>other</v>
          </cell>
          <cell r="P142" t="str">
            <v>EUR</v>
          </cell>
        </row>
        <row r="143">
          <cell r="A143" t="str">
            <v>ma</v>
          </cell>
          <cell r="B143" t="str">
            <v>Everyday Spain</v>
          </cell>
          <cell r="C143" t="str">
            <v>http://es.everyday.com/</v>
          </cell>
          <cell r="D143" t="str">
            <v>DBradley</v>
          </cell>
          <cell r="E143" t="str">
            <v>x</v>
          </cell>
          <cell r="F143" t="str">
            <v>ESiary</v>
          </cell>
          <cell r="H143" t="str">
            <v>n</v>
          </cell>
          <cell r="I143" t="str">
            <v>y</v>
          </cell>
          <cell r="L143" t="str">
            <v>Classic</v>
          </cell>
          <cell r="M143" t="str">
            <v>–</v>
          </cell>
          <cell r="N143" t="str">
            <v>spain</v>
          </cell>
          <cell r="O143" t="str">
            <v>ES</v>
          </cell>
          <cell r="P143" t="str">
            <v>EUR</v>
          </cell>
        </row>
        <row r="144">
          <cell r="A144" t="str">
            <v>mb</v>
          </cell>
          <cell r="N144" t="str">
            <v>spain</v>
          </cell>
          <cell r="O144" t="str">
            <v>ES</v>
          </cell>
          <cell r="P144" t="str">
            <v>EUR</v>
          </cell>
        </row>
        <row r="145">
          <cell r="A145" t="str">
            <v>mc</v>
          </cell>
          <cell r="B145" t="str">
            <v>Skios</v>
          </cell>
          <cell r="C145" t="str">
            <v>www.tuportal.comwww.solomoda.com (sample site)</v>
          </cell>
          <cell r="D145" t="str">
            <v>JJordan</v>
          </cell>
          <cell r="E145" t="str">
            <v>x</v>
          </cell>
          <cell r="F145" t="str">
            <v>AKlasse</v>
          </cell>
          <cell r="G145" t="str">
            <v>x</v>
          </cell>
          <cell r="H145" t="str">
            <v>y</v>
          </cell>
          <cell r="I145" t="str">
            <v>y</v>
          </cell>
          <cell r="L145" t="str">
            <v>Classic</v>
          </cell>
          <cell r="M145" t="str">
            <v>–</v>
          </cell>
          <cell r="N145" t="str">
            <v>spain</v>
          </cell>
          <cell r="O145" t="str">
            <v>ES</v>
          </cell>
          <cell r="P145" t="str">
            <v>EUR</v>
          </cell>
        </row>
        <row r="146">
          <cell r="A146" t="str">
            <v>md</v>
          </cell>
          <cell r="B146" t="str">
            <v>Commm</v>
          </cell>
          <cell r="C146" t="str">
            <v>www.commm.com</v>
          </cell>
          <cell r="D146" t="str">
            <v>JJordan</v>
          </cell>
          <cell r="E146" t="str">
            <v>x</v>
          </cell>
          <cell r="F146" t="str">
            <v>AKlasse</v>
          </cell>
          <cell r="G146" t="str">
            <v>x</v>
          </cell>
          <cell r="H146" t="str">
            <v>n</v>
          </cell>
          <cell r="I146" t="str">
            <v>y</v>
          </cell>
          <cell r="J146" t="str">
            <v>x</v>
          </cell>
          <cell r="L146" t="str">
            <v>Classic</v>
          </cell>
          <cell r="M146" t="str">
            <v>maj</v>
          </cell>
          <cell r="N146" t="str">
            <v>spain</v>
          </cell>
          <cell r="O146" t="str">
            <v>ES</v>
          </cell>
          <cell r="P146" t="str">
            <v>EUR</v>
          </cell>
        </row>
        <row r="147">
          <cell r="A147" t="str">
            <v>me</v>
          </cell>
          <cell r="B147" t="str">
            <v>Guay</v>
          </cell>
          <cell r="C147" t="str">
            <v>www.guay.com</v>
          </cell>
          <cell r="D147" t="str">
            <v>JJordan</v>
          </cell>
          <cell r="E147" t="str">
            <v>x</v>
          </cell>
          <cell r="F147" t="str">
            <v>AKlasse</v>
          </cell>
          <cell r="H147" t="str">
            <v>n</v>
          </cell>
          <cell r="I147" t="str">
            <v>y</v>
          </cell>
          <cell r="J147" t="str">
            <v>x</v>
          </cell>
          <cell r="L147" t="str">
            <v>Classic</v>
          </cell>
          <cell r="M147" t="str">
            <v>mak</v>
          </cell>
          <cell r="N147" t="str">
            <v>spain</v>
          </cell>
          <cell r="O147" t="str">
            <v>ES</v>
          </cell>
          <cell r="P147" t="str">
            <v>EUR</v>
          </cell>
        </row>
        <row r="148">
          <cell r="A148" t="str">
            <v>mf</v>
          </cell>
          <cell r="B148" t="str">
            <v>Portal Gay</v>
          </cell>
          <cell r="C148" t="str">
            <v>www.portalgay.com</v>
          </cell>
          <cell r="D148" t="str">
            <v>JJordan</v>
          </cell>
          <cell r="E148" t="str">
            <v>x</v>
          </cell>
          <cell r="F148" t="str">
            <v>AKlasse</v>
          </cell>
          <cell r="H148" t="str">
            <v>INKT</v>
          </cell>
          <cell r="I148" t="str">
            <v>y</v>
          </cell>
          <cell r="L148" t="str">
            <v>Classic</v>
          </cell>
          <cell r="M148" t="str">
            <v>–</v>
          </cell>
          <cell r="N148" t="str">
            <v>spain</v>
          </cell>
          <cell r="O148" t="str">
            <v>ES</v>
          </cell>
          <cell r="P148" t="str">
            <v>EUR</v>
          </cell>
        </row>
        <row r="149">
          <cell r="A149" t="str">
            <v>mg</v>
          </cell>
          <cell r="B149" t="str">
            <v>Metropoli</v>
          </cell>
          <cell r="C149" t="str">
            <v>www.metropoli2000.com</v>
          </cell>
          <cell r="D149" t="str">
            <v>JJordan</v>
          </cell>
          <cell r="E149" t="str">
            <v>x</v>
          </cell>
          <cell r="F149" t="str">
            <v>AKlasse</v>
          </cell>
          <cell r="H149" t="str">
            <v>y</v>
          </cell>
          <cell r="I149" t="str">
            <v>n</v>
          </cell>
          <cell r="L149" t="str">
            <v>Classic</v>
          </cell>
          <cell r="M149" t="str">
            <v>–</v>
          </cell>
          <cell r="N149" t="str">
            <v>spain</v>
          </cell>
          <cell r="O149" t="str">
            <v>ES</v>
          </cell>
          <cell r="P149" t="str">
            <v>EUR</v>
          </cell>
        </row>
        <row r="150">
          <cell r="A150" t="str">
            <v>mh</v>
          </cell>
          <cell r="B150" t="str">
            <v>MSN Express Spain</v>
          </cell>
          <cell r="C150" t="str">
            <v>www.msn.es</v>
          </cell>
          <cell r="D150" t="str">
            <v>JJordan</v>
          </cell>
          <cell r="J150" t="str">
            <v>x</v>
          </cell>
          <cell r="L150" t="str">
            <v>n/a</v>
          </cell>
          <cell r="N150" t="str">
            <v>spain</v>
          </cell>
          <cell r="O150" t="str">
            <v>ES</v>
          </cell>
          <cell r="P150" t="str">
            <v>EUR</v>
          </cell>
        </row>
        <row r="151">
          <cell r="A151" t="str">
            <v>mi</v>
          </cell>
          <cell r="N151" t="str">
            <v>spain</v>
          </cell>
          <cell r="O151" t="str">
            <v>ES</v>
          </cell>
          <cell r="P151" t="str">
            <v>EUR</v>
          </cell>
        </row>
        <row r="152">
          <cell r="A152" t="str">
            <v>mj</v>
          </cell>
          <cell r="N152" t="str">
            <v>spain</v>
          </cell>
          <cell r="O152" t="str">
            <v>ES</v>
          </cell>
          <cell r="P152" t="str">
            <v>EUR</v>
          </cell>
        </row>
        <row r="153">
          <cell r="A153" t="str">
            <v>mk</v>
          </cell>
          <cell r="N153" t="str">
            <v>spain</v>
          </cell>
          <cell r="O153" t="str">
            <v>ES</v>
          </cell>
          <cell r="P153" t="str">
            <v>EUR</v>
          </cell>
        </row>
        <row r="154">
          <cell r="A154" t="str">
            <v>ml</v>
          </cell>
          <cell r="N154" t="str">
            <v>spain</v>
          </cell>
          <cell r="O154" t="str">
            <v>ES</v>
          </cell>
          <cell r="P154" t="str">
            <v>EUR</v>
          </cell>
        </row>
        <row r="155">
          <cell r="A155" t="str">
            <v>mm</v>
          </cell>
          <cell r="N155" t="str">
            <v>spain</v>
          </cell>
          <cell r="O155" t="str">
            <v>ES</v>
          </cell>
          <cell r="P155" t="str">
            <v>EUR</v>
          </cell>
        </row>
        <row r="156">
          <cell r="A156" t="str">
            <v>mn</v>
          </cell>
          <cell r="N156" t="str">
            <v>spain</v>
          </cell>
          <cell r="O156" t="str">
            <v>ES</v>
          </cell>
          <cell r="P156" t="str">
            <v>EUR</v>
          </cell>
        </row>
        <row r="157">
          <cell r="A157" t="str">
            <v>mo</v>
          </cell>
          <cell r="N157" t="str">
            <v>spain</v>
          </cell>
          <cell r="O157" t="str">
            <v>ES</v>
          </cell>
          <cell r="P157" t="str">
            <v>EUR</v>
          </cell>
        </row>
        <row r="158">
          <cell r="A158" t="str">
            <v>mp</v>
          </cell>
          <cell r="N158" t="str">
            <v>spain</v>
          </cell>
          <cell r="O158" t="str">
            <v>ES</v>
          </cell>
          <cell r="P158" t="str">
            <v>EUR</v>
          </cell>
        </row>
        <row r="159">
          <cell r="A159" t="str">
            <v>mq</v>
          </cell>
          <cell r="N159" t="str">
            <v>spain</v>
          </cell>
          <cell r="O159" t="str">
            <v>ES</v>
          </cell>
          <cell r="P159" t="str">
            <v>EUR</v>
          </cell>
        </row>
        <row r="160">
          <cell r="A160" t="str">
            <v>mr</v>
          </cell>
          <cell r="N160" t="str">
            <v>spain</v>
          </cell>
          <cell r="O160" t="str">
            <v>ES</v>
          </cell>
          <cell r="P160" t="str">
            <v>EUR</v>
          </cell>
        </row>
        <row r="161">
          <cell r="A161" t="str">
            <v>ms</v>
          </cell>
          <cell r="N161" t="str">
            <v>spain</v>
          </cell>
          <cell r="O161" t="str">
            <v>ES</v>
          </cell>
          <cell r="P161" t="str">
            <v>EUR</v>
          </cell>
        </row>
        <row r="162">
          <cell r="A162" t="str">
            <v>mt</v>
          </cell>
          <cell r="N162" t="str">
            <v>spain</v>
          </cell>
          <cell r="O162" t="str">
            <v>ES</v>
          </cell>
          <cell r="P162" t="str">
            <v>EUR</v>
          </cell>
        </row>
        <row r="163">
          <cell r="A163" t="str">
            <v>mu</v>
          </cell>
          <cell r="N163" t="str">
            <v>spain</v>
          </cell>
          <cell r="O163" t="str">
            <v>ES</v>
          </cell>
          <cell r="P163" t="str">
            <v>EUR</v>
          </cell>
        </row>
        <row r="164">
          <cell r="A164" t="str">
            <v>mv</v>
          </cell>
          <cell r="N164" t="str">
            <v>spain</v>
          </cell>
          <cell r="O164" t="str">
            <v>ES</v>
          </cell>
          <cell r="P164" t="str">
            <v>EUR</v>
          </cell>
        </row>
        <row r="165">
          <cell r="A165" t="str">
            <v>mw</v>
          </cell>
          <cell r="N165" t="str">
            <v>spain</v>
          </cell>
          <cell r="O165" t="str">
            <v>ES</v>
          </cell>
          <cell r="P165" t="str">
            <v>EUR</v>
          </cell>
        </row>
        <row r="166">
          <cell r="A166" t="str">
            <v>mx</v>
          </cell>
          <cell r="N166" t="str">
            <v>spain</v>
          </cell>
          <cell r="O166" t="str">
            <v>ES</v>
          </cell>
          <cell r="P166" t="str">
            <v>EUR</v>
          </cell>
        </row>
        <row r="167">
          <cell r="A167" t="str">
            <v>my</v>
          </cell>
          <cell r="N167" t="str">
            <v>spain</v>
          </cell>
          <cell r="O167" t="str">
            <v>ES</v>
          </cell>
          <cell r="P167" t="str">
            <v>EUR</v>
          </cell>
        </row>
        <row r="168">
          <cell r="A168" t="str">
            <v>mz</v>
          </cell>
          <cell r="N168" t="str">
            <v>spain</v>
          </cell>
          <cell r="O168" t="str">
            <v>ES</v>
          </cell>
          <cell r="P168" t="str">
            <v>EUR</v>
          </cell>
        </row>
        <row r="169">
          <cell r="A169" t="str">
            <v>maa</v>
          </cell>
          <cell r="B169" t="str">
            <v>Pobladores</v>
          </cell>
          <cell r="C169" t="str">
            <v>www.pobladores.com</v>
          </cell>
          <cell r="D169" t="str">
            <v>JJordan</v>
          </cell>
          <cell r="E169" t="str">
            <v>x</v>
          </cell>
          <cell r="F169" t="str">
            <v>AKlasse</v>
          </cell>
          <cell r="G169" t="str">
            <v>x</v>
          </cell>
          <cell r="H169" t="str">
            <v>y</v>
          </cell>
          <cell r="I169" t="str">
            <v>y</v>
          </cell>
          <cell r="L169" t="str">
            <v>Classic</v>
          </cell>
          <cell r="M169" t="str">
            <v>–</v>
          </cell>
          <cell r="N169" t="str">
            <v>spain</v>
          </cell>
          <cell r="O169" t="str">
            <v>ES</v>
          </cell>
          <cell r="P169" t="str">
            <v>EUR</v>
          </cell>
        </row>
        <row r="170">
          <cell r="A170" t="str">
            <v>mab</v>
          </cell>
          <cell r="B170" t="str">
            <v>Genie Spain</v>
          </cell>
          <cell r="C170" t="str">
            <v>http://www.genie.es/</v>
          </cell>
          <cell r="D170" t="str">
            <v>LB</v>
          </cell>
          <cell r="N170" t="str">
            <v>spain</v>
          </cell>
          <cell r="O170" t="str">
            <v>ES</v>
          </cell>
          <cell r="P170" t="str">
            <v>EUR</v>
          </cell>
        </row>
        <row r="171">
          <cell r="A171" t="str">
            <v>mac</v>
          </cell>
          <cell r="N171" t="str">
            <v>spain</v>
          </cell>
          <cell r="O171" t="str">
            <v>ES</v>
          </cell>
          <cell r="P171" t="str">
            <v>EUR</v>
          </cell>
        </row>
        <row r="172">
          <cell r="A172" t="str">
            <v>mad</v>
          </cell>
          <cell r="N172" t="str">
            <v>spain</v>
          </cell>
          <cell r="O172" t="str">
            <v>ES</v>
          </cell>
          <cell r="P172" t="str">
            <v>EUR</v>
          </cell>
        </row>
        <row r="173">
          <cell r="A173" t="str">
            <v>mae</v>
          </cell>
          <cell r="B173" t="str">
            <v>ABC/todotrabajo</v>
          </cell>
          <cell r="C173" t="str">
            <v>www.abc.es and http://www.todotrabajo.com/index.asp</v>
          </cell>
          <cell r="D173" t="str">
            <v>JJordan</v>
          </cell>
          <cell r="E173" t="str">
            <v>x</v>
          </cell>
          <cell r="F173" t="str">
            <v>AKlasse</v>
          </cell>
          <cell r="G173" t="str">
            <v>x</v>
          </cell>
          <cell r="H173" t="str">
            <v>n</v>
          </cell>
          <cell r="I173" t="str">
            <v>n</v>
          </cell>
          <cell r="J173" t="str">
            <v>x</v>
          </cell>
          <cell r="L173" t="str">
            <v>Classic</v>
          </cell>
          <cell r="M173" t="str">
            <v>–</v>
          </cell>
          <cell r="N173" t="str">
            <v>spain</v>
          </cell>
          <cell r="O173" t="str">
            <v>ES</v>
          </cell>
          <cell r="P173" t="str">
            <v>EUR</v>
          </cell>
        </row>
        <row r="174">
          <cell r="A174" t="str">
            <v>maf</v>
          </cell>
          <cell r="B174" t="str">
            <v>World Online Spain</v>
          </cell>
          <cell r="C174" t="str">
            <v>www.worldonline.es</v>
          </cell>
          <cell r="D174" t="str">
            <v>INunes</v>
          </cell>
          <cell r="E174" t="str">
            <v>x</v>
          </cell>
          <cell r="F174" t="str">
            <v>NWalley</v>
          </cell>
          <cell r="G174" t="str">
            <v>x</v>
          </cell>
          <cell r="H174" t="str">
            <v>n</v>
          </cell>
          <cell r="I174" t="str">
            <v>n</v>
          </cell>
          <cell r="L174" t="str">
            <v>Classic</v>
          </cell>
          <cell r="M174" t="str">
            <v>–</v>
          </cell>
          <cell r="N174" t="str">
            <v>spain</v>
          </cell>
          <cell r="O174" t="str">
            <v>ES</v>
          </cell>
          <cell r="P174" t="str">
            <v>EUR</v>
          </cell>
        </row>
        <row r="175">
          <cell r="A175" t="str">
            <v>mag</v>
          </cell>
          <cell r="B175" t="str">
            <v>AltaVista Spain</v>
          </cell>
          <cell r="C175" t="str">
            <v>http://search.es-es.altavista.com/cgi-bin/query?pg=s&amp;cb=dr&amp;cl=es&amp;cn=es</v>
          </cell>
          <cell r="D175" t="str">
            <v>CCostello</v>
          </cell>
          <cell r="E175" t="str">
            <v>n/a</v>
          </cell>
          <cell r="G175" t="str">
            <v>x</v>
          </cell>
          <cell r="H175" t="str">
            <v>n/a</v>
          </cell>
          <cell r="I175" t="str">
            <v>y</v>
          </cell>
          <cell r="J175" t="str">
            <v>x</v>
          </cell>
          <cell r="L175" t="str">
            <v>n/a</v>
          </cell>
          <cell r="M175" t="str">
            <v>–</v>
          </cell>
          <cell r="N175" t="str">
            <v>spain</v>
          </cell>
          <cell r="O175" t="str">
            <v>ES</v>
          </cell>
          <cell r="P175" t="str">
            <v>EUR</v>
          </cell>
        </row>
        <row r="176">
          <cell r="A176" t="str">
            <v>mah</v>
          </cell>
          <cell r="N176" t="str">
            <v>spain</v>
          </cell>
          <cell r="O176" t="str">
            <v>ES</v>
          </cell>
          <cell r="P176" t="str">
            <v>EUR</v>
          </cell>
        </row>
        <row r="177">
          <cell r="A177" t="str">
            <v>se</v>
          </cell>
          <cell r="B177" t="str">
            <v>LookSmart Sweden</v>
          </cell>
          <cell r="C177" t="str">
            <v>se.looksmart.co.uk</v>
          </cell>
          <cell r="D177" t="str">
            <v>JJordan</v>
          </cell>
          <cell r="E177" t="str">
            <v>x</v>
          </cell>
          <cell r="F177" t="str">
            <v>AKinsella</v>
          </cell>
          <cell r="H177" t="str">
            <v>y</v>
          </cell>
          <cell r="I177" t="str">
            <v>y</v>
          </cell>
          <cell r="J177" t="str">
            <v>y</v>
          </cell>
          <cell r="L177" t="str">
            <v>Classic</v>
          </cell>
          <cell r="N177" t="str">
            <v>sweden</v>
          </cell>
          <cell r="O177" t="str">
            <v>SE</v>
          </cell>
          <cell r="P177" t="str">
            <v>SEK</v>
          </cell>
        </row>
        <row r="178">
          <cell r="A178" t="str">
            <v>ea</v>
          </cell>
          <cell r="B178" t="str">
            <v>FunPlanet</v>
          </cell>
          <cell r="C178" t="str">
            <v>www.funplanet.com</v>
          </cell>
          <cell r="D178" t="str">
            <v>OvHarten</v>
          </cell>
          <cell r="E178" t="str">
            <v>x</v>
          </cell>
          <cell r="F178" t="str">
            <v>PVillamoes</v>
          </cell>
          <cell r="G178" t="str">
            <v>x</v>
          </cell>
          <cell r="H178" t="str">
            <v>n</v>
          </cell>
          <cell r="I178" t="str">
            <v>y</v>
          </cell>
          <cell r="L178" t="str">
            <v>Classic</v>
          </cell>
          <cell r="M178" t="str">
            <v>–</v>
          </cell>
          <cell r="N178" t="str">
            <v>sweden</v>
          </cell>
          <cell r="O178" t="str">
            <v>SE</v>
          </cell>
          <cell r="P178" t="str">
            <v>SEK</v>
          </cell>
        </row>
        <row r="179">
          <cell r="A179" t="str">
            <v>eb</v>
          </cell>
          <cell r="B179" t="str">
            <v>Telenordia</v>
          </cell>
          <cell r="C179" t="str">
            <v>start.telenordia.se</v>
          </cell>
          <cell r="D179" t="str">
            <v>ANilsson</v>
          </cell>
          <cell r="E179" t="str">
            <v>x</v>
          </cell>
          <cell r="F179" t="str">
            <v>PVillamoes</v>
          </cell>
          <cell r="G179" t="str">
            <v>x</v>
          </cell>
          <cell r="H179" t="str">
            <v>y</v>
          </cell>
          <cell r="I179" t="str">
            <v>y</v>
          </cell>
          <cell r="L179" t="str">
            <v>Classic</v>
          </cell>
          <cell r="M179" t="str">
            <v>lb</v>
          </cell>
          <cell r="N179" t="str">
            <v>sweden</v>
          </cell>
          <cell r="O179" t="str">
            <v>SE</v>
          </cell>
          <cell r="P179" t="str">
            <v>SEK</v>
          </cell>
        </row>
        <row r="180">
          <cell r="A180" t="str">
            <v>ec</v>
          </cell>
          <cell r="B180" t="str">
            <v>Malmöguiden</v>
          </cell>
          <cell r="C180" t="str">
            <v>www.malmoguiden.se</v>
          </cell>
          <cell r="D180" t="str">
            <v>ANilsson</v>
          </cell>
          <cell r="E180" t="str">
            <v>x</v>
          </cell>
          <cell r="F180" t="str">
            <v>PVillamoes</v>
          </cell>
          <cell r="G180" t="str">
            <v>x</v>
          </cell>
          <cell r="H180" t="str">
            <v>n</v>
          </cell>
          <cell r="I180" t="str">
            <v>y</v>
          </cell>
          <cell r="L180" t="str">
            <v>Classic</v>
          </cell>
          <cell r="M180" t="str">
            <v>lc</v>
          </cell>
          <cell r="N180" t="str">
            <v>sweden</v>
          </cell>
          <cell r="O180" t="str">
            <v>SE</v>
          </cell>
          <cell r="P180" t="str">
            <v>SEK</v>
          </cell>
        </row>
        <row r="181">
          <cell r="A181" t="str">
            <v>ed</v>
          </cell>
          <cell r="N181" t="str">
            <v>sweden</v>
          </cell>
          <cell r="O181" t="str">
            <v>SE</v>
          </cell>
          <cell r="P181" t="str">
            <v>SEK</v>
          </cell>
        </row>
        <row r="182">
          <cell r="A182" t="str">
            <v>ee</v>
          </cell>
          <cell r="N182" t="str">
            <v>sweden</v>
          </cell>
          <cell r="O182" t="str">
            <v>SE</v>
          </cell>
          <cell r="P182" t="str">
            <v>SEK</v>
          </cell>
        </row>
        <row r="183">
          <cell r="A183" t="str">
            <v>ef</v>
          </cell>
          <cell r="B183" t="str">
            <v>World Online Sweden</v>
          </cell>
          <cell r="C183" t="str">
            <v>www.worldonline.se</v>
          </cell>
          <cell r="D183" t="str">
            <v>INunes</v>
          </cell>
          <cell r="E183" t="str">
            <v>x</v>
          </cell>
          <cell r="F183" t="str">
            <v>DFehmers</v>
          </cell>
          <cell r="G183" t="str">
            <v>x</v>
          </cell>
          <cell r="H183" t="str">
            <v>n</v>
          </cell>
          <cell r="I183" t="str">
            <v>n</v>
          </cell>
          <cell r="L183" t="str">
            <v>Classic</v>
          </cell>
          <cell r="M183" t="str">
            <v>ln</v>
          </cell>
          <cell r="N183" t="str">
            <v>sweden</v>
          </cell>
          <cell r="O183" t="str">
            <v>SE</v>
          </cell>
          <cell r="P183" t="str">
            <v>SEK</v>
          </cell>
        </row>
        <row r="184">
          <cell r="A184" t="str">
            <v>eg</v>
          </cell>
          <cell r="B184" t="str">
            <v>Everyday Sweden</v>
          </cell>
          <cell r="C184" t="str">
            <v>http://se.everyday.com/</v>
          </cell>
          <cell r="D184" t="str">
            <v>DBradley</v>
          </cell>
          <cell r="E184" t="str">
            <v>x</v>
          </cell>
          <cell r="F184" t="str">
            <v>ESiary</v>
          </cell>
          <cell r="G184" t="str">
            <v>x</v>
          </cell>
          <cell r="H184" t="str">
            <v>n</v>
          </cell>
          <cell r="I184" t="str">
            <v>y</v>
          </cell>
          <cell r="L184" t="str">
            <v>Classic</v>
          </cell>
          <cell r="M184" t="str">
            <v>–</v>
          </cell>
          <cell r="N184" t="str">
            <v>sweden</v>
          </cell>
          <cell r="O184" t="str">
            <v>SE</v>
          </cell>
          <cell r="P184" t="str">
            <v>SEK</v>
          </cell>
        </row>
        <row r="185">
          <cell r="A185" t="str">
            <v>eh</v>
          </cell>
          <cell r="B185" t="str">
            <v>DN Dagens Nyheter</v>
          </cell>
          <cell r="C185" t="str">
            <v>www.dn.se</v>
          </cell>
          <cell r="D185" t="str">
            <v>ANilsson</v>
          </cell>
          <cell r="E185" t="str">
            <v>x</v>
          </cell>
          <cell r="F185" t="str">
            <v>PVillamoes</v>
          </cell>
          <cell r="G185" t="str">
            <v>x</v>
          </cell>
          <cell r="H185" t="str">
            <v>y</v>
          </cell>
          <cell r="I185" t="str">
            <v>y</v>
          </cell>
          <cell r="L185" t="str">
            <v>Classic</v>
          </cell>
          <cell r="M185" t="str">
            <v>ls</v>
          </cell>
          <cell r="N185" t="str">
            <v>sweden</v>
          </cell>
          <cell r="O185" t="str">
            <v>SE</v>
          </cell>
          <cell r="P185" t="str">
            <v>SEK</v>
          </cell>
        </row>
        <row r="186">
          <cell r="A186" t="str">
            <v>ei</v>
          </cell>
          <cell r="B186" t="str">
            <v>AltaVista Sweden</v>
          </cell>
          <cell r="C186" t="str">
            <v>http://search.se.altavista.com/cgi-bin/query?pg=s&amp;cb=dr&amp;cl=sv&amp;cn=se</v>
          </cell>
          <cell r="D186" t="str">
            <v>CCostello</v>
          </cell>
          <cell r="E186" t="str">
            <v>n/a</v>
          </cell>
          <cell r="F186" t="str">
            <v>JKerr</v>
          </cell>
          <cell r="G186" t="str">
            <v>x</v>
          </cell>
          <cell r="H186" t="str">
            <v>n/a</v>
          </cell>
          <cell r="I186" t="str">
            <v>y</v>
          </cell>
          <cell r="J186" t="str">
            <v>x</v>
          </cell>
          <cell r="L186" t="str">
            <v>n/a</v>
          </cell>
          <cell r="M186" t="str">
            <v>–</v>
          </cell>
          <cell r="N186" t="str">
            <v>sweden</v>
          </cell>
          <cell r="O186" t="str">
            <v>SE</v>
          </cell>
          <cell r="P186" t="str">
            <v>SEK</v>
          </cell>
        </row>
        <row r="187">
          <cell r="A187" t="str">
            <v>ej</v>
          </cell>
          <cell r="B187" t="str">
            <v>Euroseek</v>
          </cell>
          <cell r="C187" t="str">
            <v>http://www.euroseek.com/page?ilang=se</v>
          </cell>
          <cell r="D187" t="str">
            <v>Mcurley</v>
          </cell>
          <cell r="F187" t="str">
            <v>PVillamoes</v>
          </cell>
          <cell r="H187" t="str">
            <v>n/a</v>
          </cell>
          <cell r="I187" t="str">
            <v>y</v>
          </cell>
          <cell r="N187" t="str">
            <v>sweden</v>
          </cell>
          <cell r="O187" t="str">
            <v>SE</v>
          </cell>
          <cell r="P187" t="str">
            <v>SEK</v>
          </cell>
        </row>
        <row r="188">
          <cell r="A188" t="str">
            <v>ek</v>
          </cell>
          <cell r="B188" t="str">
            <v>MSN Express Sweden</v>
          </cell>
          <cell r="C188" t="str">
            <v>www.msn.se</v>
          </cell>
          <cell r="D188" t="str">
            <v>JJordan</v>
          </cell>
          <cell r="F188" t="str">
            <v>JKerr</v>
          </cell>
          <cell r="J188" t="str">
            <v>x</v>
          </cell>
          <cell r="L188" t="str">
            <v>n/a</v>
          </cell>
          <cell r="M188" t="str">
            <v>–</v>
          </cell>
          <cell r="N188" t="str">
            <v>sweden</v>
          </cell>
          <cell r="O188" t="str">
            <v>SE</v>
          </cell>
          <cell r="P188" t="str">
            <v>SEK</v>
          </cell>
        </row>
        <row r="189">
          <cell r="A189" t="str">
            <v>fa</v>
          </cell>
          <cell r="B189" t="str">
            <v>Sunrise</v>
          </cell>
          <cell r="C189" t="str">
            <v>go.sunrise.ch (German)</v>
          </cell>
          <cell r="D189" t="str">
            <v>INunes</v>
          </cell>
          <cell r="E189" t="str">
            <v>x</v>
          </cell>
          <cell r="F189" t="str">
            <v>SEdelstyn</v>
          </cell>
          <cell r="H189" t="str">
            <v>n</v>
          </cell>
          <cell r="I189" t="str">
            <v>n</v>
          </cell>
          <cell r="L189" t="str">
            <v>Classic</v>
          </cell>
          <cell r="M189" t="str">
            <v>rta</v>
          </cell>
          <cell r="N189" t="str">
            <v>swiss</v>
          </cell>
          <cell r="O189" t="str">
            <v>Other</v>
          </cell>
        </row>
        <row r="190">
          <cell r="A190" t="str">
            <v>fb</v>
          </cell>
          <cell r="B190" t="str">
            <v>Sunrise</v>
          </cell>
          <cell r="C190" t="str">
            <v>go.sunrise.ch (French)</v>
          </cell>
          <cell r="D190" t="str">
            <v>INunes</v>
          </cell>
          <cell r="E190" t="str">
            <v>x</v>
          </cell>
          <cell r="F190" t="str">
            <v>SEdelstyn</v>
          </cell>
          <cell r="H190" t="str">
            <v>n</v>
          </cell>
          <cell r="I190" t="str">
            <v>n</v>
          </cell>
          <cell r="L190" t="str">
            <v>Classic</v>
          </cell>
          <cell r="M190" t="str">
            <v>rtb</v>
          </cell>
          <cell r="N190" t="str">
            <v>swiss</v>
          </cell>
          <cell r="O190" t="str">
            <v>Other</v>
          </cell>
        </row>
        <row r="191">
          <cell r="A191" t="str">
            <v>fc</v>
          </cell>
          <cell r="B191" t="str">
            <v>Sunrise</v>
          </cell>
          <cell r="C191" t="str">
            <v>go.sunrise.ch (Italian)</v>
          </cell>
          <cell r="D191" t="str">
            <v>INunes</v>
          </cell>
          <cell r="E191" t="str">
            <v>x</v>
          </cell>
          <cell r="F191" t="str">
            <v>SEdelstyn</v>
          </cell>
          <cell r="H191" t="str">
            <v>n</v>
          </cell>
          <cell r="I191" t="str">
            <v>n</v>
          </cell>
          <cell r="L191" t="str">
            <v>Classic</v>
          </cell>
          <cell r="M191" t="str">
            <v>rtc</v>
          </cell>
          <cell r="N191" t="str">
            <v>swiss</v>
          </cell>
          <cell r="O191" t="str">
            <v>Other</v>
          </cell>
        </row>
        <row r="192">
          <cell r="A192" t="str">
            <v>fd</v>
          </cell>
          <cell r="B192" t="str">
            <v>Sunrise</v>
          </cell>
          <cell r="C192" t="str">
            <v>go.sunrise.ch (English)</v>
          </cell>
          <cell r="D192" t="str">
            <v>INunes</v>
          </cell>
          <cell r="E192" t="str">
            <v>x</v>
          </cell>
          <cell r="F192" t="str">
            <v>SEdelstyn</v>
          </cell>
          <cell r="H192" t="str">
            <v>n</v>
          </cell>
          <cell r="I192" t="str">
            <v>n</v>
          </cell>
          <cell r="L192" t="str">
            <v>Classic</v>
          </cell>
          <cell r="M192" t="str">
            <v>rtd</v>
          </cell>
          <cell r="N192" t="str">
            <v>swiss</v>
          </cell>
          <cell r="O192" t="str">
            <v>Other</v>
          </cell>
        </row>
        <row r="193">
          <cell r="A193" t="str">
            <v>btlsde</v>
          </cell>
          <cell r="B193" t="str">
            <v>looksmart.de</v>
          </cell>
          <cell r="N193" t="str">
            <v>germany</v>
          </cell>
          <cell r="O193" t="str">
            <v>de</v>
          </cell>
          <cell r="P193" t="str">
            <v>EUR</v>
          </cell>
        </row>
        <row r="194">
          <cell r="A194" t="str">
            <v>btlsnl</v>
          </cell>
          <cell r="B194" t="str">
            <v>looksmart.nl</v>
          </cell>
          <cell r="N194" t="str">
            <v>netherlands</v>
          </cell>
          <cell r="O194" t="str">
            <v>nl</v>
          </cell>
          <cell r="P194" t="str">
            <v>EUR</v>
          </cell>
        </row>
        <row r="195">
          <cell r="A195" t="str">
            <v>bulk</v>
          </cell>
          <cell r="B195" t="str">
            <v>bulk submits</v>
          </cell>
          <cell r="N195" t="str">
            <v>GB</v>
          </cell>
          <cell r="O195" t="str">
            <v>UK</v>
          </cell>
          <cell r="P195" t="str">
            <v>GBP</v>
          </cell>
        </row>
        <row r="196">
          <cell r="A196" t="str">
            <v>btlsfr</v>
          </cell>
          <cell r="B196" t="str">
            <v>looksmart.fr</v>
          </cell>
          <cell r="N196" t="str">
            <v>france</v>
          </cell>
          <cell r="O196" t="str">
            <v>FR</v>
          </cell>
          <cell r="P196" t="str">
            <v>EUR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nce Report"/>
      <sheetName val="Trial Balances"/>
      <sheetName val="P&amp;L data Links"/>
      <sheetName val="BS data links"/>
      <sheetName val="P Rep Links"/>
      <sheetName val="Topsheet"/>
      <sheetName val="Contents"/>
      <sheetName val="Revenue Statements"/>
      <sheetName val="Income Statements - Dec Month"/>
      <sheetName val="Comparative Income Statements"/>
      <sheetName val="Balance Sheet "/>
      <sheetName val="Cashflo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L.150MN"/>
      <sheetName val="RIL.50MN"/>
      <sheetName val="RIL75MNbondsbuybk"/>
      <sheetName val="RILGBPbondsbuybk"/>
      <sheetName val="RIL.150 MN.REFIN"/>
      <sheetName val="RIL.37.5MN REFIN"/>
      <sheetName val="RIL.38MN buyback"/>
      <sheetName val="RILJPY14BN"/>
      <sheetName val="RILGBP17.5"/>
      <sheetName val="RILGBP50"/>
      <sheetName val="taxrates"/>
      <sheetName val="RPL.129.5MN.REFIN"/>
      <sheetName val="RILBUYBACKOFFER"/>
      <sheetName val="RPUSD500"/>
      <sheetName val="RPUSD250"/>
      <sheetName val="Sheet2"/>
      <sheetName val="Sheet1"/>
      <sheetName val="To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C1" t="str">
            <v>Participations in foreign currency loans : ( Amounts in Millions)</v>
          </cell>
        </row>
        <row r="2">
          <cell r="C2" t="str">
            <v>Bank Name</v>
          </cell>
          <cell r="G2" t="str">
            <v>RIL</v>
          </cell>
          <cell r="Q2" t="str">
            <v>RP</v>
          </cell>
          <cell r="T2" t="str">
            <v>GRAND TOTAL</v>
          </cell>
        </row>
        <row r="3">
          <cell r="D3" t="str">
            <v>HO / Tax residency</v>
          </cell>
          <cell r="E3" t="str">
            <v>Tax Rate</v>
          </cell>
          <cell r="F3" t="str">
            <v>Bank type</v>
          </cell>
          <cell r="G3" t="str">
            <v>$75 MN Bonds buyback</v>
          </cell>
          <cell r="H3" t="str">
            <v>GBP Bonds buyback</v>
          </cell>
          <cell r="I3" t="str">
            <v>$37.5 MN Refin</v>
          </cell>
          <cell r="J3" t="str">
            <v>$150 MN Refin</v>
          </cell>
          <cell r="K3" t="str">
            <v>$ 38 MN Refin</v>
          </cell>
          <cell r="L3" t="str">
            <v>JPY 14 BN</v>
          </cell>
          <cell r="M3" t="str">
            <v>Buyback JPY 13 BN</v>
          </cell>
          <cell r="N3" t="str">
            <v>GBP 17.5 MN</v>
          </cell>
          <cell r="O3" t="str">
            <v>GBP 50 MN</v>
          </cell>
          <cell r="P3" t="str">
            <v>RIL Total</v>
          </cell>
          <cell r="Q3" t="str">
            <v xml:space="preserve">$ 500 MN </v>
          </cell>
          <cell r="R3" t="str">
            <v xml:space="preserve">$ 250 MN </v>
          </cell>
          <cell r="S3" t="str">
            <v>RPL Total</v>
          </cell>
        </row>
        <row r="4">
          <cell r="I4" t="str">
            <v>(JPY BN)</v>
          </cell>
          <cell r="L4" t="str">
            <v>(JPY BN)</v>
          </cell>
          <cell r="M4" t="str">
            <v>(JPY BN)</v>
          </cell>
          <cell r="P4" t="str">
            <v>(USD MN)</v>
          </cell>
          <cell r="S4" t="str">
            <v>(USD MN)</v>
          </cell>
        </row>
        <row r="5">
          <cell r="C5" t="str">
            <v>ABN AMRO Bank (Switzerland)</v>
          </cell>
          <cell r="D5" t="str">
            <v>Switzerland</v>
          </cell>
          <cell r="E5">
            <v>0.1</v>
          </cell>
          <cell r="F5" t="str">
            <v>Foreign</v>
          </cell>
          <cell r="G5">
            <v>0</v>
          </cell>
          <cell r="H5">
            <v>0</v>
          </cell>
          <cell r="I5">
            <v>0</v>
          </cell>
          <cell r="J5">
            <v>0</v>
          </cell>
          <cell r="K5">
            <v>0</v>
          </cell>
          <cell r="L5">
            <v>0</v>
          </cell>
          <cell r="M5">
            <v>0</v>
          </cell>
          <cell r="N5">
            <v>0</v>
          </cell>
          <cell r="O5">
            <v>0</v>
          </cell>
          <cell r="P5">
            <v>0</v>
          </cell>
          <cell r="Q5">
            <v>25</v>
          </cell>
          <cell r="R5">
            <v>0</v>
          </cell>
          <cell r="S5">
            <v>25</v>
          </cell>
          <cell r="T5">
            <v>25</v>
          </cell>
        </row>
        <row r="6">
          <cell r="C6" t="str">
            <v>ABN AMRO Bank</v>
          </cell>
          <cell r="D6" t="str">
            <v>Netherlands</v>
          </cell>
          <cell r="E6">
            <v>0.1</v>
          </cell>
          <cell r="F6" t="str">
            <v>Foreign</v>
          </cell>
          <cell r="G6">
            <v>0</v>
          </cell>
          <cell r="H6">
            <v>0</v>
          </cell>
          <cell r="I6">
            <v>0.528307623</v>
          </cell>
          <cell r="J6">
            <v>0</v>
          </cell>
          <cell r="K6">
            <v>0</v>
          </cell>
          <cell r="L6">
            <v>0</v>
          </cell>
          <cell r="M6">
            <v>2.6027198399001108</v>
          </cell>
          <cell r="N6">
            <v>0</v>
          </cell>
          <cell r="O6">
            <v>0</v>
          </cell>
          <cell r="P6">
            <v>23.237549821137829</v>
          </cell>
          <cell r="Q6">
            <v>7.5</v>
          </cell>
          <cell r="R6">
            <v>17</v>
          </cell>
          <cell r="S6">
            <v>24.5</v>
          </cell>
          <cell r="T6">
            <v>47.737549821137833</v>
          </cell>
        </row>
        <row r="7">
          <cell r="C7" t="str">
            <v>ANZEF  Limited</v>
          </cell>
          <cell r="D7" t="str">
            <v>UK</v>
          </cell>
          <cell r="E7">
            <v>0.1</v>
          </cell>
          <cell r="F7" t="str">
            <v>Foreign</v>
          </cell>
          <cell r="G7">
            <v>5.7199517826516297</v>
          </cell>
          <cell r="H7">
            <v>0</v>
          </cell>
          <cell r="I7">
            <v>0</v>
          </cell>
          <cell r="J7">
            <v>0</v>
          </cell>
          <cell r="K7">
            <v>0</v>
          </cell>
          <cell r="L7">
            <v>0</v>
          </cell>
          <cell r="M7">
            <v>2.6027198399001108</v>
          </cell>
          <cell r="N7">
            <v>0</v>
          </cell>
          <cell r="O7">
            <v>0</v>
          </cell>
          <cell r="P7">
            <v>25.036560361396702</v>
          </cell>
          <cell r="Q7">
            <v>9</v>
          </cell>
          <cell r="R7">
            <v>21.08</v>
          </cell>
          <cell r="S7">
            <v>30.08</v>
          </cell>
          <cell r="T7">
            <v>55.116560361396701</v>
          </cell>
        </row>
        <row r="8">
          <cell r="C8" t="str">
            <v>Arab Bank plc</v>
          </cell>
          <cell r="D8" t="str">
            <v>Bahrain</v>
          </cell>
          <cell r="E8">
            <v>0.2</v>
          </cell>
          <cell r="F8" t="str">
            <v>Foreign</v>
          </cell>
          <cell r="G8">
            <v>5.7179096700000001</v>
          </cell>
          <cell r="H8">
            <v>0</v>
          </cell>
          <cell r="I8">
            <v>0</v>
          </cell>
          <cell r="J8">
            <v>0</v>
          </cell>
          <cell r="K8">
            <v>0</v>
          </cell>
          <cell r="L8">
            <v>1</v>
          </cell>
          <cell r="M8">
            <v>0</v>
          </cell>
          <cell r="N8">
            <v>0</v>
          </cell>
          <cell r="O8">
            <v>0</v>
          </cell>
          <cell r="P8">
            <v>13.13961072388155</v>
          </cell>
          <cell r="Q8">
            <v>0</v>
          </cell>
          <cell r="R8">
            <v>0</v>
          </cell>
          <cell r="S8">
            <v>0</v>
          </cell>
          <cell r="T8">
            <v>13.13961072388155</v>
          </cell>
        </row>
        <row r="9">
          <cell r="C9" t="str">
            <v>Arab Banking Corporation</v>
          </cell>
          <cell r="D9" t="str">
            <v>Bahrain</v>
          </cell>
          <cell r="E9">
            <v>0.2</v>
          </cell>
          <cell r="F9" t="str">
            <v>Foreign</v>
          </cell>
          <cell r="G9">
            <v>0</v>
          </cell>
          <cell r="H9">
            <v>0</v>
          </cell>
          <cell r="I9">
            <v>0</v>
          </cell>
          <cell r="J9">
            <v>0</v>
          </cell>
          <cell r="K9">
            <v>0</v>
          </cell>
          <cell r="L9">
            <v>0</v>
          </cell>
          <cell r="M9">
            <v>0</v>
          </cell>
          <cell r="N9">
            <v>0</v>
          </cell>
          <cell r="O9">
            <v>0</v>
          </cell>
          <cell r="P9">
            <v>0</v>
          </cell>
          <cell r="Q9">
            <v>9</v>
          </cell>
          <cell r="R9">
            <v>6</v>
          </cell>
          <cell r="S9">
            <v>15</v>
          </cell>
          <cell r="T9">
            <v>15</v>
          </cell>
        </row>
        <row r="10">
          <cell r="C10" t="str">
            <v>Banca Monte dei Paschi</v>
          </cell>
          <cell r="D10" t="str">
            <v>Italy</v>
          </cell>
          <cell r="E10">
            <v>0.15</v>
          </cell>
          <cell r="F10" t="str">
            <v>Foreign</v>
          </cell>
          <cell r="G10">
            <v>0</v>
          </cell>
          <cell r="H10">
            <v>0</v>
          </cell>
          <cell r="I10">
            <v>0</v>
          </cell>
          <cell r="J10">
            <v>0</v>
          </cell>
          <cell r="K10">
            <v>0</v>
          </cell>
          <cell r="L10">
            <v>0</v>
          </cell>
          <cell r="M10">
            <v>0</v>
          </cell>
          <cell r="N10">
            <v>0</v>
          </cell>
          <cell r="O10">
            <v>0</v>
          </cell>
          <cell r="P10">
            <v>0</v>
          </cell>
          <cell r="Q10">
            <v>0</v>
          </cell>
          <cell r="R10">
            <v>4</v>
          </cell>
          <cell r="S10">
            <v>4</v>
          </cell>
          <cell r="T10">
            <v>4</v>
          </cell>
        </row>
        <row r="11">
          <cell r="C11" t="str">
            <v>ING Bank NV</v>
          </cell>
          <cell r="D11" t="str">
            <v>Netherlands</v>
          </cell>
          <cell r="E11">
            <v>0.1</v>
          </cell>
          <cell r="F11" t="str">
            <v>Foreign</v>
          </cell>
          <cell r="G11">
            <v>0</v>
          </cell>
          <cell r="H11">
            <v>0</v>
          </cell>
          <cell r="I11">
            <v>0</v>
          </cell>
          <cell r="J11">
            <v>0</v>
          </cell>
          <cell r="K11">
            <v>0</v>
          </cell>
          <cell r="L11">
            <v>0</v>
          </cell>
          <cell r="M11">
            <v>0</v>
          </cell>
          <cell r="N11">
            <v>0</v>
          </cell>
          <cell r="O11">
            <v>0</v>
          </cell>
          <cell r="P11">
            <v>0</v>
          </cell>
          <cell r="Q11">
            <v>15</v>
          </cell>
          <cell r="R11">
            <v>7.5</v>
          </cell>
          <cell r="S11">
            <v>22.5</v>
          </cell>
          <cell r="T11">
            <v>22.5</v>
          </cell>
        </row>
        <row r="12">
          <cell r="C12" t="str">
            <v>Bank Melli Iran</v>
          </cell>
          <cell r="D12" t="str">
            <v>Iran</v>
          </cell>
          <cell r="E12">
            <v>0.2</v>
          </cell>
          <cell r="F12" t="str">
            <v>Foreign</v>
          </cell>
          <cell r="G12">
            <v>0</v>
          </cell>
          <cell r="H12">
            <v>0</v>
          </cell>
          <cell r="I12">
            <v>0</v>
          </cell>
          <cell r="J12">
            <v>0</v>
          </cell>
          <cell r="K12">
            <v>0</v>
          </cell>
          <cell r="L12">
            <v>0</v>
          </cell>
          <cell r="M12">
            <v>0</v>
          </cell>
          <cell r="N12">
            <v>0</v>
          </cell>
          <cell r="O12">
            <v>0</v>
          </cell>
          <cell r="P12">
            <v>0</v>
          </cell>
          <cell r="Q12">
            <v>0</v>
          </cell>
          <cell r="R12">
            <v>2</v>
          </cell>
          <cell r="S12">
            <v>2</v>
          </cell>
          <cell r="T12">
            <v>2</v>
          </cell>
        </row>
        <row r="13">
          <cell r="C13" t="str">
            <v>Bank of America N A</v>
          </cell>
          <cell r="D13" t="str">
            <v>USA</v>
          </cell>
          <cell r="E13">
            <v>0.1</v>
          </cell>
          <cell r="F13" t="str">
            <v>Foreign</v>
          </cell>
          <cell r="G13">
            <v>0</v>
          </cell>
          <cell r="H13">
            <v>0</v>
          </cell>
          <cell r="I13">
            <v>0</v>
          </cell>
          <cell r="J13">
            <v>0</v>
          </cell>
          <cell r="K13">
            <v>0</v>
          </cell>
          <cell r="L13">
            <v>1.4350000000000001</v>
          </cell>
          <cell r="M13">
            <v>0</v>
          </cell>
          <cell r="N13">
            <v>0</v>
          </cell>
          <cell r="O13">
            <v>45.951944450000006</v>
          </cell>
          <cell r="P13">
            <v>75.901902131320028</v>
          </cell>
          <cell r="Q13">
            <v>8.5</v>
          </cell>
          <cell r="R13">
            <v>0</v>
          </cell>
          <cell r="S13">
            <v>8.5</v>
          </cell>
          <cell r="T13">
            <v>84.401902131320028</v>
          </cell>
        </row>
        <row r="14">
          <cell r="C14" t="str">
            <v>Bank of Bahrain and Kuwait</v>
          </cell>
          <cell r="D14" t="str">
            <v>Bahrain</v>
          </cell>
          <cell r="E14">
            <v>0.2</v>
          </cell>
          <cell r="F14" t="str">
            <v>Foreign</v>
          </cell>
          <cell r="G14">
            <v>0</v>
          </cell>
          <cell r="H14">
            <v>0</v>
          </cell>
          <cell r="I14">
            <v>0</v>
          </cell>
          <cell r="J14">
            <v>0</v>
          </cell>
          <cell r="K14">
            <v>0</v>
          </cell>
          <cell r="L14">
            <v>0</v>
          </cell>
          <cell r="M14">
            <v>0</v>
          </cell>
          <cell r="N14">
            <v>0</v>
          </cell>
          <cell r="O14">
            <v>0</v>
          </cell>
          <cell r="P14">
            <v>0</v>
          </cell>
          <cell r="Q14">
            <v>1.5</v>
          </cell>
          <cell r="R14">
            <v>0</v>
          </cell>
          <cell r="S14">
            <v>1.5</v>
          </cell>
          <cell r="T14">
            <v>1.5</v>
          </cell>
        </row>
        <row r="15">
          <cell r="C15" t="str">
            <v>Bank of Baroda</v>
          </cell>
          <cell r="D15" t="str">
            <v>India</v>
          </cell>
          <cell r="E15">
            <v>0</v>
          </cell>
          <cell r="F15" t="str">
            <v>Indian</v>
          </cell>
          <cell r="G15">
            <v>6.5347539109193908</v>
          </cell>
          <cell r="H15">
            <v>0</v>
          </cell>
          <cell r="I15">
            <v>0</v>
          </cell>
          <cell r="J15">
            <v>0</v>
          </cell>
          <cell r="K15">
            <v>6.7499999999999991</v>
          </cell>
          <cell r="L15">
            <v>2.6413162739999998</v>
          </cell>
          <cell r="M15">
            <v>0</v>
          </cell>
          <cell r="N15">
            <v>0</v>
          </cell>
          <cell r="O15">
            <v>0</v>
          </cell>
          <cell r="P15">
            <v>32.887813685299676</v>
          </cell>
          <cell r="Q15">
            <v>20.5</v>
          </cell>
          <cell r="R15">
            <v>35</v>
          </cell>
          <cell r="S15">
            <v>55.5</v>
          </cell>
          <cell r="T15">
            <v>88.387813685299676</v>
          </cell>
        </row>
        <row r="16">
          <cell r="C16" t="str">
            <v>Bank of India</v>
          </cell>
          <cell r="D16" t="str">
            <v>India</v>
          </cell>
          <cell r="E16">
            <v>0</v>
          </cell>
          <cell r="F16" t="str">
            <v>Indian</v>
          </cell>
          <cell r="G16">
            <v>0</v>
          </cell>
          <cell r="H16">
            <v>0</v>
          </cell>
          <cell r="I16">
            <v>0</v>
          </cell>
          <cell r="J16">
            <v>0</v>
          </cell>
          <cell r="K16">
            <v>4.5</v>
          </cell>
          <cell r="L16">
            <v>1</v>
          </cell>
          <cell r="M16">
            <v>0</v>
          </cell>
          <cell r="N16">
            <v>0</v>
          </cell>
          <cell r="O16">
            <v>0</v>
          </cell>
          <cell r="P16">
            <v>11.921701053881549</v>
          </cell>
          <cell r="Q16">
            <v>44</v>
          </cell>
          <cell r="R16">
            <v>0</v>
          </cell>
          <cell r="S16">
            <v>44</v>
          </cell>
          <cell r="T16">
            <v>55.921701053881549</v>
          </cell>
        </row>
        <row r="17">
          <cell r="C17" t="str">
            <v>Banque Internationale des Mascareignes</v>
          </cell>
          <cell r="D17" t="str">
            <v>Mauritius</v>
          </cell>
          <cell r="E17">
            <v>0</v>
          </cell>
          <cell r="F17" t="str">
            <v>Foreign</v>
          </cell>
          <cell r="G17">
            <v>0</v>
          </cell>
          <cell r="H17">
            <v>0</v>
          </cell>
          <cell r="I17">
            <v>0</v>
          </cell>
          <cell r="J17">
            <v>0</v>
          </cell>
          <cell r="K17">
            <v>0</v>
          </cell>
          <cell r="L17">
            <v>0</v>
          </cell>
          <cell r="M17">
            <v>0</v>
          </cell>
          <cell r="N17">
            <v>0</v>
          </cell>
          <cell r="O17">
            <v>0</v>
          </cell>
          <cell r="P17">
            <v>0</v>
          </cell>
          <cell r="Q17">
            <v>2.5</v>
          </cell>
          <cell r="R17">
            <v>5</v>
          </cell>
          <cell r="S17">
            <v>7.5</v>
          </cell>
          <cell r="T17">
            <v>7.5</v>
          </cell>
        </row>
        <row r="18">
          <cell r="C18" t="str">
            <v>Barclays Bank</v>
          </cell>
          <cell r="D18" t="str">
            <v>UK</v>
          </cell>
          <cell r="E18">
            <v>0.1</v>
          </cell>
          <cell r="F18" t="str">
            <v>Foreign</v>
          </cell>
          <cell r="G18">
            <v>0</v>
          </cell>
          <cell r="H18">
            <v>0</v>
          </cell>
          <cell r="I18">
            <v>0</v>
          </cell>
          <cell r="J18">
            <v>0</v>
          </cell>
          <cell r="K18">
            <v>0</v>
          </cell>
          <cell r="L18">
            <v>0</v>
          </cell>
          <cell r="M18">
            <v>0</v>
          </cell>
          <cell r="N18">
            <v>0</v>
          </cell>
          <cell r="O18">
            <v>0</v>
          </cell>
          <cell r="P18">
            <v>0</v>
          </cell>
          <cell r="Q18">
            <v>0</v>
          </cell>
          <cell r="R18">
            <v>0</v>
          </cell>
          <cell r="S18">
            <v>0</v>
          </cell>
          <cell r="T18">
            <v>0</v>
          </cell>
        </row>
        <row r="19">
          <cell r="C19" t="str">
            <v>BNP Paribas</v>
          </cell>
          <cell r="D19" t="str">
            <v>France</v>
          </cell>
          <cell r="E19">
            <v>0.1</v>
          </cell>
          <cell r="F19" t="str">
            <v>Foreign</v>
          </cell>
          <cell r="G19">
            <v>0</v>
          </cell>
          <cell r="H19">
            <v>0</v>
          </cell>
          <cell r="I19">
            <v>0</v>
          </cell>
          <cell r="J19">
            <v>0</v>
          </cell>
          <cell r="K19">
            <v>0</v>
          </cell>
          <cell r="L19">
            <v>0</v>
          </cell>
          <cell r="M19">
            <v>0</v>
          </cell>
          <cell r="N19">
            <v>0</v>
          </cell>
          <cell r="O19">
            <v>0</v>
          </cell>
          <cell r="P19">
            <v>0</v>
          </cell>
          <cell r="Q19">
            <v>0</v>
          </cell>
          <cell r="R19">
            <v>0</v>
          </cell>
          <cell r="S19">
            <v>0</v>
          </cell>
          <cell r="T19">
            <v>0</v>
          </cell>
        </row>
        <row r="20">
          <cell r="C20" t="str">
            <v>BOB International Finance Limited</v>
          </cell>
          <cell r="D20" t="str">
            <v>India</v>
          </cell>
          <cell r="E20">
            <v>0</v>
          </cell>
          <cell r="F20" t="str">
            <v>Indian</v>
          </cell>
          <cell r="G20">
            <v>0</v>
          </cell>
          <cell r="H20">
            <v>0</v>
          </cell>
          <cell r="I20">
            <v>0</v>
          </cell>
          <cell r="J20">
            <v>0</v>
          </cell>
          <cell r="K20">
            <v>0</v>
          </cell>
          <cell r="L20">
            <v>0</v>
          </cell>
          <cell r="M20">
            <v>0</v>
          </cell>
          <cell r="N20">
            <v>0</v>
          </cell>
          <cell r="O20">
            <v>0</v>
          </cell>
          <cell r="P20">
            <v>0</v>
          </cell>
          <cell r="Q20">
            <v>2</v>
          </cell>
          <cell r="R20">
            <v>0</v>
          </cell>
          <cell r="S20">
            <v>2</v>
          </cell>
          <cell r="T20">
            <v>2</v>
          </cell>
        </row>
        <row r="21">
          <cell r="C21" t="str">
            <v>Bumiputra-Commerce Bank Bhd</v>
          </cell>
          <cell r="D21" t="str">
            <v>Malaysia</v>
          </cell>
          <cell r="E21">
            <v>0.2</v>
          </cell>
          <cell r="F21" t="str">
            <v>Foreign</v>
          </cell>
          <cell r="G21">
            <v>0</v>
          </cell>
          <cell r="H21">
            <v>0</v>
          </cell>
          <cell r="I21">
            <v>0</v>
          </cell>
          <cell r="J21">
            <v>0</v>
          </cell>
          <cell r="K21">
            <v>0</v>
          </cell>
          <cell r="L21">
            <v>0</v>
          </cell>
          <cell r="M21">
            <v>0</v>
          </cell>
          <cell r="N21">
            <v>0</v>
          </cell>
          <cell r="O21">
            <v>0</v>
          </cell>
          <cell r="P21">
            <v>0</v>
          </cell>
          <cell r="Q21">
            <v>0</v>
          </cell>
          <cell r="R21">
            <v>0</v>
          </cell>
          <cell r="S21">
            <v>0</v>
          </cell>
          <cell r="T21">
            <v>0</v>
          </cell>
        </row>
        <row r="22">
          <cell r="C22" t="str">
            <v>Canara Bank</v>
          </cell>
          <cell r="D22" t="str">
            <v>India</v>
          </cell>
          <cell r="E22">
            <v>0</v>
          </cell>
          <cell r="F22" t="str">
            <v>Indian</v>
          </cell>
          <cell r="G22">
            <v>0</v>
          </cell>
          <cell r="H22">
            <v>0</v>
          </cell>
          <cell r="I22">
            <v>0</v>
          </cell>
          <cell r="J22">
            <v>0</v>
          </cell>
          <cell r="K22">
            <v>0</v>
          </cell>
          <cell r="L22">
            <v>0</v>
          </cell>
          <cell r="M22">
            <v>0</v>
          </cell>
          <cell r="N22">
            <v>0</v>
          </cell>
          <cell r="O22">
            <v>0</v>
          </cell>
          <cell r="P22">
            <v>0</v>
          </cell>
          <cell r="Q22">
            <v>9</v>
          </cell>
          <cell r="R22">
            <v>6</v>
          </cell>
          <cell r="S22">
            <v>15</v>
          </cell>
          <cell r="T22">
            <v>15</v>
          </cell>
        </row>
        <row r="23">
          <cell r="C23" t="str">
            <v>Chinatrust Commercial Bank</v>
          </cell>
          <cell r="D23" t="str">
            <v>Taiwan</v>
          </cell>
          <cell r="E23">
            <v>0.2</v>
          </cell>
          <cell r="F23" t="str">
            <v>Foreign</v>
          </cell>
          <cell r="G23">
            <v>0</v>
          </cell>
          <cell r="H23">
            <v>0</v>
          </cell>
          <cell r="I23">
            <v>0</v>
          </cell>
          <cell r="J23">
            <v>0</v>
          </cell>
          <cell r="K23">
            <v>0</v>
          </cell>
          <cell r="L23">
            <v>1</v>
          </cell>
          <cell r="M23">
            <v>0</v>
          </cell>
          <cell r="N23">
            <v>0</v>
          </cell>
          <cell r="O23">
            <v>0</v>
          </cell>
          <cell r="P23">
            <v>7.4217010538815495</v>
          </cell>
          <cell r="Q23">
            <v>6</v>
          </cell>
          <cell r="R23">
            <v>0</v>
          </cell>
          <cell r="S23">
            <v>6</v>
          </cell>
          <cell r="T23">
            <v>13.421701053881549</v>
          </cell>
        </row>
        <row r="24">
          <cell r="C24" t="str">
            <v>Citibank N.A.</v>
          </cell>
          <cell r="D24" t="str">
            <v>USA</v>
          </cell>
          <cell r="E24">
            <v>0.1</v>
          </cell>
          <cell r="F24" t="str">
            <v>Foreign</v>
          </cell>
          <cell r="G24">
            <v>0</v>
          </cell>
          <cell r="H24">
            <v>0</v>
          </cell>
          <cell r="I24">
            <v>0</v>
          </cell>
          <cell r="J24">
            <v>0</v>
          </cell>
          <cell r="K24">
            <v>0</v>
          </cell>
          <cell r="L24">
            <v>0</v>
          </cell>
          <cell r="M24">
            <v>0</v>
          </cell>
          <cell r="N24">
            <v>0</v>
          </cell>
          <cell r="O24">
            <v>0</v>
          </cell>
          <cell r="P24">
            <v>0</v>
          </cell>
          <cell r="Q24">
            <v>40</v>
          </cell>
          <cell r="R24">
            <v>22.58</v>
          </cell>
          <cell r="S24">
            <v>62.58</v>
          </cell>
          <cell r="T24">
            <v>62.58</v>
          </cell>
        </row>
        <row r="25">
          <cell r="C25" t="str">
            <v>Credit Agricole Indosuez</v>
          </cell>
          <cell r="D25" t="str">
            <v>France</v>
          </cell>
          <cell r="E25">
            <v>0.1</v>
          </cell>
          <cell r="F25" t="str">
            <v>Foreign</v>
          </cell>
          <cell r="G25">
            <v>0</v>
          </cell>
          <cell r="H25">
            <v>0</v>
          </cell>
          <cell r="I25">
            <v>0</v>
          </cell>
          <cell r="J25">
            <v>0</v>
          </cell>
          <cell r="K25">
            <v>0</v>
          </cell>
          <cell r="L25">
            <v>0</v>
          </cell>
          <cell r="M25">
            <v>0</v>
          </cell>
          <cell r="N25">
            <v>0</v>
          </cell>
          <cell r="O25">
            <v>0</v>
          </cell>
          <cell r="P25">
            <v>0</v>
          </cell>
          <cell r="Q25">
            <v>22.5</v>
          </cell>
          <cell r="R25">
            <v>0</v>
          </cell>
          <cell r="S25">
            <v>22.5</v>
          </cell>
          <cell r="T25">
            <v>22.5</v>
          </cell>
        </row>
        <row r="26">
          <cell r="C26" t="str">
            <v>Crédit Lyonnais</v>
          </cell>
          <cell r="D26" t="str">
            <v>France</v>
          </cell>
          <cell r="E26">
            <v>0.1</v>
          </cell>
          <cell r="F26" t="str">
            <v>Foreign</v>
          </cell>
          <cell r="G26">
            <v>0</v>
          </cell>
          <cell r="H26">
            <v>0</v>
          </cell>
          <cell r="I26">
            <v>0</v>
          </cell>
          <cell r="J26">
            <v>0</v>
          </cell>
          <cell r="K26">
            <v>0</v>
          </cell>
          <cell r="L26">
            <v>1.4350000000000001</v>
          </cell>
          <cell r="M26">
            <v>2.6027198399001108</v>
          </cell>
          <cell r="N26">
            <v>0</v>
          </cell>
          <cell r="O26">
            <v>0</v>
          </cell>
          <cell r="P26">
            <v>29.966749591065096</v>
          </cell>
          <cell r="Q26">
            <v>7.5</v>
          </cell>
          <cell r="R26">
            <v>0</v>
          </cell>
          <cell r="S26">
            <v>7.5</v>
          </cell>
          <cell r="T26">
            <v>37.466749591065096</v>
          </cell>
        </row>
        <row r="27">
          <cell r="C27" t="str">
            <v>Deutsche Bank</v>
          </cell>
          <cell r="D27" t="str">
            <v>Germany</v>
          </cell>
          <cell r="E27">
            <v>0.1</v>
          </cell>
          <cell r="F27" t="str">
            <v>Foreign</v>
          </cell>
          <cell r="G27">
            <v>0</v>
          </cell>
          <cell r="H27">
            <v>0</v>
          </cell>
          <cell r="I27">
            <v>0</v>
          </cell>
          <cell r="J27">
            <v>0</v>
          </cell>
          <cell r="K27">
            <v>0</v>
          </cell>
          <cell r="L27">
            <v>0</v>
          </cell>
          <cell r="M27">
            <v>0</v>
          </cell>
          <cell r="N27">
            <v>0</v>
          </cell>
          <cell r="O27">
            <v>0</v>
          </cell>
          <cell r="P27">
            <v>0</v>
          </cell>
          <cell r="Q27">
            <v>0</v>
          </cell>
          <cell r="R27">
            <v>0</v>
          </cell>
          <cell r="S27">
            <v>0</v>
          </cell>
          <cell r="T27">
            <v>0</v>
          </cell>
        </row>
        <row r="28">
          <cell r="C28" t="str">
            <v>Emirates Bank International</v>
          </cell>
          <cell r="D28" t="str">
            <v>UAE</v>
          </cell>
          <cell r="E28">
            <v>0.05</v>
          </cell>
          <cell r="F28" t="str">
            <v>Foreign</v>
          </cell>
          <cell r="G28">
            <v>0</v>
          </cell>
          <cell r="H28">
            <v>0</v>
          </cell>
          <cell r="I28">
            <v>0</v>
          </cell>
          <cell r="J28">
            <v>0</v>
          </cell>
          <cell r="K28">
            <v>4.5</v>
          </cell>
          <cell r="L28">
            <v>1.4350000000000001</v>
          </cell>
          <cell r="M28">
            <v>0</v>
          </cell>
          <cell r="N28">
            <v>0</v>
          </cell>
          <cell r="O28">
            <v>0</v>
          </cell>
          <cell r="P28">
            <v>15.150141012320024</v>
          </cell>
          <cell r="Q28">
            <v>6</v>
          </cell>
          <cell r="R28">
            <v>5</v>
          </cell>
          <cell r="S28">
            <v>11</v>
          </cell>
          <cell r="T28">
            <v>26.150141012320024</v>
          </cell>
        </row>
        <row r="29">
          <cell r="C29" t="str">
            <v>Export Import Bank of India</v>
          </cell>
          <cell r="D29" t="str">
            <v>India</v>
          </cell>
          <cell r="E29">
            <v>0</v>
          </cell>
          <cell r="F29" t="str">
            <v>Indian</v>
          </cell>
          <cell r="G29">
            <v>0</v>
          </cell>
          <cell r="H29">
            <v>0</v>
          </cell>
          <cell r="I29">
            <v>0</v>
          </cell>
          <cell r="J29">
            <v>0</v>
          </cell>
          <cell r="K29">
            <v>0</v>
          </cell>
          <cell r="L29">
            <v>0</v>
          </cell>
          <cell r="M29">
            <v>0</v>
          </cell>
          <cell r="N29">
            <v>0</v>
          </cell>
          <cell r="O29">
            <v>0</v>
          </cell>
          <cell r="P29">
            <v>0</v>
          </cell>
          <cell r="Q29">
            <v>21.5</v>
          </cell>
          <cell r="R29">
            <v>31.25</v>
          </cell>
          <cell r="S29">
            <v>52.75</v>
          </cell>
          <cell r="T29">
            <v>52.75</v>
          </cell>
        </row>
        <row r="30">
          <cell r="C30" t="str">
            <v>Fleet National Bank</v>
          </cell>
          <cell r="D30" t="str">
            <v>USA</v>
          </cell>
          <cell r="E30">
            <v>0.1</v>
          </cell>
          <cell r="F30" t="str">
            <v>Foreign</v>
          </cell>
          <cell r="G30">
            <v>0</v>
          </cell>
          <cell r="H30">
            <v>0</v>
          </cell>
          <cell r="I30">
            <v>0</v>
          </cell>
          <cell r="J30">
            <v>0</v>
          </cell>
          <cell r="K30">
            <v>0</v>
          </cell>
          <cell r="L30">
            <v>0</v>
          </cell>
          <cell r="M30">
            <v>0</v>
          </cell>
          <cell r="N30">
            <v>0</v>
          </cell>
          <cell r="O30">
            <v>0</v>
          </cell>
          <cell r="P30">
            <v>0</v>
          </cell>
          <cell r="Q30">
            <v>0</v>
          </cell>
          <cell r="R30">
            <v>0</v>
          </cell>
          <cell r="S30">
            <v>0</v>
          </cell>
          <cell r="T30">
            <v>0</v>
          </cell>
        </row>
        <row r="31">
          <cell r="C31" t="str">
            <v>Hongkong and Shanghai Banking Corporation Limited</v>
          </cell>
          <cell r="D31" t="str">
            <v>Hong Kong</v>
          </cell>
          <cell r="E31">
            <v>0.2</v>
          </cell>
          <cell r="F31" t="str">
            <v>Foreign</v>
          </cell>
          <cell r="G31">
            <v>0</v>
          </cell>
          <cell r="H31">
            <v>0</v>
          </cell>
          <cell r="I31">
            <v>0</v>
          </cell>
          <cell r="J31">
            <v>0</v>
          </cell>
          <cell r="K31">
            <v>0</v>
          </cell>
          <cell r="L31">
            <v>0</v>
          </cell>
          <cell r="M31">
            <v>0</v>
          </cell>
          <cell r="N31">
            <v>0</v>
          </cell>
          <cell r="O31">
            <v>0</v>
          </cell>
          <cell r="P31">
            <v>0</v>
          </cell>
          <cell r="Q31">
            <v>55</v>
          </cell>
          <cell r="R31">
            <v>0</v>
          </cell>
          <cell r="S31">
            <v>55</v>
          </cell>
          <cell r="T31">
            <v>55</v>
          </cell>
        </row>
        <row r="32">
          <cell r="C32" t="str">
            <v>Hua Nan Commercial Bank Taiwan Ltd</v>
          </cell>
          <cell r="D32" t="str">
            <v>Taiwan</v>
          </cell>
          <cell r="E32">
            <v>0.2</v>
          </cell>
          <cell r="F32" t="str">
            <v>Foreign</v>
          </cell>
          <cell r="G32">
            <v>2.4505327165947715</v>
          </cell>
          <cell r="H32">
            <v>0</v>
          </cell>
          <cell r="I32">
            <v>0</v>
          </cell>
          <cell r="J32">
            <v>0</v>
          </cell>
          <cell r="K32">
            <v>0</v>
          </cell>
          <cell r="L32">
            <v>0</v>
          </cell>
          <cell r="M32">
            <v>0</v>
          </cell>
          <cell r="N32">
            <v>0</v>
          </cell>
          <cell r="O32">
            <v>0</v>
          </cell>
          <cell r="P32">
            <v>2.4505327165947715</v>
          </cell>
          <cell r="Q32">
            <v>0</v>
          </cell>
          <cell r="R32">
            <v>0</v>
          </cell>
          <cell r="S32">
            <v>0</v>
          </cell>
          <cell r="T32">
            <v>2.4505327165947715</v>
          </cell>
        </row>
        <row r="33">
          <cell r="C33" t="str">
            <v>Indian Bank</v>
          </cell>
          <cell r="D33" t="str">
            <v>India</v>
          </cell>
          <cell r="E33">
            <v>0</v>
          </cell>
          <cell r="F33" t="str">
            <v>Indian</v>
          </cell>
          <cell r="G33">
            <v>2.9626940543630789</v>
          </cell>
          <cell r="H33">
            <v>0</v>
          </cell>
          <cell r="I33">
            <v>0</v>
          </cell>
          <cell r="J33">
            <v>0</v>
          </cell>
          <cell r="K33">
            <v>4.5</v>
          </cell>
          <cell r="L33">
            <v>0</v>
          </cell>
          <cell r="M33">
            <v>0</v>
          </cell>
          <cell r="N33">
            <v>0</v>
          </cell>
          <cell r="O33">
            <v>0</v>
          </cell>
          <cell r="P33">
            <v>7.4626940543630784</v>
          </cell>
          <cell r="Q33">
            <v>2.5</v>
          </cell>
          <cell r="R33">
            <v>0</v>
          </cell>
          <cell r="S33">
            <v>2.5</v>
          </cell>
          <cell r="T33">
            <v>9.9626940543630784</v>
          </cell>
        </row>
        <row r="34">
          <cell r="C34" t="str">
            <v>Indian Overseas Bank</v>
          </cell>
          <cell r="D34" t="str">
            <v>India</v>
          </cell>
          <cell r="E34">
            <v>0</v>
          </cell>
          <cell r="F34" t="str">
            <v>Indian</v>
          </cell>
          <cell r="G34">
            <v>4.0842211943246198</v>
          </cell>
          <cell r="H34">
            <v>0</v>
          </cell>
          <cell r="I34">
            <v>0</v>
          </cell>
          <cell r="J34">
            <v>0</v>
          </cell>
          <cell r="K34">
            <v>0</v>
          </cell>
          <cell r="L34">
            <v>0</v>
          </cell>
          <cell r="M34">
            <v>0</v>
          </cell>
          <cell r="N34">
            <v>0</v>
          </cell>
          <cell r="O34">
            <v>0</v>
          </cell>
          <cell r="P34">
            <v>4.0842211943246198</v>
          </cell>
          <cell r="Q34">
            <v>5</v>
          </cell>
          <cell r="R34">
            <v>2</v>
          </cell>
          <cell r="S34">
            <v>7</v>
          </cell>
          <cell r="T34">
            <v>11.08422119432462</v>
          </cell>
        </row>
        <row r="35">
          <cell r="C35" t="str">
            <v>Intesa Bci s.p.a.</v>
          </cell>
          <cell r="D35" t="str">
            <v>Italy</v>
          </cell>
          <cell r="E35">
            <v>0.15</v>
          </cell>
          <cell r="F35" t="str">
            <v>Foreign</v>
          </cell>
          <cell r="G35">
            <v>2.0544668659567831E-9</v>
          </cell>
          <cell r="H35">
            <v>0</v>
          </cell>
          <cell r="I35">
            <v>0</v>
          </cell>
          <cell r="J35">
            <v>0</v>
          </cell>
          <cell r="K35">
            <v>0</v>
          </cell>
          <cell r="L35">
            <v>0</v>
          </cell>
          <cell r="M35">
            <v>0</v>
          </cell>
          <cell r="N35">
            <v>0</v>
          </cell>
          <cell r="O35">
            <v>0</v>
          </cell>
          <cell r="P35">
            <v>2.0544668659567831E-9</v>
          </cell>
          <cell r="Q35">
            <v>0</v>
          </cell>
          <cell r="R35">
            <v>0</v>
          </cell>
          <cell r="S35">
            <v>0</v>
          </cell>
          <cell r="T35">
            <v>2.0544668659567831E-9</v>
          </cell>
        </row>
        <row r="36">
          <cell r="C36" t="str">
            <v>Landesbank Schleswig Holstein Girozentrale</v>
          </cell>
          <cell r="D36" t="str">
            <v>Germany</v>
          </cell>
          <cell r="E36">
            <v>0.1</v>
          </cell>
          <cell r="F36" t="str">
            <v>Foreign</v>
          </cell>
          <cell r="G36">
            <v>4.0842211943246198</v>
          </cell>
          <cell r="H36">
            <v>0</v>
          </cell>
          <cell r="I36">
            <v>0</v>
          </cell>
          <cell r="J36">
            <v>0</v>
          </cell>
          <cell r="K36">
            <v>5.0336999999999996</v>
          </cell>
          <cell r="L36">
            <v>0</v>
          </cell>
          <cell r="M36">
            <v>0</v>
          </cell>
          <cell r="N36">
            <v>0</v>
          </cell>
          <cell r="O36">
            <v>0</v>
          </cell>
          <cell r="P36">
            <v>9.1179211943246194</v>
          </cell>
          <cell r="Q36">
            <v>0</v>
          </cell>
          <cell r="R36">
            <v>0</v>
          </cell>
          <cell r="S36">
            <v>0</v>
          </cell>
          <cell r="T36">
            <v>9.1179211943246194</v>
          </cell>
        </row>
        <row r="37">
          <cell r="C37" t="str">
            <v>National Bank of Abu Dhabi</v>
          </cell>
          <cell r="D37" t="str">
            <v>UAE</v>
          </cell>
          <cell r="E37">
            <v>0.05</v>
          </cell>
          <cell r="F37" t="str">
            <v>Foreign</v>
          </cell>
          <cell r="G37">
            <v>0</v>
          </cell>
          <cell r="H37">
            <v>0</v>
          </cell>
          <cell r="I37">
            <v>0</v>
          </cell>
          <cell r="J37">
            <v>0</v>
          </cell>
          <cell r="K37">
            <v>0</v>
          </cell>
          <cell r="L37">
            <v>0</v>
          </cell>
          <cell r="M37">
            <v>0</v>
          </cell>
          <cell r="N37">
            <v>0</v>
          </cell>
          <cell r="O37">
            <v>0</v>
          </cell>
          <cell r="P37">
            <v>0</v>
          </cell>
          <cell r="Q37">
            <v>5</v>
          </cell>
          <cell r="R37">
            <v>4</v>
          </cell>
          <cell r="S37">
            <v>9</v>
          </cell>
          <cell r="T37">
            <v>9</v>
          </cell>
        </row>
        <row r="38">
          <cell r="C38" t="str">
            <v>National Bank of Kuwait</v>
          </cell>
          <cell r="D38" t="str">
            <v>Kuwait</v>
          </cell>
          <cell r="E38">
            <v>0.2</v>
          </cell>
          <cell r="F38" t="str">
            <v>Foreign</v>
          </cell>
          <cell r="G38">
            <v>0</v>
          </cell>
          <cell r="H38">
            <v>0</v>
          </cell>
          <cell r="I38">
            <v>0</v>
          </cell>
          <cell r="J38">
            <v>0</v>
          </cell>
          <cell r="K38">
            <v>0</v>
          </cell>
          <cell r="L38">
            <v>0</v>
          </cell>
          <cell r="M38">
            <v>0</v>
          </cell>
          <cell r="N38">
            <v>0</v>
          </cell>
          <cell r="O38">
            <v>0</v>
          </cell>
          <cell r="P38">
            <v>0</v>
          </cell>
          <cell r="Q38">
            <v>0</v>
          </cell>
          <cell r="R38">
            <v>0</v>
          </cell>
          <cell r="S38">
            <v>0</v>
          </cell>
          <cell r="T38">
            <v>0</v>
          </cell>
        </row>
        <row r="39">
          <cell r="C39" t="str">
            <v>Norddeutsche Landesbank Girozentrale</v>
          </cell>
          <cell r="D39" t="str">
            <v>Germany</v>
          </cell>
          <cell r="E39">
            <v>0.1</v>
          </cell>
          <cell r="F39" t="str">
            <v>Foreign</v>
          </cell>
          <cell r="G39">
            <v>0</v>
          </cell>
          <cell r="H39">
            <v>0</v>
          </cell>
          <cell r="I39">
            <v>0</v>
          </cell>
          <cell r="J39">
            <v>0</v>
          </cell>
          <cell r="K39">
            <v>0</v>
          </cell>
          <cell r="L39">
            <v>0</v>
          </cell>
          <cell r="M39">
            <v>0</v>
          </cell>
          <cell r="N39">
            <v>0</v>
          </cell>
          <cell r="O39">
            <v>0</v>
          </cell>
          <cell r="P39">
            <v>0</v>
          </cell>
          <cell r="Q39">
            <v>0</v>
          </cell>
          <cell r="R39">
            <v>0</v>
          </cell>
          <cell r="S39">
            <v>0</v>
          </cell>
          <cell r="T39">
            <v>0</v>
          </cell>
        </row>
        <row r="40">
          <cell r="C40" t="str">
            <v>Rabobank</v>
          </cell>
          <cell r="D40" t="str">
            <v>Netherlands</v>
          </cell>
          <cell r="E40">
            <v>0.1</v>
          </cell>
          <cell r="F40" t="str">
            <v>Foreign</v>
          </cell>
          <cell r="G40">
            <v>7.8151572553401589</v>
          </cell>
          <cell r="H40">
            <v>0</v>
          </cell>
          <cell r="I40">
            <v>0.88571654099999997</v>
          </cell>
          <cell r="J40">
            <v>0</v>
          </cell>
          <cell r="K40">
            <v>0</v>
          </cell>
          <cell r="L40">
            <v>0</v>
          </cell>
          <cell r="M40">
            <v>0</v>
          </cell>
          <cell r="N40">
            <v>0</v>
          </cell>
          <cell r="O40">
            <v>0</v>
          </cell>
          <cell r="P40">
            <v>14.388680641120178</v>
          </cell>
          <cell r="Q40">
            <v>22.5</v>
          </cell>
          <cell r="R40">
            <v>0</v>
          </cell>
          <cell r="S40">
            <v>22.5</v>
          </cell>
          <cell r="T40">
            <v>36.888680641120175</v>
          </cell>
        </row>
        <row r="41">
          <cell r="C41" t="str">
            <v>SBI International Company (Mauritius) Ltd</v>
          </cell>
          <cell r="D41" t="str">
            <v>Mauritius</v>
          </cell>
          <cell r="E41">
            <v>0</v>
          </cell>
          <cell r="F41" t="str">
            <v>Indian</v>
          </cell>
          <cell r="G41">
            <v>0</v>
          </cell>
          <cell r="H41">
            <v>0</v>
          </cell>
          <cell r="I41">
            <v>0</v>
          </cell>
          <cell r="J41">
            <v>0</v>
          </cell>
          <cell r="K41">
            <v>0</v>
          </cell>
          <cell r="L41">
            <v>0</v>
          </cell>
          <cell r="M41">
            <v>0</v>
          </cell>
          <cell r="N41">
            <v>0</v>
          </cell>
          <cell r="O41">
            <v>0</v>
          </cell>
          <cell r="P41">
            <v>0</v>
          </cell>
          <cell r="Q41">
            <v>5</v>
          </cell>
          <cell r="R41">
            <v>0</v>
          </cell>
          <cell r="S41">
            <v>5</v>
          </cell>
          <cell r="T41">
            <v>5</v>
          </cell>
        </row>
        <row r="42">
          <cell r="C42" t="str">
            <v xml:space="preserve">Standard Chartered Bank </v>
          </cell>
          <cell r="D42" t="str">
            <v>UK</v>
          </cell>
          <cell r="E42">
            <v>0.1</v>
          </cell>
          <cell r="F42" t="str">
            <v>Foreign</v>
          </cell>
          <cell r="G42">
            <v>8.2235793747726209</v>
          </cell>
          <cell r="H42">
            <v>0</v>
          </cell>
          <cell r="I42">
            <v>0</v>
          </cell>
          <cell r="J42">
            <v>0</v>
          </cell>
          <cell r="K42">
            <v>0</v>
          </cell>
          <cell r="L42">
            <v>0</v>
          </cell>
          <cell r="M42">
            <v>2.6027198399001108</v>
          </cell>
          <cell r="N42">
            <v>0</v>
          </cell>
          <cell r="O42">
            <v>0</v>
          </cell>
          <cell r="P42">
            <v>27.540187953517695</v>
          </cell>
          <cell r="Q42">
            <v>30</v>
          </cell>
          <cell r="R42">
            <v>22.59</v>
          </cell>
          <cell r="S42">
            <v>52.59</v>
          </cell>
          <cell r="T42">
            <v>80.130187953517691</v>
          </cell>
        </row>
        <row r="43">
          <cell r="C43" t="str">
            <v>State Bank of India</v>
          </cell>
          <cell r="D43" t="str">
            <v>India</v>
          </cell>
          <cell r="E43">
            <v>0</v>
          </cell>
          <cell r="F43" t="str">
            <v>Indian</v>
          </cell>
          <cell r="G43">
            <v>4.0842211943246198</v>
          </cell>
          <cell r="H43">
            <v>17.149999999999999</v>
          </cell>
          <cell r="I43">
            <v>0</v>
          </cell>
          <cell r="J43">
            <v>0</v>
          </cell>
          <cell r="K43">
            <v>9</v>
          </cell>
          <cell r="L43">
            <v>1.4350000000000001</v>
          </cell>
          <cell r="M43">
            <v>2.6027198399001108</v>
          </cell>
          <cell r="N43">
            <v>0</v>
          </cell>
          <cell r="O43">
            <v>0</v>
          </cell>
          <cell r="P43">
            <v>67.403970785389717</v>
          </cell>
          <cell r="Q43">
            <v>52.5</v>
          </cell>
          <cell r="R43">
            <v>25</v>
          </cell>
          <cell r="S43">
            <v>77.5</v>
          </cell>
          <cell r="T43">
            <v>144.90397078538973</v>
          </cell>
        </row>
        <row r="44">
          <cell r="C44" t="str">
            <v>Sumitomo Mitsui Banking Corporation</v>
          </cell>
          <cell r="D44" t="str">
            <v>Japan</v>
          </cell>
          <cell r="E44">
            <v>0.1</v>
          </cell>
          <cell r="F44" t="str">
            <v>Foreign</v>
          </cell>
          <cell r="G44">
            <v>5.7179096720544669</v>
          </cell>
          <cell r="H44">
            <v>0</v>
          </cell>
          <cell r="I44">
            <v>1.0644210000000001</v>
          </cell>
          <cell r="J44">
            <v>0</v>
          </cell>
          <cell r="K44">
            <v>0</v>
          </cell>
          <cell r="L44">
            <v>0</v>
          </cell>
          <cell r="M44">
            <v>0</v>
          </cell>
          <cell r="N44">
            <v>0</v>
          </cell>
          <cell r="O44">
            <v>0</v>
          </cell>
          <cell r="P44">
            <v>13.617724129528121</v>
          </cell>
          <cell r="Q44">
            <v>6</v>
          </cell>
          <cell r="R44">
            <v>0</v>
          </cell>
          <cell r="S44">
            <v>6</v>
          </cell>
          <cell r="T44">
            <v>19.617724129528121</v>
          </cell>
        </row>
        <row r="45">
          <cell r="C45" t="str">
            <v>Syndicate Bank</v>
          </cell>
          <cell r="D45" t="str">
            <v>India</v>
          </cell>
          <cell r="E45">
            <v>0</v>
          </cell>
          <cell r="F45" t="str">
            <v>Foreign</v>
          </cell>
          <cell r="G45">
            <v>0</v>
          </cell>
          <cell r="H45">
            <v>0</v>
          </cell>
          <cell r="I45">
            <v>0</v>
          </cell>
          <cell r="J45">
            <v>0</v>
          </cell>
          <cell r="K45">
            <v>0</v>
          </cell>
          <cell r="L45">
            <v>0</v>
          </cell>
          <cell r="M45">
            <v>0</v>
          </cell>
          <cell r="N45">
            <v>0</v>
          </cell>
          <cell r="O45">
            <v>0</v>
          </cell>
          <cell r="P45">
            <v>0</v>
          </cell>
          <cell r="Q45">
            <v>10</v>
          </cell>
          <cell r="R45">
            <v>0</v>
          </cell>
          <cell r="S45">
            <v>10</v>
          </cell>
          <cell r="T45">
            <v>10</v>
          </cell>
        </row>
        <row r="46">
          <cell r="C46" t="str">
            <v>The Arab Investment Company S.A.A. (OBU)</v>
          </cell>
          <cell r="D46" t="str">
            <v>Saudi Arabia</v>
          </cell>
          <cell r="E46">
            <v>0.2</v>
          </cell>
          <cell r="F46" t="str">
            <v>Foreign</v>
          </cell>
          <cell r="G46">
            <v>0</v>
          </cell>
          <cell r="H46">
            <v>0</v>
          </cell>
          <cell r="I46">
            <v>0</v>
          </cell>
          <cell r="J46">
            <v>0</v>
          </cell>
          <cell r="K46">
            <v>0</v>
          </cell>
          <cell r="L46">
            <v>0</v>
          </cell>
          <cell r="M46">
            <v>0</v>
          </cell>
          <cell r="N46">
            <v>0</v>
          </cell>
          <cell r="O46">
            <v>0</v>
          </cell>
          <cell r="P46">
            <v>0</v>
          </cell>
          <cell r="Q46">
            <v>6</v>
          </cell>
          <cell r="R46">
            <v>4</v>
          </cell>
          <cell r="S46">
            <v>10</v>
          </cell>
          <cell r="T46">
            <v>10</v>
          </cell>
        </row>
        <row r="47">
          <cell r="C47" t="str">
            <v>The Bank of Tokyo-Mitsubishi, Ltd.</v>
          </cell>
          <cell r="D47" t="str">
            <v>Japan</v>
          </cell>
          <cell r="E47">
            <v>0.1</v>
          </cell>
          <cell r="F47" t="str">
            <v>Foreign</v>
          </cell>
          <cell r="G47">
            <v>0</v>
          </cell>
          <cell r="H47">
            <v>0</v>
          </cell>
          <cell r="I47">
            <v>0</v>
          </cell>
          <cell r="J47">
            <v>0</v>
          </cell>
          <cell r="K47">
            <v>0</v>
          </cell>
          <cell r="L47">
            <v>0</v>
          </cell>
          <cell r="M47">
            <v>0</v>
          </cell>
          <cell r="N47">
            <v>0</v>
          </cell>
          <cell r="O47">
            <v>0</v>
          </cell>
          <cell r="P47">
            <v>0</v>
          </cell>
          <cell r="Q47">
            <v>0</v>
          </cell>
          <cell r="R47">
            <v>0</v>
          </cell>
          <cell r="S47">
            <v>0</v>
          </cell>
          <cell r="T47">
            <v>0</v>
          </cell>
        </row>
        <row r="48">
          <cell r="C48" t="str">
            <v>The Dai-Ichi Kangyo Bank</v>
          </cell>
          <cell r="D48" t="str">
            <v>Japan</v>
          </cell>
          <cell r="E48">
            <v>0.1</v>
          </cell>
          <cell r="F48" t="str">
            <v>Foreign</v>
          </cell>
          <cell r="G48">
            <v>0</v>
          </cell>
          <cell r="H48">
            <v>0</v>
          </cell>
          <cell r="I48">
            <v>0</v>
          </cell>
          <cell r="J48">
            <v>0</v>
          </cell>
          <cell r="K48">
            <v>0</v>
          </cell>
          <cell r="L48">
            <v>0</v>
          </cell>
          <cell r="M48">
            <v>0</v>
          </cell>
          <cell r="N48">
            <v>0</v>
          </cell>
          <cell r="O48">
            <v>0</v>
          </cell>
          <cell r="P48">
            <v>0</v>
          </cell>
          <cell r="Q48">
            <v>0</v>
          </cell>
          <cell r="R48">
            <v>0</v>
          </cell>
          <cell r="S48">
            <v>0</v>
          </cell>
          <cell r="T48">
            <v>0</v>
          </cell>
        </row>
        <row r="49">
          <cell r="C49" t="str">
            <v>Mizuho Corporate Bank, Ltd</v>
          </cell>
          <cell r="D49" t="str">
            <v>Japan</v>
          </cell>
          <cell r="E49">
            <v>0.1</v>
          </cell>
          <cell r="F49" t="str">
            <v>Foreign</v>
          </cell>
          <cell r="G49">
            <v>0</v>
          </cell>
          <cell r="H49">
            <v>0</v>
          </cell>
          <cell r="I49">
            <v>0</v>
          </cell>
          <cell r="J49">
            <v>0</v>
          </cell>
          <cell r="K49">
            <v>0</v>
          </cell>
          <cell r="L49">
            <v>1.4350000000000001</v>
          </cell>
          <cell r="M49">
            <v>0</v>
          </cell>
          <cell r="N49">
            <v>0</v>
          </cell>
          <cell r="O49">
            <v>0</v>
          </cell>
          <cell r="P49">
            <v>10.650141012320024</v>
          </cell>
          <cell r="Q49">
            <v>0</v>
          </cell>
          <cell r="R49">
            <v>7.5</v>
          </cell>
          <cell r="S49">
            <v>7.5</v>
          </cell>
          <cell r="T49">
            <v>18.150141012320024</v>
          </cell>
        </row>
        <row r="50">
          <cell r="C50" t="str">
            <v>The Int'l Commercial Bank of China</v>
          </cell>
          <cell r="D50" t="str">
            <v>Taiwan</v>
          </cell>
          <cell r="E50">
            <v>0.2</v>
          </cell>
          <cell r="F50" t="str">
            <v>Foreign</v>
          </cell>
          <cell r="G50">
            <v>4.0842211943246198</v>
          </cell>
          <cell r="H50">
            <v>0</v>
          </cell>
          <cell r="I50">
            <v>0</v>
          </cell>
          <cell r="J50">
            <v>0</v>
          </cell>
          <cell r="K50">
            <v>0</v>
          </cell>
          <cell r="L50">
            <v>0</v>
          </cell>
          <cell r="M50">
            <v>0</v>
          </cell>
          <cell r="N50">
            <v>0</v>
          </cell>
          <cell r="O50">
            <v>0</v>
          </cell>
          <cell r="P50">
            <v>4.0842211943246198</v>
          </cell>
          <cell r="Q50">
            <v>0</v>
          </cell>
          <cell r="R50">
            <v>0</v>
          </cell>
          <cell r="S50">
            <v>0</v>
          </cell>
          <cell r="T50">
            <v>4.0842211943246198</v>
          </cell>
        </row>
        <row r="51">
          <cell r="C51" t="str">
            <v>The Norinchukin Bank</v>
          </cell>
          <cell r="D51" t="str">
            <v>Japan</v>
          </cell>
          <cell r="E51">
            <v>0.1</v>
          </cell>
          <cell r="F51" t="str">
            <v>Foreign</v>
          </cell>
          <cell r="G51">
            <v>0</v>
          </cell>
          <cell r="H51">
            <v>0</v>
          </cell>
          <cell r="I51">
            <v>0.88571654099999997</v>
          </cell>
          <cell r="J51">
            <v>0</v>
          </cell>
          <cell r="K51">
            <v>0</v>
          </cell>
          <cell r="L51">
            <v>1.425</v>
          </cell>
          <cell r="M51">
            <v>0</v>
          </cell>
          <cell r="N51">
            <v>0</v>
          </cell>
          <cell r="O51">
            <v>0</v>
          </cell>
          <cell r="P51">
            <v>17.149447387561228</v>
          </cell>
          <cell r="Q51">
            <v>9</v>
          </cell>
          <cell r="R51">
            <v>14.5</v>
          </cell>
          <cell r="S51">
            <v>23.5</v>
          </cell>
          <cell r="T51">
            <v>40.649447387561224</v>
          </cell>
        </row>
        <row r="52">
          <cell r="C52" t="str">
            <v>Toronto Dominion (SEA) Ltd</v>
          </cell>
          <cell r="D52" t="str">
            <v>Canada</v>
          </cell>
          <cell r="E52">
            <v>0.15</v>
          </cell>
          <cell r="F52" t="str">
            <v>Foreign</v>
          </cell>
          <cell r="G52">
            <v>0</v>
          </cell>
          <cell r="H52">
            <v>0</v>
          </cell>
          <cell r="I52">
            <v>0</v>
          </cell>
          <cell r="J52">
            <v>0</v>
          </cell>
          <cell r="K52">
            <v>0</v>
          </cell>
          <cell r="L52">
            <v>0</v>
          </cell>
          <cell r="M52">
            <v>0</v>
          </cell>
          <cell r="N52">
            <v>0</v>
          </cell>
          <cell r="O52">
            <v>0</v>
          </cell>
          <cell r="P52">
            <v>0</v>
          </cell>
          <cell r="Q52">
            <v>0</v>
          </cell>
          <cell r="R52">
            <v>0</v>
          </cell>
          <cell r="S52">
            <v>0</v>
          </cell>
          <cell r="T52">
            <v>0</v>
          </cell>
        </row>
        <row r="53">
          <cell r="C53" t="str">
            <v>Toronto Dominion Bank</v>
          </cell>
          <cell r="D53" t="str">
            <v>Canada</v>
          </cell>
          <cell r="E53">
            <v>0.15</v>
          </cell>
          <cell r="F53" t="str">
            <v>Foreign</v>
          </cell>
          <cell r="G53">
            <v>0</v>
          </cell>
          <cell r="H53">
            <v>0</v>
          </cell>
          <cell r="I53">
            <v>0</v>
          </cell>
          <cell r="J53">
            <v>0</v>
          </cell>
          <cell r="K53">
            <v>0</v>
          </cell>
          <cell r="L53">
            <v>0</v>
          </cell>
          <cell r="M53">
            <v>0</v>
          </cell>
          <cell r="N53">
            <v>0</v>
          </cell>
          <cell r="O53">
            <v>0</v>
          </cell>
          <cell r="P53">
            <v>0</v>
          </cell>
          <cell r="Q53">
            <v>0</v>
          </cell>
          <cell r="R53">
            <v>0</v>
          </cell>
          <cell r="S53">
            <v>0</v>
          </cell>
          <cell r="T53">
            <v>0</v>
          </cell>
        </row>
        <row r="54">
          <cell r="C54" t="str">
            <v>UCO  Bank</v>
          </cell>
          <cell r="D54" t="str">
            <v>India</v>
          </cell>
          <cell r="E54">
            <v>0</v>
          </cell>
          <cell r="F54" t="str">
            <v>Indian</v>
          </cell>
          <cell r="G54">
            <v>4.0842211943246198</v>
          </cell>
          <cell r="H54">
            <v>0</v>
          </cell>
          <cell r="I54">
            <v>0</v>
          </cell>
          <cell r="J54">
            <v>0</v>
          </cell>
          <cell r="K54">
            <v>2.7</v>
          </cell>
          <cell r="L54">
            <v>0</v>
          </cell>
          <cell r="M54">
            <v>0</v>
          </cell>
          <cell r="N54">
            <v>0</v>
          </cell>
          <cell r="O54">
            <v>0</v>
          </cell>
          <cell r="P54">
            <v>6.78422119432462</v>
          </cell>
          <cell r="Q54">
            <v>12</v>
          </cell>
          <cell r="R54">
            <v>4</v>
          </cell>
          <cell r="S54">
            <v>16</v>
          </cell>
          <cell r="T54">
            <v>22.784221194324619</v>
          </cell>
        </row>
        <row r="55">
          <cell r="C55" t="str">
            <v>UFJ Bank Limited</v>
          </cell>
          <cell r="D55" t="str">
            <v>Japan</v>
          </cell>
          <cell r="E55">
            <v>0.1</v>
          </cell>
          <cell r="F55" t="str">
            <v>Foreign</v>
          </cell>
          <cell r="G55">
            <v>6.5347539109193908</v>
          </cell>
          <cell r="H55">
            <v>0</v>
          </cell>
          <cell r="I55">
            <v>1.0644210000000001</v>
          </cell>
          <cell r="J55">
            <v>0</v>
          </cell>
          <cell r="K55">
            <v>0</v>
          </cell>
          <cell r="L55">
            <v>0</v>
          </cell>
          <cell r="M55">
            <v>0</v>
          </cell>
          <cell r="N55">
            <v>0</v>
          </cell>
          <cell r="O55">
            <v>0</v>
          </cell>
          <cell r="P55">
            <v>14.434568368393045</v>
          </cell>
          <cell r="Q55">
            <v>22.5</v>
          </cell>
          <cell r="R55">
            <v>0</v>
          </cell>
          <cell r="S55">
            <v>22.5</v>
          </cell>
          <cell r="T55">
            <v>36.934568368393045</v>
          </cell>
        </row>
        <row r="56">
          <cell r="C56" t="str">
            <v>UniCredito Italiano</v>
          </cell>
          <cell r="D56" t="str">
            <v>Italy</v>
          </cell>
          <cell r="E56">
            <v>0.15</v>
          </cell>
          <cell r="F56" t="str">
            <v>Foreign</v>
          </cell>
          <cell r="G56">
            <v>0</v>
          </cell>
          <cell r="H56">
            <v>0</v>
          </cell>
          <cell r="I56">
            <v>0</v>
          </cell>
          <cell r="J56">
            <v>0</v>
          </cell>
          <cell r="K56">
            <v>0</v>
          </cell>
          <cell r="L56">
            <v>0</v>
          </cell>
          <cell r="M56">
            <v>0</v>
          </cell>
          <cell r="N56">
            <v>0</v>
          </cell>
          <cell r="O56">
            <v>0</v>
          </cell>
          <cell r="P56">
            <v>0</v>
          </cell>
          <cell r="Q56">
            <v>0</v>
          </cell>
          <cell r="R56">
            <v>0</v>
          </cell>
          <cell r="S56">
            <v>0</v>
          </cell>
          <cell r="T56">
            <v>0</v>
          </cell>
        </row>
        <row r="57">
          <cell r="C57" t="str">
            <v>Union de Banques Arabes et Francaises</v>
          </cell>
          <cell r="D57" t="str">
            <v>France</v>
          </cell>
          <cell r="E57">
            <v>0.1</v>
          </cell>
          <cell r="F57" t="str">
            <v>Foreign</v>
          </cell>
          <cell r="G57">
            <v>0</v>
          </cell>
          <cell r="H57">
            <v>0</v>
          </cell>
          <cell r="I57">
            <v>0</v>
          </cell>
          <cell r="J57">
            <v>0</v>
          </cell>
          <cell r="K57">
            <v>0</v>
          </cell>
          <cell r="L57">
            <v>0</v>
          </cell>
          <cell r="M57">
            <v>0</v>
          </cell>
          <cell r="N57">
            <v>0</v>
          </cell>
          <cell r="O57">
            <v>0</v>
          </cell>
          <cell r="P57">
            <v>0</v>
          </cell>
          <cell r="Q57">
            <v>0</v>
          </cell>
          <cell r="R57">
            <v>4</v>
          </cell>
          <cell r="S57">
            <v>4</v>
          </cell>
          <cell r="T57">
            <v>4</v>
          </cell>
        </row>
        <row r="58">
          <cell r="C58" t="str">
            <v>Westdeutsche Landesbank</v>
          </cell>
          <cell r="D58" t="str">
            <v>Germany</v>
          </cell>
          <cell r="E58">
            <v>0.1</v>
          </cell>
          <cell r="F58" t="str">
            <v>Foreign</v>
          </cell>
          <cell r="G58">
            <v>6.4861516787069284</v>
          </cell>
          <cell r="H58">
            <v>0</v>
          </cell>
          <cell r="I58">
            <v>0</v>
          </cell>
          <cell r="J58">
            <v>0</v>
          </cell>
          <cell r="K58">
            <v>0</v>
          </cell>
          <cell r="L58">
            <v>0</v>
          </cell>
          <cell r="M58">
            <v>0</v>
          </cell>
          <cell r="N58">
            <v>0</v>
          </cell>
          <cell r="O58">
            <v>0</v>
          </cell>
          <cell r="P58">
            <v>6.4861516787069284</v>
          </cell>
          <cell r="Q58">
            <v>0</v>
          </cell>
          <cell r="R58">
            <v>0</v>
          </cell>
          <cell r="S58">
            <v>0</v>
          </cell>
          <cell r="T58">
            <v>6.4861516787069284</v>
          </cell>
        </row>
        <row r="59">
          <cell r="C59" t="str">
            <v>TOTAL</v>
          </cell>
          <cell r="G59">
            <v>78.584500000000006</v>
          </cell>
          <cell r="H59">
            <v>17.149999999999999</v>
          </cell>
          <cell r="I59">
            <v>4.4285827050000002</v>
          </cell>
          <cell r="J59">
            <v>0</v>
          </cell>
          <cell r="K59">
            <v>36.983699999999999</v>
          </cell>
          <cell r="L59">
            <v>14.241316274000003</v>
          </cell>
          <cell r="M59">
            <v>13.013599199500554</v>
          </cell>
          <cell r="N59">
            <v>0</v>
          </cell>
          <cell r="O59">
            <v>45.951944450000006</v>
          </cell>
          <cell r="P59">
            <v>440.3184129410318</v>
          </cell>
          <cell r="Q59">
            <v>500</v>
          </cell>
          <cell r="R59">
            <v>250</v>
          </cell>
          <cell r="S59">
            <v>750</v>
          </cell>
          <cell r="T59">
            <v>1190.3184129410313</v>
          </cell>
        </row>
        <row r="60">
          <cell r="G60" t="str">
            <v/>
          </cell>
          <cell r="H60" t="str">
            <v/>
          </cell>
          <cell r="I60" t="str">
            <v/>
          </cell>
          <cell r="J60" t="str">
            <v/>
          </cell>
          <cell r="K60" t="str">
            <v/>
          </cell>
          <cell r="L60" t="str">
            <v/>
          </cell>
          <cell r="M60" t="str">
            <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Discussion"/>
      <sheetName val="Summary"/>
      <sheetName val="2001"/>
      <sheetName val="GBP Budget"/>
      <sheetName val="Actuals"/>
      <sheetName val="pageview graph"/>
      <sheetName val="Revenue graph"/>
      <sheetName val="graph data"/>
      <sheetName val="traffic by country"/>
      <sheetName val="Ad sales revenue"/>
      <sheetName val="Syndicate volumes"/>
      <sheetName val="LS Recharge"/>
      <sheetName val="BT Recharge"/>
      <sheetName val="Marketing"/>
      <sheetName val="Genie"/>
      <sheetName val="LS WAP"/>
      <sheetName val="Licencing"/>
      <sheetName val="Listings"/>
      <sheetName val="Barter"/>
      <sheetName val="Newsfeeds"/>
      <sheetName val="Travel"/>
      <sheetName val="Wages"/>
      <sheetName val="Accomodation"/>
      <sheetName val="Recruitment"/>
      <sheetName val="Staff Costs"/>
      <sheetName val="technical"/>
      <sheetName val="technical 6 july"/>
      <sheetName val="Depreciation"/>
    </sheetNames>
    <sheetDataSet>
      <sheetData sheetId="0" refreshError="1">
        <row r="1">
          <cell r="L1">
            <v>1.55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s"/>
      <sheetName val="T.P&amp;L"/>
      <sheetName val="U.BS"/>
      <sheetName val="W.CF"/>
    </sheetNames>
    <sheetDataSet>
      <sheetData sheetId="0" refreshError="1">
        <row r="2">
          <cell r="AM2" t="str">
            <v>Business Plan 2003-04</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p;V "/>
      <sheetName val="Bakery"/>
      <sheetName val="Home Delivery"/>
      <sheetName val="CC Comparison"/>
      <sheetName val="Call Centre costs"/>
      <sheetName val="Loyalty Card"/>
      <sheetName val="Points Accumulation"/>
      <sheetName val="Points Redemp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Cover"/>
      <sheetName val="Print Cover"/>
      <sheetName val="1. Performance Summary"/>
      <sheetName val="3. Subscribers"/>
      <sheetName val="4. Revenue"/>
      <sheetName val="4a. Revenue"/>
      <sheetName val="5. Expenses"/>
      <sheetName val="6. Financials"/>
      <sheetName val="7. Product Profitability"/>
      <sheetName val="8. Net Acq. Cost"/>
      <sheetName val="9. Churn Analysis"/>
      <sheetName val="10. Billing &amp; Collection"/>
      <sheetName val="11. NW &amp; Capex"/>
      <sheetName val="12. Sales &amp; Mktg "/>
      <sheetName val="13. Cust Care"/>
      <sheetName val="14. Manpower"/>
      <sheetName val="15. Rev Assurance"/>
      <sheetName val="15. Forecasts"/>
      <sheetName val="Network"/>
    </sheetNames>
    <sheetDataSet>
      <sheetData sheetId="0" refreshError="1">
        <row r="2">
          <cell r="A2">
            <v>2165</v>
          </cell>
        </row>
        <row r="4">
          <cell r="A4">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der"/>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p;V "/>
      <sheetName val="Bakery"/>
      <sheetName val="Home Delivery"/>
      <sheetName val="CC Comparison"/>
      <sheetName val="Call Centre costs"/>
      <sheetName val="Loyalty Card"/>
      <sheetName val="Points Accumulation"/>
      <sheetName val="Points Redemp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 Cons"/>
      <sheetName val="Master"/>
    </sheetNames>
    <sheetDataSet>
      <sheetData sheetId="0" refreshError="1"/>
      <sheetData sheetId="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C19"/>
  <sheetViews>
    <sheetView topLeftCell="B1" zoomScale="85" zoomScaleNormal="85" workbookViewId="0">
      <selection activeCell="B10" sqref="B10"/>
    </sheetView>
  </sheetViews>
  <sheetFormatPr defaultColWidth="8.5703125" defaultRowHeight="14.25"/>
  <cols>
    <col min="1" max="1" width="13.5703125" style="72" bestFit="1" customWidth="1"/>
    <col min="2" max="2" width="56.140625" style="50" customWidth="1"/>
    <col min="3" max="5" width="31" style="73" customWidth="1"/>
    <col min="6" max="212" width="9" style="50" customWidth="1"/>
    <col min="213" max="213" width="7.42578125" style="50" customWidth="1"/>
    <col min="214" max="214" width="40.42578125" style="50" customWidth="1"/>
    <col min="215" max="1017" width="10.42578125" style="50" customWidth="1"/>
    <col min="1018" max="16384" width="8.5703125" style="74"/>
  </cols>
  <sheetData>
    <row r="1" spans="1:5" s="50" customFormat="1" ht="24.95" customHeight="1">
      <c r="A1" s="403" t="s">
        <v>102</v>
      </c>
      <c r="B1" s="404"/>
      <c r="C1" s="405"/>
    </row>
    <row r="2" spans="1:5" s="50" customFormat="1" ht="18" customHeight="1">
      <c r="A2" s="406" t="s">
        <v>292</v>
      </c>
      <c r="B2" s="407"/>
      <c r="C2" s="408"/>
    </row>
    <row r="3" spans="1:5" s="402" customFormat="1" ht="15.95" customHeight="1" thickBot="1">
      <c r="A3" s="51"/>
      <c r="B3" s="52"/>
      <c r="C3" s="401" t="s">
        <v>324</v>
      </c>
      <c r="D3" s="401" t="s">
        <v>327</v>
      </c>
      <c r="E3" s="401" t="s">
        <v>540</v>
      </c>
    </row>
    <row r="4" spans="1:5" s="53" customFormat="1" ht="21.95" customHeight="1" thickBot="1">
      <c r="A4" s="84" t="s">
        <v>0</v>
      </c>
      <c r="B4" s="85" t="s">
        <v>49</v>
      </c>
      <c r="C4" s="86" t="s">
        <v>5</v>
      </c>
      <c r="D4" s="86" t="s">
        <v>5</v>
      </c>
      <c r="E4" s="86" t="s">
        <v>5</v>
      </c>
    </row>
    <row r="5" spans="1:5" s="50" customFormat="1" ht="12.75">
      <c r="A5" s="54"/>
      <c r="B5" s="55"/>
      <c r="C5" s="56"/>
      <c r="D5" s="56"/>
      <c r="E5" s="56"/>
    </row>
    <row r="6" spans="1:5" s="50" customFormat="1">
      <c r="A6" s="57">
        <v>1</v>
      </c>
      <c r="B6" s="58" t="s">
        <v>533</v>
      </c>
      <c r="C6" s="59">
        <f>'Civil Interior'!G96</f>
        <v>1179190</v>
      </c>
      <c r="D6" s="59">
        <f>'Civil Interior'!I96</f>
        <v>1521075</v>
      </c>
      <c r="E6" s="59">
        <f>'Civil Interior'!K96</f>
        <v>924040</v>
      </c>
    </row>
    <row r="7" spans="1:5" s="50" customFormat="1">
      <c r="A7" s="57">
        <v>2</v>
      </c>
      <c r="B7" s="58" t="s">
        <v>534</v>
      </c>
      <c r="C7" s="59">
        <f>PLUMBING!G50</f>
        <v>120200</v>
      </c>
      <c r="D7" s="59">
        <f>PLUMBING!I50</f>
        <v>73525</v>
      </c>
      <c r="E7" s="59">
        <f>PLUMBING!K50</f>
        <v>56200</v>
      </c>
    </row>
    <row r="8" spans="1:5" s="50" customFormat="1">
      <c r="A8" s="57">
        <v>3</v>
      </c>
      <c r="B8" s="58" t="s">
        <v>535</v>
      </c>
      <c r="C8" s="59">
        <f>ELECTRICAL!F110</f>
        <v>412330</v>
      </c>
      <c r="D8" s="59">
        <f>ELECTRICAL!H110</f>
        <v>254121</v>
      </c>
      <c r="E8" s="59">
        <f>ELECTRICAL!J110</f>
        <v>247000</v>
      </c>
    </row>
    <row r="9" spans="1:5" s="50" customFormat="1">
      <c r="A9" s="57">
        <v>4</v>
      </c>
      <c r="B9" s="58" t="s">
        <v>536</v>
      </c>
      <c r="C9" s="59">
        <f>Lighting!F12</f>
        <v>85550</v>
      </c>
      <c r="D9" s="59">
        <f>Lighting!H12</f>
        <v>63500</v>
      </c>
      <c r="E9" s="59">
        <f>Lighting!J12</f>
        <v>94150</v>
      </c>
    </row>
    <row r="10" spans="1:5" s="50" customFormat="1">
      <c r="A10" s="57">
        <v>5</v>
      </c>
      <c r="B10" s="58" t="s">
        <v>537</v>
      </c>
      <c r="C10" s="59">
        <f>'FIRE BOQ'!G28</f>
        <v>37250</v>
      </c>
      <c r="D10" s="59">
        <f>'FIRE BOQ'!I28</f>
        <v>55391</v>
      </c>
      <c r="E10" s="59">
        <f>'FIRE BOQ'!K28</f>
        <v>62250</v>
      </c>
    </row>
    <row r="11" spans="1:5" s="50" customFormat="1">
      <c r="A11" s="57">
        <v>6</v>
      </c>
      <c r="B11" s="58" t="s">
        <v>538</v>
      </c>
      <c r="C11" s="59">
        <f>SPRINKLER!F49</f>
        <v>23125</v>
      </c>
      <c r="D11" s="59">
        <f>SPRINKLER!H49</f>
        <v>32840</v>
      </c>
      <c r="E11" s="59">
        <f>SPRINKLER!J49</f>
        <v>18575</v>
      </c>
    </row>
    <row r="12" spans="1:5" s="50" customFormat="1">
      <c r="A12" s="57">
        <v>7</v>
      </c>
      <c r="B12" s="58" t="s">
        <v>539</v>
      </c>
      <c r="C12" s="59">
        <f>'CCTV Final '!H24</f>
        <v>52220</v>
      </c>
      <c r="D12" s="59">
        <f>'CCTV Final '!J24</f>
        <v>48550</v>
      </c>
      <c r="E12" s="59">
        <f>'CCTV Final '!L24</f>
        <v>59400</v>
      </c>
    </row>
    <row r="13" spans="1:5" s="50" customFormat="1" ht="15" thickBot="1">
      <c r="A13" s="81"/>
      <c r="B13" s="82"/>
      <c r="C13" s="83"/>
      <c r="D13" s="83"/>
      <c r="E13" s="83"/>
    </row>
    <row r="14" spans="1:5" s="50" customFormat="1" ht="15.75" thickBot="1">
      <c r="A14" s="87"/>
      <c r="B14" s="88" t="s">
        <v>10</v>
      </c>
      <c r="C14" s="89">
        <f>SUM(C6:C13)</f>
        <v>1909865</v>
      </c>
      <c r="D14" s="89">
        <f>SUM(D6:D13)</f>
        <v>2049002</v>
      </c>
      <c r="E14" s="89">
        <f>SUM(E6:E13)</f>
        <v>1461615</v>
      </c>
    </row>
    <row r="15" spans="1:5" s="50" customFormat="1" ht="12.75">
      <c r="A15" s="60"/>
      <c r="B15" s="61"/>
      <c r="C15" s="62"/>
      <c r="D15" s="62"/>
      <c r="E15" s="62"/>
    </row>
    <row r="16" spans="1:5" s="50" customFormat="1" ht="12.75">
      <c r="A16" s="63" t="s">
        <v>43</v>
      </c>
      <c r="B16" s="64" t="s">
        <v>44</v>
      </c>
      <c r="C16" s="65"/>
      <c r="D16" s="65"/>
      <c r="E16" s="65"/>
    </row>
    <row r="17" spans="1:5" s="50" customFormat="1" ht="13.5" thickBot="1">
      <c r="A17" s="66"/>
      <c r="B17" s="67"/>
      <c r="C17" s="68"/>
      <c r="D17" s="68"/>
      <c r="E17" s="68"/>
    </row>
    <row r="18" spans="1:5" s="50" customFormat="1" ht="12.75">
      <c r="A18" s="69"/>
      <c r="B18" s="70"/>
      <c r="C18" s="71"/>
      <c r="D18" s="71"/>
      <c r="E18" s="71"/>
    </row>
    <row r="19" spans="1:5" s="50" customFormat="1" ht="12.75">
      <c r="A19" s="69"/>
      <c r="B19" s="70"/>
      <c r="C19" s="71"/>
      <c r="D19" s="71"/>
      <c r="E19" s="71"/>
    </row>
  </sheetData>
  <mergeCells count="2">
    <mergeCell ref="A1:C1"/>
    <mergeCell ref="A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96"/>
  <sheetViews>
    <sheetView tabSelected="1" topLeftCell="B1" zoomScale="55" zoomScaleNormal="55" workbookViewId="0">
      <pane xSplit="4" ySplit="4" topLeftCell="F84" activePane="bottomRight" state="frozen"/>
      <selection activeCell="B1" sqref="B1"/>
      <selection pane="topRight" activeCell="F1" sqref="F1"/>
      <selection pane="bottomLeft" activeCell="B5" sqref="B5"/>
      <selection pane="bottomRight" activeCell="B90" sqref="A90:XFD90"/>
    </sheetView>
  </sheetViews>
  <sheetFormatPr defaultColWidth="11.42578125" defaultRowHeight="14.25"/>
  <cols>
    <col min="1" max="1" width="8.140625" style="2" customWidth="1"/>
    <col min="2" max="2" width="18.5703125" style="41" customWidth="1"/>
    <col min="3" max="3" width="78.42578125" style="49" customWidth="1"/>
    <col min="4" max="4" width="6.85546875" style="3" bestFit="1" customWidth="1"/>
    <col min="5" max="5" width="11.42578125" style="147" bestFit="1" customWidth="1"/>
    <col min="6" max="6" width="11.42578125" style="3" bestFit="1" customWidth="1"/>
    <col min="7" max="7" width="16.85546875" style="3" bestFit="1" customWidth="1"/>
    <col min="8" max="8" width="11.42578125" style="3" bestFit="1" customWidth="1"/>
    <col min="9" max="9" width="16.85546875" style="3" bestFit="1" customWidth="1"/>
    <col min="10" max="10" width="11.42578125" style="3" bestFit="1" customWidth="1"/>
    <col min="11" max="11" width="16.85546875" style="3" bestFit="1" customWidth="1"/>
    <col min="12" max="217" width="11.42578125" style="1"/>
    <col min="218" max="218" width="8.140625" style="1" customWidth="1"/>
    <col min="219" max="219" width="0" style="1" hidden="1" customWidth="1"/>
    <col min="220" max="220" width="59.5703125" style="1" customWidth="1"/>
    <col min="221" max="221" width="5.140625" style="1" bestFit="1" customWidth="1"/>
    <col min="222" max="222" width="9.42578125" style="1" customWidth="1"/>
    <col min="223" max="223" width="12.140625" style="1" customWidth="1"/>
    <col min="224" max="224" width="14.85546875" style="1" bestFit="1" customWidth="1"/>
    <col min="225" max="225" width="12" style="1" customWidth="1"/>
    <col min="226" max="226" width="14.85546875" style="1" bestFit="1" customWidth="1"/>
    <col min="227" max="227" width="12.42578125" style="1" customWidth="1"/>
    <col min="228" max="228" width="14.85546875" style="1" bestFit="1" customWidth="1"/>
    <col min="229" max="229" width="11.42578125" style="1" bestFit="1" customWidth="1"/>
    <col min="230" max="230" width="15" style="1" customWidth="1"/>
    <col min="231" max="231" width="10.42578125" style="1" customWidth="1"/>
    <col min="232" max="232" width="14.85546875" style="1" bestFit="1" customWidth="1"/>
    <col min="233" max="233" width="3.42578125" style="1" customWidth="1"/>
    <col min="234" max="473" width="11.42578125" style="1"/>
    <col min="474" max="474" width="8.140625" style="1" customWidth="1"/>
    <col min="475" max="475" width="0" style="1" hidden="1" customWidth="1"/>
    <col min="476" max="476" width="59.5703125" style="1" customWidth="1"/>
    <col min="477" max="477" width="5.140625" style="1" bestFit="1" customWidth="1"/>
    <col min="478" max="478" width="9.42578125" style="1" customWidth="1"/>
    <col min="479" max="479" width="12.140625" style="1" customWidth="1"/>
    <col min="480" max="480" width="14.85546875" style="1" bestFit="1" customWidth="1"/>
    <col min="481" max="481" width="12" style="1" customWidth="1"/>
    <col min="482" max="482" width="14.85546875" style="1" bestFit="1" customWidth="1"/>
    <col min="483" max="483" width="12.42578125" style="1" customWidth="1"/>
    <col min="484" max="484" width="14.85546875" style="1" bestFit="1" customWidth="1"/>
    <col min="485" max="485" width="11.42578125" style="1" bestFit="1" customWidth="1"/>
    <col min="486" max="486" width="15" style="1" customWidth="1"/>
    <col min="487" max="487" width="10.42578125" style="1" customWidth="1"/>
    <col min="488" max="488" width="14.85546875" style="1" bestFit="1" customWidth="1"/>
    <col min="489" max="489" width="3.42578125" style="1" customWidth="1"/>
    <col min="490" max="729" width="11.42578125" style="1"/>
    <col min="730" max="730" width="8.140625" style="1" customWidth="1"/>
    <col min="731" max="731" width="0" style="1" hidden="1" customWidth="1"/>
    <col min="732" max="732" width="59.5703125" style="1" customWidth="1"/>
    <col min="733" max="733" width="5.140625" style="1" bestFit="1" customWidth="1"/>
    <col min="734" max="734" width="9.42578125" style="1" customWidth="1"/>
    <col min="735" max="735" width="12.140625" style="1" customWidth="1"/>
    <col min="736" max="736" width="14.85546875" style="1" bestFit="1" customWidth="1"/>
    <col min="737" max="737" width="12" style="1" customWidth="1"/>
    <col min="738" max="738" width="14.85546875" style="1" bestFit="1" customWidth="1"/>
    <col min="739" max="739" width="12.42578125" style="1" customWidth="1"/>
    <col min="740" max="740" width="14.85546875" style="1" bestFit="1" customWidth="1"/>
    <col min="741" max="741" width="11.42578125" style="1" bestFit="1" customWidth="1"/>
    <col min="742" max="742" width="15" style="1" customWidth="1"/>
    <col min="743" max="743" width="10.42578125" style="1" customWidth="1"/>
    <col min="744" max="744" width="14.85546875" style="1" bestFit="1" customWidth="1"/>
    <col min="745" max="745" width="3.42578125" style="1" customWidth="1"/>
    <col min="746" max="985" width="11.42578125" style="1"/>
    <col min="986" max="986" width="8.140625" style="1" customWidth="1"/>
    <col min="987" max="987" width="0" style="1" hidden="1" customWidth="1"/>
    <col min="988" max="988" width="59.5703125" style="1" customWidth="1"/>
    <col min="989" max="989" width="5.140625" style="1" bestFit="1" customWidth="1"/>
    <col min="990" max="990" width="9.42578125" style="1" customWidth="1"/>
    <col min="991" max="991" width="12.140625" style="1" customWidth="1"/>
    <col min="992" max="992" width="14.85546875" style="1" bestFit="1" customWidth="1"/>
    <col min="993" max="993" width="12" style="1" customWidth="1"/>
    <col min="994" max="994" width="14.85546875" style="1" bestFit="1" customWidth="1"/>
    <col min="995" max="995" width="12.42578125" style="1" customWidth="1"/>
    <col min="996" max="996" width="14.85546875" style="1" bestFit="1" customWidth="1"/>
    <col min="997" max="997" width="11.42578125" style="1" bestFit="1" customWidth="1"/>
    <col min="998" max="998" width="15" style="1" customWidth="1"/>
    <col min="999" max="999" width="10.42578125" style="1" customWidth="1"/>
    <col min="1000" max="1000" width="14.85546875" style="1" bestFit="1" customWidth="1"/>
    <col min="1001" max="1001" width="3.42578125" style="1" customWidth="1"/>
    <col min="1002" max="1241" width="11.42578125" style="1"/>
    <col min="1242" max="1242" width="8.140625" style="1" customWidth="1"/>
    <col min="1243" max="1243" width="0" style="1" hidden="1" customWidth="1"/>
    <col min="1244" max="1244" width="59.5703125" style="1" customWidth="1"/>
    <col min="1245" max="1245" width="5.140625" style="1" bestFit="1" customWidth="1"/>
    <col min="1246" max="1246" width="9.42578125" style="1" customWidth="1"/>
    <col min="1247" max="1247" width="12.140625" style="1" customWidth="1"/>
    <col min="1248" max="1248" width="14.85546875" style="1" bestFit="1" customWidth="1"/>
    <col min="1249" max="1249" width="12" style="1" customWidth="1"/>
    <col min="1250" max="1250" width="14.85546875" style="1" bestFit="1" customWidth="1"/>
    <col min="1251" max="1251" width="12.42578125" style="1" customWidth="1"/>
    <col min="1252" max="1252" width="14.85546875" style="1" bestFit="1" customWidth="1"/>
    <col min="1253" max="1253" width="11.42578125" style="1" bestFit="1" customWidth="1"/>
    <col min="1254" max="1254" width="15" style="1" customWidth="1"/>
    <col min="1255" max="1255" width="10.42578125" style="1" customWidth="1"/>
    <col min="1256" max="1256" width="14.85546875" style="1" bestFit="1" customWidth="1"/>
    <col min="1257" max="1257" width="3.42578125" style="1" customWidth="1"/>
    <col min="1258" max="1497" width="11.42578125" style="1"/>
    <col min="1498" max="1498" width="8.140625" style="1" customWidth="1"/>
    <col min="1499" max="1499" width="0" style="1" hidden="1" customWidth="1"/>
    <col min="1500" max="1500" width="59.5703125" style="1" customWidth="1"/>
    <col min="1501" max="1501" width="5.140625" style="1" bestFit="1" customWidth="1"/>
    <col min="1502" max="1502" width="9.42578125" style="1" customWidth="1"/>
    <col min="1503" max="1503" width="12.140625" style="1" customWidth="1"/>
    <col min="1504" max="1504" width="14.85546875" style="1" bestFit="1" customWidth="1"/>
    <col min="1505" max="1505" width="12" style="1" customWidth="1"/>
    <col min="1506" max="1506" width="14.85546875" style="1" bestFit="1" customWidth="1"/>
    <col min="1507" max="1507" width="12.42578125" style="1" customWidth="1"/>
    <col min="1508" max="1508" width="14.85546875" style="1" bestFit="1" customWidth="1"/>
    <col min="1509" max="1509" width="11.42578125" style="1" bestFit="1" customWidth="1"/>
    <col min="1510" max="1510" width="15" style="1" customWidth="1"/>
    <col min="1511" max="1511" width="10.42578125" style="1" customWidth="1"/>
    <col min="1512" max="1512" width="14.85546875" style="1" bestFit="1" customWidth="1"/>
    <col min="1513" max="1513" width="3.42578125" style="1" customWidth="1"/>
    <col min="1514" max="1753" width="11.42578125" style="1"/>
    <col min="1754" max="1754" width="8.140625" style="1" customWidth="1"/>
    <col min="1755" max="1755" width="0" style="1" hidden="1" customWidth="1"/>
    <col min="1756" max="1756" width="59.5703125" style="1" customWidth="1"/>
    <col min="1757" max="1757" width="5.140625" style="1" bestFit="1" customWidth="1"/>
    <col min="1758" max="1758" width="9.42578125" style="1" customWidth="1"/>
    <col min="1759" max="1759" width="12.140625" style="1" customWidth="1"/>
    <col min="1760" max="1760" width="14.85546875" style="1" bestFit="1" customWidth="1"/>
    <col min="1761" max="1761" width="12" style="1" customWidth="1"/>
    <col min="1762" max="1762" width="14.85546875" style="1" bestFit="1" customWidth="1"/>
    <col min="1763" max="1763" width="12.42578125" style="1" customWidth="1"/>
    <col min="1764" max="1764" width="14.85546875" style="1" bestFit="1" customWidth="1"/>
    <col min="1765" max="1765" width="11.42578125" style="1" bestFit="1" customWidth="1"/>
    <col min="1766" max="1766" width="15" style="1" customWidth="1"/>
    <col min="1767" max="1767" width="10.42578125" style="1" customWidth="1"/>
    <col min="1768" max="1768" width="14.85546875" style="1" bestFit="1" customWidth="1"/>
    <col min="1769" max="1769" width="3.42578125" style="1" customWidth="1"/>
    <col min="1770" max="2009" width="11.42578125" style="1"/>
    <col min="2010" max="2010" width="8.140625" style="1" customWidth="1"/>
    <col min="2011" max="2011" width="0" style="1" hidden="1" customWidth="1"/>
    <col min="2012" max="2012" width="59.5703125" style="1" customWidth="1"/>
    <col min="2013" max="2013" width="5.140625" style="1" bestFit="1" customWidth="1"/>
    <col min="2014" max="2014" width="9.42578125" style="1" customWidth="1"/>
    <col min="2015" max="2015" width="12.140625" style="1" customWidth="1"/>
    <col min="2016" max="2016" width="14.85546875" style="1" bestFit="1" customWidth="1"/>
    <col min="2017" max="2017" width="12" style="1" customWidth="1"/>
    <col min="2018" max="2018" width="14.85546875" style="1" bestFit="1" customWidth="1"/>
    <col min="2019" max="2019" width="12.42578125" style="1" customWidth="1"/>
    <col min="2020" max="2020" width="14.85546875" style="1" bestFit="1" customWidth="1"/>
    <col min="2021" max="2021" width="11.42578125" style="1" bestFit="1" customWidth="1"/>
    <col min="2022" max="2022" width="15" style="1" customWidth="1"/>
    <col min="2023" max="2023" width="10.42578125" style="1" customWidth="1"/>
    <col min="2024" max="2024" width="14.85546875" style="1" bestFit="1" customWidth="1"/>
    <col min="2025" max="2025" width="3.42578125" style="1" customWidth="1"/>
    <col min="2026" max="2265" width="11.42578125" style="1"/>
    <col min="2266" max="2266" width="8.140625" style="1" customWidth="1"/>
    <col min="2267" max="2267" width="0" style="1" hidden="1" customWidth="1"/>
    <col min="2268" max="2268" width="59.5703125" style="1" customWidth="1"/>
    <col min="2269" max="2269" width="5.140625" style="1" bestFit="1" customWidth="1"/>
    <col min="2270" max="2270" width="9.42578125" style="1" customWidth="1"/>
    <col min="2271" max="2271" width="12.140625" style="1" customWidth="1"/>
    <col min="2272" max="2272" width="14.85546875" style="1" bestFit="1" customWidth="1"/>
    <col min="2273" max="2273" width="12" style="1" customWidth="1"/>
    <col min="2274" max="2274" width="14.85546875" style="1" bestFit="1" customWidth="1"/>
    <col min="2275" max="2275" width="12.42578125" style="1" customWidth="1"/>
    <col min="2276" max="2276" width="14.85546875" style="1" bestFit="1" customWidth="1"/>
    <col min="2277" max="2277" width="11.42578125" style="1" bestFit="1" customWidth="1"/>
    <col min="2278" max="2278" width="15" style="1" customWidth="1"/>
    <col min="2279" max="2279" width="10.42578125" style="1" customWidth="1"/>
    <col min="2280" max="2280" width="14.85546875" style="1" bestFit="1" customWidth="1"/>
    <col min="2281" max="2281" width="3.42578125" style="1" customWidth="1"/>
    <col min="2282" max="2521" width="11.42578125" style="1"/>
    <col min="2522" max="2522" width="8.140625" style="1" customWidth="1"/>
    <col min="2523" max="2523" width="0" style="1" hidden="1" customWidth="1"/>
    <col min="2524" max="2524" width="59.5703125" style="1" customWidth="1"/>
    <col min="2525" max="2525" width="5.140625" style="1" bestFit="1" customWidth="1"/>
    <col min="2526" max="2526" width="9.42578125" style="1" customWidth="1"/>
    <col min="2527" max="2527" width="12.140625" style="1" customWidth="1"/>
    <col min="2528" max="2528" width="14.85546875" style="1" bestFit="1" customWidth="1"/>
    <col min="2529" max="2529" width="12" style="1" customWidth="1"/>
    <col min="2530" max="2530" width="14.85546875" style="1" bestFit="1" customWidth="1"/>
    <col min="2531" max="2531" width="12.42578125" style="1" customWidth="1"/>
    <col min="2532" max="2532" width="14.85546875" style="1" bestFit="1" customWidth="1"/>
    <col min="2533" max="2533" width="11.42578125" style="1" bestFit="1" customWidth="1"/>
    <col min="2534" max="2534" width="15" style="1" customWidth="1"/>
    <col min="2535" max="2535" width="10.42578125" style="1" customWidth="1"/>
    <col min="2536" max="2536" width="14.85546875" style="1" bestFit="1" customWidth="1"/>
    <col min="2537" max="2537" width="3.42578125" style="1" customWidth="1"/>
    <col min="2538" max="2777" width="11.42578125" style="1"/>
    <col min="2778" max="2778" width="8.140625" style="1" customWidth="1"/>
    <col min="2779" max="2779" width="0" style="1" hidden="1" customWidth="1"/>
    <col min="2780" max="2780" width="59.5703125" style="1" customWidth="1"/>
    <col min="2781" max="2781" width="5.140625" style="1" bestFit="1" customWidth="1"/>
    <col min="2782" max="2782" width="9.42578125" style="1" customWidth="1"/>
    <col min="2783" max="2783" width="12.140625" style="1" customWidth="1"/>
    <col min="2784" max="2784" width="14.85546875" style="1" bestFit="1" customWidth="1"/>
    <col min="2785" max="2785" width="12" style="1" customWidth="1"/>
    <col min="2786" max="2786" width="14.85546875" style="1" bestFit="1" customWidth="1"/>
    <col min="2787" max="2787" width="12.42578125" style="1" customWidth="1"/>
    <col min="2788" max="2788" width="14.85546875" style="1" bestFit="1" customWidth="1"/>
    <col min="2789" max="2789" width="11.42578125" style="1" bestFit="1" customWidth="1"/>
    <col min="2790" max="2790" width="15" style="1" customWidth="1"/>
    <col min="2791" max="2791" width="10.42578125" style="1" customWidth="1"/>
    <col min="2792" max="2792" width="14.85546875" style="1" bestFit="1" customWidth="1"/>
    <col min="2793" max="2793" width="3.42578125" style="1" customWidth="1"/>
    <col min="2794" max="3033" width="11.42578125" style="1"/>
    <col min="3034" max="3034" width="8.140625" style="1" customWidth="1"/>
    <col min="3035" max="3035" width="0" style="1" hidden="1" customWidth="1"/>
    <col min="3036" max="3036" width="59.5703125" style="1" customWidth="1"/>
    <col min="3037" max="3037" width="5.140625" style="1" bestFit="1" customWidth="1"/>
    <col min="3038" max="3038" width="9.42578125" style="1" customWidth="1"/>
    <col min="3039" max="3039" width="12.140625" style="1" customWidth="1"/>
    <col min="3040" max="3040" width="14.85546875" style="1" bestFit="1" customWidth="1"/>
    <col min="3041" max="3041" width="12" style="1" customWidth="1"/>
    <col min="3042" max="3042" width="14.85546875" style="1" bestFit="1" customWidth="1"/>
    <col min="3043" max="3043" width="12.42578125" style="1" customWidth="1"/>
    <col min="3044" max="3044" width="14.85546875" style="1" bestFit="1" customWidth="1"/>
    <col min="3045" max="3045" width="11.42578125" style="1" bestFit="1" customWidth="1"/>
    <col min="3046" max="3046" width="15" style="1" customWidth="1"/>
    <col min="3047" max="3047" width="10.42578125" style="1" customWidth="1"/>
    <col min="3048" max="3048" width="14.85546875" style="1" bestFit="1" customWidth="1"/>
    <col min="3049" max="3049" width="3.42578125" style="1" customWidth="1"/>
    <col min="3050" max="3289" width="11.42578125" style="1"/>
    <col min="3290" max="3290" width="8.140625" style="1" customWidth="1"/>
    <col min="3291" max="3291" width="0" style="1" hidden="1" customWidth="1"/>
    <col min="3292" max="3292" width="59.5703125" style="1" customWidth="1"/>
    <col min="3293" max="3293" width="5.140625" style="1" bestFit="1" customWidth="1"/>
    <col min="3294" max="3294" width="9.42578125" style="1" customWidth="1"/>
    <col min="3295" max="3295" width="12.140625" style="1" customWidth="1"/>
    <col min="3296" max="3296" width="14.85546875" style="1" bestFit="1" customWidth="1"/>
    <col min="3297" max="3297" width="12" style="1" customWidth="1"/>
    <col min="3298" max="3298" width="14.85546875" style="1" bestFit="1" customWidth="1"/>
    <col min="3299" max="3299" width="12.42578125" style="1" customWidth="1"/>
    <col min="3300" max="3300" width="14.85546875" style="1" bestFit="1" customWidth="1"/>
    <col min="3301" max="3301" width="11.42578125" style="1" bestFit="1" customWidth="1"/>
    <col min="3302" max="3302" width="15" style="1" customWidth="1"/>
    <col min="3303" max="3303" width="10.42578125" style="1" customWidth="1"/>
    <col min="3304" max="3304" width="14.85546875" style="1" bestFit="1" customWidth="1"/>
    <col min="3305" max="3305" width="3.42578125" style="1" customWidth="1"/>
    <col min="3306" max="3545" width="11.42578125" style="1"/>
    <col min="3546" max="3546" width="8.140625" style="1" customWidth="1"/>
    <col min="3547" max="3547" width="0" style="1" hidden="1" customWidth="1"/>
    <col min="3548" max="3548" width="59.5703125" style="1" customWidth="1"/>
    <col min="3549" max="3549" width="5.140625" style="1" bestFit="1" customWidth="1"/>
    <col min="3550" max="3550" width="9.42578125" style="1" customWidth="1"/>
    <col min="3551" max="3551" width="12.140625" style="1" customWidth="1"/>
    <col min="3552" max="3552" width="14.85546875" style="1" bestFit="1" customWidth="1"/>
    <col min="3553" max="3553" width="12" style="1" customWidth="1"/>
    <col min="3554" max="3554" width="14.85546875" style="1" bestFit="1" customWidth="1"/>
    <col min="3555" max="3555" width="12.42578125" style="1" customWidth="1"/>
    <col min="3556" max="3556" width="14.85546875" style="1" bestFit="1" customWidth="1"/>
    <col min="3557" max="3557" width="11.42578125" style="1" bestFit="1" customWidth="1"/>
    <col min="3558" max="3558" width="15" style="1" customWidth="1"/>
    <col min="3559" max="3559" width="10.42578125" style="1" customWidth="1"/>
    <col min="3560" max="3560" width="14.85546875" style="1" bestFit="1" customWidth="1"/>
    <col min="3561" max="3561" width="3.42578125" style="1" customWidth="1"/>
    <col min="3562" max="3801" width="11.42578125" style="1"/>
    <col min="3802" max="3802" width="8.140625" style="1" customWidth="1"/>
    <col min="3803" max="3803" width="0" style="1" hidden="1" customWidth="1"/>
    <col min="3804" max="3804" width="59.5703125" style="1" customWidth="1"/>
    <col min="3805" max="3805" width="5.140625" style="1" bestFit="1" customWidth="1"/>
    <col min="3806" max="3806" width="9.42578125" style="1" customWidth="1"/>
    <col min="3807" max="3807" width="12.140625" style="1" customWidth="1"/>
    <col min="3808" max="3808" width="14.85546875" style="1" bestFit="1" customWidth="1"/>
    <col min="3809" max="3809" width="12" style="1" customWidth="1"/>
    <col min="3810" max="3810" width="14.85546875" style="1" bestFit="1" customWidth="1"/>
    <col min="3811" max="3811" width="12.42578125" style="1" customWidth="1"/>
    <col min="3812" max="3812" width="14.85546875" style="1" bestFit="1" customWidth="1"/>
    <col min="3813" max="3813" width="11.42578125" style="1" bestFit="1" customWidth="1"/>
    <col min="3814" max="3814" width="15" style="1" customWidth="1"/>
    <col min="3815" max="3815" width="10.42578125" style="1" customWidth="1"/>
    <col min="3816" max="3816" width="14.85546875" style="1" bestFit="1" customWidth="1"/>
    <col min="3817" max="3817" width="3.42578125" style="1" customWidth="1"/>
    <col min="3818" max="4057" width="11.42578125" style="1"/>
    <col min="4058" max="4058" width="8.140625" style="1" customWidth="1"/>
    <col min="4059" max="4059" width="0" style="1" hidden="1" customWidth="1"/>
    <col min="4060" max="4060" width="59.5703125" style="1" customWidth="1"/>
    <col min="4061" max="4061" width="5.140625" style="1" bestFit="1" customWidth="1"/>
    <col min="4062" max="4062" width="9.42578125" style="1" customWidth="1"/>
    <col min="4063" max="4063" width="12.140625" style="1" customWidth="1"/>
    <col min="4064" max="4064" width="14.85546875" style="1" bestFit="1" customWidth="1"/>
    <col min="4065" max="4065" width="12" style="1" customWidth="1"/>
    <col min="4066" max="4066" width="14.85546875" style="1" bestFit="1" customWidth="1"/>
    <col min="4067" max="4067" width="12.42578125" style="1" customWidth="1"/>
    <col min="4068" max="4068" width="14.85546875" style="1" bestFit="1" customWidth="1"/>
    <col min="4069" max="4069" width="11.42578125" style="1" bestFit="1" customWidth="1"/>
    <col min="4070" max="4070" width="15" style="1" customWidth="1"/>
    <col min="4071" max="4071" width="10.42578125" style="1" customWidth="1"/>
    <col min="4072" max="4072" width="14.85546875" style="1" bestFit="1" customWidth="1"/>
    <col min="4073" max="4073" width="3.42578125" style="1" customWidth="1"/>
    <col min="4074" max="4313" width="11.42578125" style="1"/>
    <col min="4314" max="4314" width="8.140625" style="1" customWidth="1"/>
    <col min="4315" max="4315" width="0" style="1" hidden="1" customWidth="1"/>
    <col min="4316" max="4316" width="59.5703125" style="1" customWidth="1"/>
    <col min="4317" max="4317" width="5.140625" style="1" bestFit="1" customWidth="1"/>
    <col min="4318" max="4318" width="9.42578125" style="1" customWidth="1"/>
    <col min="4319" max="4319" width="12.140625" style="1" customWidth="1"/>
    <col min="4320" max="4320" width="14.85546875" style="1" bestFit="1" customWidth="1"/>
    <col min="4321" max="4321" width="12" style="1" customWidth="1"/>
    <col min="4322" max="4322" width="14.85546875" style="1" bestFit="1" customWidth="1"/>
    <col min="4323" max="4323" width="12.42578125" style="1" customWidth="1"/>
    <col min="4324" max="4324" width="14.85546875" style="1" bestFit="1" customWidth="1"/>
    <col min="4325" max="4325" width="11.42578125" style="1" bestFit="1" customWidth="1"/>
    <col min="4326" max="4326" width="15" style="1" customWidth="1"/>
    <col min="4327" max="4327" width="10.42578125" style="1" customWidth="1"/>
    <col min="4328" max="4328" width="14.85546875" style="1" bestFit="1" customWidth="1"/>
    <col min="4329" max="4329" width="3.42578125" style="1" customWidth="1"/>
    <col min="4330" max="4569" width="11.42578125" style="1"/>
    <col min="4570" max="4570" width="8.140625" style="1" customWidth="1"/>
    <col min="4571" max="4571" width="0" style="1" hidden="1" customWidth="1"/>
    <col min="4572" max="4572" width="59.5703125" style="1" customWidth="1"/>
    <col min="4573" max="4573" width="5.140625" style="1" bestFit="1" customWidth="1"/>
    <col min="4574" max="4574" width="9.42578125" style="1" customWidth="1"/>
    <col min="4575" max="4575" width="12.140625" style="1" customWidth="1"/>
    <col min="4576" max="4576" width="14.85546875" style="1" bestFit="1" customWidth="1"/>
    <col min="4577" max="4577" width="12" style="1" customWidth="1"/>
    <col min="4578" max="4578" width="14.85546875" style="1" bestFit="1" customWidth="1"/>
    <col min="4579" max="4579" width="12.42578125" style="1" customWidth="1"/>
    <col min="4580" max="4580" width="14.85546875" style="1" bestFit="1" customWidth="1"/>
    <col min="4581" max="4581" width="11.42578125" style="1" bestFit="1" customWidth="1"/>
    <col min="4582" max="4582" width="15" style="1" customWidth="1"/>
    <col min="4583" max="4583" width="10.42578125" style="1" customWidth="1"/>
    <col min="4584" max="4584" width="14.85546875" style="1" bestFit="1" customWidth="1"/>
    <col min="4585" max="4585" width="3.42578125" style="1" customWidth="1"/>
    <col min="4586" max="4825" width="11.42578125" style="1"/>
    <col min="4826" max="4826" width="8.140625" style="1" customWidth="1"/>
    <col min="4827" max="4827" width="0" style="1" hidden="1" customWidth="1"/>
    <col min="4828" max="4828" width="59.5703125" style="1" customWidth="1"/>
    <col min="4829" max="4829" width="5.140625" style="1" bestFit="1" customWidth="1"/>
    <col min="4830" max="4830" width="9.42578125" style="1" customWidth="1"/>
    <col min="4831" max="4831" width="12.140625" style="1" customWidth="1"/>
    <col min="4832" max="4832" width="14.85546875" style="1" bestFit="1" customWidth="1"/>
    <col min="4833" max="4833" width="12" style="1" customWidth="1"/>
    <col min="4834" max="4834" width="14.85546875" style="1" bestFit="1" customWidth="1"/>
    <col min="4835" max="4835" width="12.42578125" style="1" customWidth="1"/>
    <col min="4836" max="4836" width="14.85546875" style="1" bestFit="1" customWidth="1"/>
    <col min="4837" max="4837" width="11.42578125" style="1" bestFit="1" customWidth="1"/>
    <col min="4838" max="4838" width="15" style="1" customWidth="1"/>
    <col min="4839" max="4839" width="10.42578125" style="1" customWidth="1"/>
    <col min="4840" max="4840" width="14.85546875" style="1" bestFit="1" customWidth="1"/>
    <col min="4841" max="4841" width="3.42578125" style="1" customWidth="1"/>
    <col min="4842" max="5081" width="11.42578125" style="1"/>
    <col min="5082" max="5082" width="8.140625" style="1" customWidth="1"/>
    <col min="5083" max="5083" width="0" style="1" hidden="1" customWidth="1"/>
    <col min="5084" max="5084" width="59.5703125" style="1" customWidth="1"/>
    <col min="5085" max="5085" width="5.140625" style="1" bestFit="1" customWidth="1"/>
    <col min="5086" max="5086" width="9.42578125" style="1" customWidth="1"/>
    <col min="5087" max="5087" width="12.140625" style="1" customWidth="1"/>
    <col min="5088" max="5088" width="14.85546875" style="1" bestFit="1" customWidth="1"/>
    <col min="5089" max="5089" width="12" style="1" customWidth="1"/>
    <col min="5090" max="5090" width="14.85546875" style="1" bestFit="1" customWidth="1"/>
    <col min="5091" max="5091" width="12.42578125" style="1" customWidth="1"/>
    <col min="5092" max="5092" width="14.85546875" style="1" bestFit="1" customWidth="1"/>
    <col min="5093" max="5093" width="11.42578125" style="1" bestFit="1" customWidth="1"/>
    <col min="5094" max="5094" width="15" style="1" customWidth="1"/>
    <col min="5095" max="5095" width="10.42578125" style="1" customWidth="1"/>
    <col min="5096" max="5096" width="14.85546875" style="1" bestFit="1" customWidth="1"/>
    <col min="5097" max="5097" width="3.42578125" style="1" customWidth="1"/>
    <col min="5098" max="5337" width="11.42578125" style="1"/>
    <col min="5338" max="5338" width="8.140625" style="1" customWidth="1"/>
    <col min="5339" max="5339" width="0" style="1" hidden="1" customWidth="1"/>
    <col min="5340" max="5340" width="59.5703125" style="1" customWidth="1"/>
    <col min="5341" max="5341" width="5.140625" style="1" bestFit="1" customWidth="1"/>
    <col min="5342" max="5342" width="9.42578125" style="1" customWidth="1"/>
    <col min="5343" max="5343" width="12.140625" style="1" customWidth="1"/>
    <col min="5344" max="5344" width="14.85546875" style="1" bestFit="1" customWidth="1"/>
    <col min="5345" max="5345" width="12" style="1" customWidth="1"/>
    <col min="5346" max="5346" width="14.85546875" style="1" bestFit="1" customWidth="1"/>
    <col min="5347" max="5347" width="12.42578125" style="1" customWidth="1"/>
    <col min="5348" max="5348" width="14.85546875" style="1" bestFit="1" customWidth="1"/>
    <col min="5349" max="5349" width="11.42578125" style="1" bestFit="1" customWidth="1"/>
    <col min="5350" max="5350" width="15" style="1" customWidth="1"/>
    <col min="5351" max="5351" width="10.42578125" style="1" customWidth="1"/>
    <col min="5352" max="5352" width="14.85546875" style="1" bestFit="1" customWidth="1"/>
    <col min="5353" max="5353" width="3.42578125" style="1" customWidth="1"/>
    <col min="5354" max="5593" width="11.42578125" style="1"/>
    <col min="5594" max="5594" width="8.140625" style="1" customWidth="1"/>
    <col min="5595" max="5595" width="0" style="1" hidden="1" customWidth="1"/>
    <col min="5596" max="5596" width="59.5703125" style="1" customWidth="1"/>
    <col min="5597" max="5597" width="5.140625" style="1" bestFit="1" customWidth="1"/>
    <col min="5598" max="5598" width="9.42578125" style="1" customWidth="1"/>
    <col min="5599" max="5599" width="12.140625" style="1" customWidth="1"/>
    <col min="5600" max="5600" width="14.85546875" style="1" bestFit="1" customWidth="1"/>
    <col min="5601" max="5601" width="12" style="1" customWidth="1"/>
    <col min="5602" max="5602" width="14.85546875" style="1" bestFit="1" customWidth="1"/>
    <col min="5603" max="5603" width="12.42578125" style="1" customWidth="1"/>
    <col min="5604" max="5604" width="14.85546875" style="1" bestFit="1" customWidth="1"/>
    <col min="5605" max="5605" width="11.42578125" style="1" bestFit="1" customWidth="1"/>
    <col min="5606" max="5606" width="15" style="1" customWidth="1"/>
    <col min="5607" max="5607" width="10.42578125" style="1" customWidth="1"/>
    <col min="5608" max="5608" width="14.85546875" style="1" bestFit="1" customWidth="1"/>
    <col min="5609" max="5609" width="3.42578125" style="1" customWidth="1"/>
    <col min="5610" max="5849" width="11.42578125" style="1"/>
    <col min="5850" max="5850" width="8.140625" style="1" customWidth="1"/>
    <col min="5851" max="5851" width="0" style="1" hidden="1" customWidth="1"/>
    <col min="5852" max="5852" width="59.5703125" style="1" customWidth="1"/>
    <col min="5853" max="5853" width="5.140625" style="1" bestFit="1" customWidth="1"/>
    <col min="5854" max="5854" width="9.42578125" style="1" customWidth="1"/>
    <col min="5855" max="5855" width="12.140625" style="1" customWidth="1"/>
    <col min="5856" max="5856" width="14.85546875" style="1" bestFit="1" customWidth="1"/>
    <col min="5857" max="5857" width="12" style="1" customWidth="1"/>
    <col min="5858" max="5858" width="14.85546875" style="1" bestFit="1" customWidth="1"/>
    <col min="5859" max="5859" width="12.42578125" style="1" customWidth="1"/>
    <col min="5860" max="5860" width="14.85546875" style="1" bestFit="1" customWidth="1"/>
    <col min="5861" max="5861" width="11.42578125" style="1" bestFit="1" customWidth="1"/>
    <col min="5862" max="5862" width="15" style="1" customWidth="1"/>
    <col min="5863" max="5863" width="10.42578125" style="1" customWidth="1"/>
    <col min="5864" max="5864" width="14.85546875" style="1" bestFit="1" customWidth="1"/>
    <col min="5865" max="5865" width="3.42578125" style="1" customWidth="1"/>
    <col min="5866" max="6105" width="11.42578125" style="1"/>
    <col min="6106" max="6106" width="8.140625" style="1" customWidth="1"/>
    <col min="6107" max="6107" width="0" style="1" hidden="1" customWidth="1"/>
    <col min="6108" max="6108" width="59.5703125" style="1" customWidth="1"/>
    <col min="6109" max="6109" width="5.140625" style="1" bestFit="1" customWidth="1"/>
    <col min="6110" max="6110" width="9.42578125" style="1" customWidth="1"/>
    <col min="6111" max="6111" width="12.140625" style="1" customWidth="1"/>
    <col min="6112" max="6112" width="14.85546875" style="1" bestFit="1" customWidth="1"/>
    <col min="6113" max="6113" width="12" style="1" customWidth="1"/>
    <col min="6114" max="6114" width="14.85546875" style="1" bestFit="1" customWidth="1"/>
    <col min="6115" max="6115" width="12.42578125" style="1" customWidth="1"/>
    <col min="6116" max="6116" width="14.85546875" style="1" bestFit="1" customWidth="1"/>
    <col min="6117" max="6117" width="11.42578125" style="1" bestFit="1" customWidth="1"/>
    <col min="6118" max="6118" width="15" style="1" customWidth="1"/>
    <col min="6119" max="6119" width="10.42578125" style="1" customWidth="1"/>
    <col min="6120" max="6120" width="14.85546875" style="1" bestFit="1" customWidth="1"/>
    <col min="6121" max="6121" width="3.42578125" style="1" customWidth="1"/>
    <col min="6122" max="6361" width="11.42578125" style="1"/>
    <col min="6362" max="6362" width="8.140625" style="1" customWidth="1"/>
    <col min="6363" max="6363" width="0" style="1" hidden="1" customWidth="1"/>
    <col min="6364" max="6364" width="59.5703125" style="1" customWidth="1"/>
    <col min="6365" max="6365" width="5.140625" style="1" bestFit="1" customWidth="1"/>
    <col min="6366" max="6366" width="9.42578125" style="1" customWidth="1"/>
    <col min="6367" max="6367" width="12.140625" style="1" customWidth="1"/>
    <col min="6368" max="6368" width="14.85546875" style="1" bestFit="1" customWidth="1"/>
    <col min="6369" max="6369" width="12" style="1" customWidth="1"/>
    <col min="6370" max="6370" width="14.85546875" style="1" bestFit="1" customWidth="1"/>
    <col min="6371" max="6371" width="12.42578125" style="1" customWidth="1"/>
    <col min="6372" max="6372" width="14.85546875" style="1" bestFit="1" customWidth="1"/>
    <col min="6373" max="6373" width="11.42578125" style="1" bestFit="1" customWidth="1"/>
    <col min="6374" max="6374" width="15" style="1" customWidth="1"/>
    <col min="6375" max="6375" width="10.42578125" style="1" customWidth="1"/>
    <col min="6376" max="6376" width="14.85546875" style="1" bestFit="1" customWidth="1"/>
    <col min="6377" max="6377" width="3.42578125" style="1" customWidth="1"/>
    <col min="6378" max="6617" width="11.42578125" style="1"/>
    <col min="6618" max="6618" width="8.140625" style="1" customWidth="1"/>
    <col min="6619" max="6619" width="0" style="1" hidden="1" customWidth="1"/>
    <col min="6620" max="6620" width="59.5703125" style="1" customWidth="1"/>
    <col min="6621" max="6621" width="5.140625" style="1" bestFit="1" customWidth="1"/>
    <col min="6622" max="6622" width="9.42578125" style="1" customWidth="1"/>
    <col min="6623" max="6623" width="12.140625" style="1" customWidth="1"/>
    <col min="6624" max="6624" width="14.85546875" style="1" bestFit="1" customWidth="1"/>
    <col min="6625" max="6625" width="12" style="1" customWidth="1"/>
    <col min="6626" max="6626" width="14.85546875" style="1" bestFit="1" customWidth="1"/>
    <col min="6627" max="6627" width="12.42578125" style="1" customWidth="1"/>
    <col min="6628" max="6628" width="14.85546875" style="1" bestFit="1" customWidth="1"/>
    <col min="6629" max="6629" width="11.42578125" style="1" bestFit="1" customWidth="1"/>
    <col min="6630" max="6630" width="15" style="1" customWidth="1"/>
    <col min="6631" max="6631" width="10.42578125" style="1" customWidth="1"/>
    <col min="6632" max="6632" width="14.85546875" style="1" bestFit="1" customWidth="1"/>
    <col min="6633" max="6633" width="3.42578125" style="1" customWidth="1"/>
    <col min="6634" max="6873" width="11.42578125" style="1"/>
    <col min="6874" max="6874" width="8.140625" style="1" customWidth="1"/>
    <col min="6875" max="6875" width="0" style="1" hidden="1" customWidth="1"/>
    <col min="6876" max="6876" width="59.5703125" style="1" customWidth="1"/>
    <col min="6877" max="6877" width="5.140625" style="1" bestFit="1" customWidth="1"/>
    <col min="6878" max="6878" width="9.42578125" style="1" customWidth="1"/>
    <col min="6879" max="6879" width="12.140625" style="1" customWidth="1"/>
    <col min="6880" max="6880" width="14.85546875" style="1" bestFit="1" customWidth="1"/>
    <col min="6881" max="6881" width="12" style="1" customWidth="1"/>
    <col min="6882" max="6882" width="14.85546875" style="1" bestFit="1" customWidth="1"/>
    <col min="6883" max="6883" width="12.42578125" style="1" customWidth="1"/>
    <col min="6884" max="6884" width="14.85546875" style="1" bestFit="1" customWidth="1"/>
    <col min="6885" max="6885" width="11.42578125" style="1" bestFit="1" customWidth="1"/>
    <col min="6886" max="6886" width="15" style="1" customWidth="1"/>
    <col min="6887" max="6887" width="10.42578125" style="1" customWidth="1"/>
    <col min="6888" max="6888" width="14.85546875" style="1" bestFit="1" customWidth="1"/>
    <col min="6889" max="6889" width="3.42578125" style="1" customWidth="1"/>
    <col min="6890" max="7129" width="11.42578125" style="1"/>
    <col min="7130" max="7130" width="8.140625" style="1" customWidth="1"/>
    <col min="7131" max="7131" width="0" style="1" hidden="1" customWidth="1"/>
    <col min="7132" max="7132" width="59.5703125" style="1" customWidth="1"/>
    <col min="7133" max="7133" width="5.140625" style="1" bestFit="1" customWidth="1"/>
    <col min="7134" max="7134" width="9.42578125" style="1" customWidth="1"/>
    <col min="7135" max="7135" width="12.140625" style="1" customWidth="1"/>
    <col min="7136" max="7136" width="14.85546875" style="1" bestFit="1" customWidth="1"/>
    <col min="7137" max="7137" width="12" style="1" customWidth="1"/>
    <col min="7138" max="7138" width="14.85546875" style="1" bestFit="1" customWidth="1"/>
    <col min="7139" max="7139" width="12.42578125" style="1" customWidth="1"/>
    <col min="7140" max="7140" width="14.85546875" style="1" bestFit="1" customWidth="1"/>
    <col min="7141" max="7141" width="11.42578125" style="1" bestFit="1" customWidth="1"/>
    <col min="7142" max="7142" width="15" style="1" customWidth="1"/>
    <col min="7143" max="7143" width="10.42578125" style="1" customWidth="1"/>
    <col min="7144" max="7144" width="14.85546875" style="1" bestFit="1" customWidth="1"/>
    <col min="7145" max="7145" width="3.42578125" style="1" customWidth="1"/>
    <col min="7146" max="7385" width="11.42578125" style="1"/>
    <col min="7386" max="7386" width="8.140625" style="1" customWidth="1"/>
    <col min="7387" max="7387" width="0" style="1" hidden="1" customWidth="1"/>
    <col min="7388" max="7388" width="59.5703125" style="1" customWidth="1"/>
    <col min="7389" max="7389" width="5.140625" style="1" bestFit="1" customWidth="1"/>
    <col min="7390" max="7390" width="9.42578125" style="1" customWidth="1"/>
    <col min="7391" max="7391" width="12.140625" style="1" customWidth="1"/>
    <col min="7392" max="7392" width="14.85546875" style="1" bestFit="1" customWidth="1"/>
    <col min="7393" max="7393" width="12" style="1" customWidth="1"/>
    <col min="7394" max="7394" width="14.85546875" style="1" bestFit="1" customWidth="1"/>
    <col min="7395" max="7395" width="12.42578125" style="1" customWidth="1"/>
    <col min="7396" max="7396" width="14.85546875" style="1" bestFit="1" customWidth="1"/>
    <col min="7397" max="7397" width="11.42578125" style="1" bestFit="1" customWidth="1"/>
    <col min="7398" max="7398" width="15" style="1" customWidth="1"/>
    <col min="7399" max="7399" width="10.42578125" style="1" customWidth="1"/>
    <col min="7400" max="7400" width="14.85546875" style="1" bestFit="1" customWidth="1"/>
    <col min="7401" max="7401" width="3.42578125" style="1" customWidth="1"/>
    <col min="7402" max="7641" width="11.42578125" style="1"/>
    <col min="7642" max="7642" width="8.140625" style="1" customWidth="1"/>
    <col min="7643" max="7643" width="0" style="1" hidden="1" customWidth="1"/>
    <col min="7644" max="7644" width="59.5703125" style="1" customWidth="1"/>
    <col min="7645" max="7645" width="5.140625" style="1" bestFit="1" customWidth="1"/>
    <col min="7646" max="7646" width="9.42578125" style="1" customWidth="1"/>
    <col min="7647" max="7647" width="12.140625" style="1" customWidth="1"/>
    <col min="7648" max="7648" width="14.85546875" style="1" bestFit="1" customWidth="1"/>
    <col min="7649" max="7649" width="12" style="1" customWidth="1"/>
    <col min="7650" max="7650" width="14.85546875" style="1" bestFit="1" customWidth="1"/>
    <col min="7651" max="7651" width="12.42578125" style="1" customWidth="1"/>
    <col min="7652" max="7652" width="14.85546875" style="1" bestFit="1" customWidth="1"/>
    <col min="7653" max="7653" width="11.42578125" style="1" bestFit="1" customWidth="1"/>
    <col min="7654" max="7654" width="15" style="1" customWidth="1"/>
    <col min="7655" max="7655" width="10.42578125" style="1" customWidth="1"/>
    <col min="7656" max="7656" width="14.85546875" style="1" bestFit="1" customWidth="1"/>
    <col min="7657" max="7657" width="3.42578125" style="1" customWidth="1"/>
    <col min="7658" max="7897" width="11.42578125" style="1"/>
    <col min="7898" max="7898" width="8.140625" style="1" customWidth="1"/>
    <col min="7899" max="7899" width="0" style="1" hidden="1" customWidth="1"/>
    <col min="7900" max="7900" width="59.5703125" style="1" customWidth="1"/>
    <col min="7901" max="7901" width="5.140625" style="1" bestFit="1" customWidth="1"/>
    <col min="7902" max="7902" width="9.42578125" style="1" customWidth="1"/>
    <col min="7903" max="7903" width="12.140625" style="1" customWidth="1"/>
    <col min="7904" max="7904" width="14.85546875" style="1" bestFit="1" customWidth="1"/>
    <col min="7905" max="7905" width="12" style="1" customWidth="1"/>
    <col min="7906" max="7906" width="14.85546875" style="1" bestFit="1" customWidth="1"/>
    <col min="7907" max="7907" width="12.42578125" style="1" customWidth="1"/>
    <col min="7908" max="7908" width="14.85546875" style="1" bestFit="1" customWidth="1"/>
    <col min="7909" max="7909" width="11.42578125" style="1" bestFit="1" customWidth="1"/>
    <col min="7910" max="7910" width="15" style="1" customWidth="1"/>
    <col min="7911" max="7911" width="10.42578125" style="1" customWidth="1"/>
    <col min="7912" max="7912" width="14.85546875" style="1" bestFit="1" customWidth="1"/>
    <col min="7913" max="7913" width="3.42578125" style="1" customWidth="1"/>
    <col min="7914" max="8153" width="11.42578125" style="1"/>
    <col min="8154" max="8154" width="8.140625" style="1" customWidth="1"/>
    <col min="8155" max="8155" width="0" style="1" hidden="1" customWidth="1"/>
    <col min="8156" max="8156" width="59.5703125" style="1" customWidth="1"/>
    <col min="8157" max="8157" width="5.140625" style="1" bestFit="1" customWidth="1"/>
    <col min="8158" max="8158" width="9.42578125" style="1" customWidth="1"/>
    <col min="8159" max="8159" width="12.140625" style="1" customWidth="1"/>
    <col min="8160" max="8160" width="14.85546875" style="1" bestFit="1" customWidth="1"/>
    <col min="8161" max="8161" width="12" style="1" customWidth="1"/>
    <col min="8162" max="8162" width="14.85546875" style="1" bestFit="1" customWidth="1"/>
    <col min="8163" max="8163" width="12.42578125" style="1" customWidth="1"/>
    <col min="8164" max="8164" width="14.85546875" style="1" bestFit="1" customWidth="1"/>
    <col min="8165" max="8165" width="11.42578125" style="1" bestFit="1" customWidth="1"/>
    <col min="8166" max="8166" width="15" style="1" customWidth="1"/>
    <col min="8167" max="8167" width="10.42578125" style="1" customWidth="1"/>
    <col min="8168" max="8168" width="14.85546875" style="1" bestFit="1" customWidth="1"/>
    <col min="8169" max="8169" width="3.42578125" style="1" customWidth="1"/>
    <col min="8170" max="8409" width="11.42578125" style="1"/>
    <col min="8410" max="8410" width="8.140625" style="1" customWidth="1"/>
    <col min="8411" max="8411" width="0" style="1" hidden="1" customWidth="1"/>
    <col min="8412" max="8412" width="59.5703125" style="1" customWidth="1"/>
    <col min="8413" max="8413" width="5.140625" style="1" bestFit="1" customWidth="1"/>
    <col min="8414" max="8414" width="9.42578125" style="1" customWidth="1"/>
    <col min="8415" max="8415" width="12.140625" style="1" customWidth="1"/>
    <col min="8416" max="8416" width="14.85546875" style="1" bestFit="1" customWidth="1"/>
    <col min="8417" max="8417" width="12" style="1" customWidth="1"/>
    <col min="8418" max="8418" width="14.85546875" style="1" bestFit="1" customWidth="1"/>
    <col min="8419" max="8419" width="12.42578125" style="1" customWidth="1"/>
    <col min="8420" max="8420" width="14.85546875" style="1" bestFit="1" customWidth="1"/>
    <col min="8421" max="8421" width="11.42578125" style="1" bestFit="1" customWidth="1"/>
    <col min="8422" max="8422" width="15" style="1" customWidth="1"/>
    <col min="8423" max="8423" width="10.42578125" style="1" customWidth="1"/>
    <col min="8424" max="8424" width="14.85546875" style="1" bestFit="1" customWidth="1"/>
    <col min="8425" max="8425" width="3.42578125" style="1" customWidth="1"/>
    <col min="8426" max="8665" width="11.42578125" style="1"/>
    <col min="8666" max="8666" width="8.140625" style="1" customWidth="1"/>
    <col min="8667" max="8667" width="0" style="1" hidden="1" customWidth="1"/>
    <col min="8668" max="8668" width="59.5703125" style="1" customWidth="1"/>
    <col min="8669" max="8669" width="5.140625" style="1" bestFit="1" customWidth="1"/>
    <col min="8670" max="8670" width="9.42578125" style="1" customWidth="1"/>
    <col min="8671" max="8671" width="12.140625" style="1" customWidth="1"/>
    <col min="8672" max="8672" width="14.85546875" style="1" bestFit="1" customWidth="1"/>
    <col min="8673" max="8673" width="12" style="1" customWidth="1"/>
    <col min="8674" max="8674" width="14.85546875" style="1" bestFit="1" customWidth="1"/>
    <col min="8675" max="8675" width="12.42578125" style="1" customWidth="1"/>
    <col min="8676" max="8676" width="14.85546875" style="1" bestFit="1" customWidth="1"/>
    <col min="8677" max="8677" width="11.42578125" style="1" bestFit="1" customWidth="1"/>
    <col min="8678" max="8678" width="15" style="1" customWidth="1"/>
    <col min="8679" max="8679" width="10.42578125" style="1" customWidth="1"/>
    <col min="8680" max="8680" width="14.85546875" style="1" bestFit="1" customWidth="1"/>
    <col min="8681" max="8681" width="3.42578125" style="1" customWidth="1"/>
    <col min="8682" max="8921" width="11.42578125" style="1"/>
    <col min="8922" max="8922" width="8.140625" style="1" customWidth="1"/>
    <col min="8923" max="8923" width="0" style="1" hidden="1" customWidth="1"/>
    <col min="8924" max="8924" width="59.5703125" style="1" customWidth="1"/>
    <col min="8925" max="8925" width="5.140625" style="1" bestFit="1" customWidth="1"/>
    <col min="8926" max="8926" width="9.42578125" style="1" customWidth="1"/>
    <col min="8927" max="8927" width="12.140625" style="1" customWidth="1"/>
    <col min="8928" max="8928" width="14.85546875" style="1" bestFit="1" customWidth="1"/>
    <col min="8929" max="8929" width="12" style="1" customWidth="1"/>
    <col min="8930" max="8930" width="14.85546875" style="1" bestFit="1" customWidth="1"/>
    <col min="8931" max="8931" width="12.42578125" style="1" customWidth="1"/>
    <col min="8932" max="8932" width="14.85546875" style="1" bestFit="1" customWidth="1"/>
    <col min="8933" max="8933" width="11.42578125" style="1" bestFit="1" customWidth="1"/>
    <col min="8934" max="8934" width="15" style="1" customWidth="1"/>
    <col min="8935" max="8935" width="10.42578125" style="1" customWidth="1"/>
    <col min="8936" max="8936" width="14.85546875" style="1" bestFit="1" customWidth="1"/>
    <col min="8937" max="8937" width="3.42578125" style="1" customWidth="1"/>
    <col min="8938" max="9177" width="11.42578125" style="1"/>
    <col min="9178" max="9178" width="8.140625" style="1" customWidth="1"/>
    <col min="9179" max="9179" width="0" style="1" hidden="1" customWidth="1"/>
    <col min="9180" max="9180" width="59.5703125" style="1" customWidth="1"/>
    <col min="9181" max="9181" width="5.140625" style="1" bestFit="1" customWidth="1"/>
    <col min="9182" max="9182" width="9.42578125" style="1" customWidth="1"/>
    <col min="9183" max="9183" width="12.140625" style="1" customWidth="1"/>
    <col min="9184" max="9184" width="14.85546875" style="1" bestFit="1" customWidth="1"/>
    <col min="9185" max="9185" width="12" style="1" customWidth="1"/>
    <col min="9186" max="9186" width="14.85546875" style="1" bestFit="1" customWidth="1"/>
    <col min="9187" max="9187" width="12.42578125" style="1" customWidth="1"/>
    <col min="9188" max="9188" width="14.85546875" style="1" bestFit="1" customWidth="1"/>
    <col min="9189" max="9189" width="11.42578125" style="1" bestFit="1" customWidth="1"/>
    <col min="9190" max="9190" width="15" style="1" customWidth="1"/>
    <col min="9191" max="9191" width="10.42578125" style="1" customWidth="1"/>
    <col min="9192" max="9192" width="14.85546875" style="1" bestFit="1" customWidth="1"/>
    <col min="9193" max="9193" width="3.42578125" style="1" customWidth="1"/>
    <col min="9194" max="9433" width="11.42578125" style="1"/>
    <col min="9434" max="9434" width="8.140625" style="1" customWidth="1"/>
    <col min="9435" max="9435" width="0" style="1" hidden="1" customWidth="1"/>
    <col min="9436" max="9436" width="59.5703125" style="1" customWidth="1"/>
    <col min="9437" max="9437" width="5.140625" style="1" bestFit="1" customWidth="1"/>
    <col min="9438" max="9438" width="9.42578125" style="1" customWidth="1"/>
    <col min="9439" max="9439" width="12.140625" style="1" customWidth="1"/>
    <col min="9440" max="9440" width="14.85546875" style="1" bestFit="1" customWidth="1"/>
    <col min="9441" max="9441" width="12" style="1" customWidth="1"/>
    <col min="9442" max="9442" width="14.85546875" style="1" bestFit="1" customWidth="1"/>
    <col min="9443" max="9443" width="12.42578125" style="1" customWidth="1"/>
    <col min="9444" max="9444" width="14.85546875" style="1" bestFit="1" customWidth="1"/>
    <col min="9445" max="9445" width="11.42578125" style="1" bestFit="1" customWidth="1"/>
    <col min="9446" max="9446" width="15" style="1" customWidth="1"/>
    <col min="9447" max="9447" width="10.42578125" style="1" customWidth="1"/>
    <col min="9448" max="9448" width="14.85546875" style="1" bestFit="1" customWidth="1"/>
    <col min="9449" max="9449" width="3.42578125" style="1" customWidth="1"/>
    <col min="9450" max="9689" width="11.42578125" style="1"/>
    <col min="9690" max="9690" width="8.140625" style="1" customWidth="1"/>
    <col min="9691" max="9691" width="0" style="1" hidden="1" customWidth="1"/>
    <col min="9692" max="9692" width="59.5703125" style="1" customWidth="1"/>
    <col min="9693" max="9693" width="5.140625" style="1" bestFit="1" customWidth="1"/>
    <col min="9694" max="9694" width="9.42578125" style="1" customWidth="1"/>
    <col min="9695" max="9695" width="12.140625" style="1" customWidth="1"/>
    <col min="9696" max="9696" width="14.85546875" style="1" bestFit="1" customWidth="1"/>
    <col min="9697" max="9697" width="12" style="1" customWidth="1"/>
    <col min="9698" max="9698" width="14.85546875" style="1" bestFit="1" customWidth="1"/>
    <col min="9699" max="9699" width="12.42578125" style="1" customWidth="1"/>
    <col min="9700" max="9700" width="14.85546875" style="1" bestFit="1" customWidth="1"/>
    <col min="9701" max="9701" width="11.42578125" style="1" bestFit="1" customWidth="1"/>
    <col min="9702" max="9702" width="15" style="1" customWidth="1"/>
    <col min="9703" max="9703" width="10.42578125" style="1" customWidth="1"/>
    <col min="9704" max="9704" width="14.85546875" style="1" bestFit="1" customWidth="1"/>
    <col min="9705" max="9705" width="3.42578125" style="1" customWidth="1"/>
    <col min="9706" max="9945" width="11.42578125" style="1"/>
    <col min="9946" max="9946" width="8.140625" style="1" customWidth="1"/>
    <col min="9947" max="9947" width="0" style="1" hidden="1" customWidth="1"/>
    <col min="9948" max="9948" width="59.5703125" style="1" customWidth="1"/>
    <col min="9949" max="9949" width="5.140625" style="1" bestFit="1" customWidth="1"/>
    <col min="9950" max="9950" width="9.42578125" style="1" customWidth="1"/>
    <col min="9951" max="9951" width="12.140625" style="1" customWidth="1"/>
    <col min="9952" max="9952" width="14.85546875" style="1" bestFit="1" customWidth="1"/>
    <col min="9953" max="9953" width="12" style="1" customWidth="1"/>
    <col min="9954" max="9954" width="14.85546875" style="1" bestFit="1" customWidth="1"/>
    <col min="9955" max="9955" width="12.42578125" style="1" customWidth="1"/>
    <col min="9956" max="9956" width="14.85546875" style="1" bestFit="1" customWidth="1"/>
    <col min="9957" max="9957" width="11.42578125" style="1" bestFit="1" customWidth="1"/>
    <col min="9958" max="9958" width="15" style="1" customWidth="1"/>
    <col min="9959" max="9959" width="10.42578125" style="1" customWidth="1"/>
    <col min="9960" max="9960" width="14.85546875" style="1" bestFit="1" customWidth="1"/>
    <col min="9961" max="9961" width="3.42578125" style="1" customWidth="1"/>
    <col min="9962" max="10201" width="11.42578125" style="1"/>
    <col min="10202" max="10202" width="8.140625" style="1" customWidth="1"/>
    <col min="10203" max="10203" width="0" style="1" hidden="1" customWidth="1"/>
    <col min="10204" max="10204" width="59.5703125" style="1" customWidth="1"/>
    <col min="10205" max="10205" width="5.140625" style="1" bestFit="1" customWidth="1"/>
    <col min="10206" max="10206" width="9.42578125" style="1" customWidth="1"/>
    <col min="10207" max="10207" width="12.140625" style="1" customWidth="1"/>
    <col min="10208" max="10208" width="14.85546875" style="1" bestFit="1" customWidth="1"/>
    <col min="10209" max="10209" width="12" style="1" customWidth="1"/>
    <col min="10210" max="10210" width="14.85546875" style="1" bestFit="1" customWidth="1"/>
    <col min="10211" max="10211" width="12.42578125" style="1" customWidth="1"/>
    <col min="10212" max="10212" width="14.85546875" style="1" bestFit="1" customWidth="1"/>
    <col min="10213" max="10213" width="11.42578125" style="1" bestFit="1" customWidth="1"/>
    <col min="10214" max="10214" width="15" style="1" customWidth="1"/>
    <col min="10215" max="10215" width="10.42578125" style="1" customWidth="1"/>
    <col min="10216" max="10216" width="14.85546875" style="1" bestFit="1" customWidth="1"/>
    <col min="10217" max="10217" width="3.42578125" style="1" customWidth="1"/>
    <col min="10218" max="10457" width="11.42578125" style="1"/>
    <col min="10458" max="10458" width="8.140625" style="1" customWidth="1"/>
    <col min="10459" max="10459" width="0" style="1" hidden="1" customWidth="1"/>
    <col min="10460" max="10460" width="59.5703125" style="1" customWidth="1"/>
    <col min="10461" max="10461" width="5.140625" style="1" bestFit="1" customWidth="1"/>
    <col min="10462" max="10462" width="9.42578125" style="1" customWidth="1"/>
    <col min="10463" max="10463" width="12.140625" style="1" customWidth="1"/>
    <col min="10464" max="10464" width="14.85546875" style="1" bestFit="1" customWidth="1"/>
    <col min="10465" max="10465" width="12" style="1" customWidth="1"/>
    <col min="10466" max="10466" width="14.85546875" style="1" bestFit="1" customWidth="1"/>
    <col min="10467" max="10467" width="12.42578125" style="1" customWidth="1"/>
    <col min="10468" max="10468" width="14.85546875" style="1" bestFit="1" customWidth="1"/>
    <col min="10469" max="10469" width="11.42578125" style="1" bestFit="1" customWidth="1"/>
    <col min="10470" max="10470" width="15" style="1" customWidth="1"/>
    <col min="10471" max="10471" width="10.42578125" style="1" customWidth="1"/>
    <col min="10472" max="10472" width="14.85546875" style="1" bestFit="1" customWidth="1"/>
    <col min="10473" max="10473" width="3.42578125" style="1" customWidth="1"/>
    <col min="10474" max="10713" width="11.42578125" style="1"/>
    <col min="10714" max="10714" width="8.140625" style="1" customWidth="1"/>
    <col min="10715" max="10715" width="0" style="1" hidden="1" customWidth="1"/>
    <col min="10716" max="10716" width="59.5703125" style="1" customWidth="1"/>
    <col min="10717" max="10717" width="5.140625" style="1" bestFit="1" customWidth="1"/>
    <col min="10718" max="10718" width="9.42578125" style="1" customWidth="1"/>
    <col min="10719" max="10719" width="12.140625" style="1" customWidth="1"/>
    <col min="10720" max="10720" width="14.85546875" style="1" bestFit="1" customWidth="1"/>
    <col min="10721" max="10721" width="12" style="1" customWidth="1"/>
    <col min="10722" max="10722" width="14.85546875" style="1" bestFit="1" customWidth="1"/>
    <col min="10723" max="10723" width="12.42578125" style="1" customWidth="1"/>
    <col min="10724" max="10724" width="14.85546875" style="1" bestFit="1" customWidth="1"/>
    <col min="10725" max="10725" width="11.42578125" style="1" bestFit="1" customWidth="1"/>
    <col min="10726" max="10726" width="15" style="1" customWidth="1"/>
    <col min="10727" max="10727" width="10.42578125" style="1" customWidth="1"/>
    <col min="10728" max="10728" width="14.85546875" style="1" bestFit="1" customWidth="1"/>
    <col min="10729" max="10729" width="3.42578125" style="1" customWidth="1"/>
    <col min="10730" max="10969" width="11.42578125" style="1"/>
    <col min="10970" max="10970" width="8.140625" style="1" customWidth="1"/>
    <col min="10971" max="10971" width="0" style="1" hidden="1" customWidth="1"/>
    <col min="10972" max="10972" width="59.5703125" style="1" customWidth="1"/>
    <col min="10973" max="10973" width="5.140625" style="1" bestFit="1" customWidth="1"/>
    <col min="10974" max="10974" width="9.42578125" style="1" customWidth="1"/>
    <col min="10975" max="10975" width="12.140625" style="1" customWidth="1"/>
    <col min="10976" max="10976" width="14.85546875" style="1" bestFit="1" customWidth="1"/>
    <col min="10977" max="10977" width="12" style="1" customWidth="1"/>
    <col min="10978" max="10978" width="14.85546875" style="1" bestFit="1" customWidth="1"/>
    <col min="10979" max="10979" width="12.42578125" style="1" customWidth="1"/>
    <col min="10980" max="10980" width="14.85546875" style="1" bestFit="1" customWidth="1"/>
    <col min="10981" max="10981" width="11.42578125" style="1" bestFit="1" customWidth="1"/>
    <col min="10982" max="10982" width="15" style="1" customWidth="1"/>
    <col min="10983" max="10983" width="10.42578125" style="1" customWidth="1"/>
    <col min="10984" max="10984" width="14.85546875" style="1" bestFit="1" customWidth="1"/>
    <col min="10985" max="10985" width="3.42578125" style="1" customWidth="1"/>
    <col min="10986" max="11225" width="11.42578125" style="1"/>
    <col min="11226" max="11226" width="8.140625" style="1" customWidth="1"/>
    <col min="11227" max="11227" width="0" style="1" hidden="1" customWidth="1"/>
    <col min="11228" max="11228" width="59.5703125" style="1" customWidth="1"/>
    <col min="11229" max="11229" width="5.140625" style="1" bestFit="1" customWidth="1"/>
    <col min="11230" max="11230" width="9.42578125" style="1" customWidth="1"/>
    <col min="11231" max="11231" width="12.140625" style="1" customWidth="1"/>
    <col min="11232" max="11232" width="14.85546875" style="1" bestFit="1" customWidth="1"/>
    <col min="11233" max="11233" width="12" style="1" customWidth="1"/>
    <col min="11234" max="11234" width="14.85546875" style="1" bestFit="1" customWidth="1"/>
    <col min="11235" max="11235" width="12.42578125" style="1" customWidth="1"/>
    <col min="11236" max="11236" width="14.85546875" style="1" bestFit="1" customWidth="1"/>
    <col min="11237" max="11237" width="11.42578125" style="1" bestFit="1" customWidth="1"/>
    <col min="11238" max="11238" width="15" style="1" customWidth="1"/>
    <col min="11239" max="11239" width="10.42578125" style="1" customWidth="1"/>
    <col min="11240" max="11240" width="14.85546875" style="1" bestFit="1" customWidth="1"/>
    <col min="11241" max="11241" width="3.42578125" style="1" customWidth="1"/>
    <col min="11242" max="11481" width="11.42578125" style="1"/>
    <col min="11482" max="11482" width="8.140625" style="1" customWidth="1"/>
    <col min="11483" max="11483" width="0" style="1" hidden="1" customWidth="1"/>
    <col min="11484" max="11484" width="59.5703125" style="1" customWidth="1"/>
    <col min="11485" max="11485" width="5.140625" style="1" bestFit="1" customWidth="1"/>
    <col min="11486" max="11486" width="9.42578125" style="1" customWidth="1"/>
    <col min="11487" max="11487" width="12.140625" style="1" customWidth="1"/>
    <col min="11488" max="11488" width="14.85546875" style="1" bestFit="1" customWidth="1"/>
    <col min="11489" max="11489" width="12" style="1" customWidth="1"/>
    <col min="11490" max="11490" width="14.85546875" style="1" bestFit="1" customWidth="1"/>
    <col min="11491" max="11491" width="12.42578125" style="1" customWidth="1"/>
    <col min="11492" max="11492" width="14.85546875" style="1" bestFit="1" customWidth="1"/>
    <col min="11493" max="11493" width="11.42578125" style="1" bestFit="1" customWidth="1"/>
    <col min="11494" max="11494" width="15" style="1" customWidth="1"/>
    <col min="11495" max="11495" width="10.42578125" style="1" customWidth="1"/>
    <col min="11496" max="11496" width="14.85546875" style="1" bestFit="1" customWidth="1"/>
    <col min="11497" max="11497" width="3.42578125" style="1" customWidth="1"/>
    <col min="11498" max="11737" width="11.42578125" style="1"/>
    <col min="11738" max="11738" width="8.140625" style="1" customWidth="1"/>
    <col min="11739" max="11739" width="0" style="1" hidden="1" customWidth="1"/>
    <col min="11740" max="11740" width="59.5703125" style="1" customWidth="1"/>
    <col min="11741" max="11741" width="5.140625" style="1" bestFit="1" customWidth="1"/>
    <col min="11742" max="11742" width="9.42578125" style="1" customWidth="1"/>
    <col min="11743" max="11743" width="12.140625" style="1" customWidth="1"/>
    <col min="11744" max="11744" width="14.85546875" style="1" bestFit="1" customWidth="1"/>
    <col min="11745" max="11745" width="12" style="1" customWidth="1"/>
    <col min="11746" max="11746" width="14.85546875" style="1" bestFit="1" customWidth="1"/>
    <col min="11747" max="11747" width="12.42578125" style="1" customWidth="1"/>
    <col min="11748" max="11748" width="14.85546875" style="1" bestFit="1" customWidth="1"/>
    <col min="11749" max="11749" width="11.42578125" style="1" bestFit="1" customWidth="1"/>
    <col min="11750" max="11750" width="15" style="1" customWidth="1"/>
    <col min="11751" max="11751" width="10.42578125" style="1" customWidth="1"/>
    <col min="11752" max="11752" width="14.85546875" style="1" bestFit="1" customWidth="1"/>
    <col min="11753" max="11753" width="3.42578125" style="1" customWidth="1"/>
    <col min="11754" max="11993" width="11.42578125" style="1"/>
    <col min="11994" max="11994" width="8.140625" style="1" customWidth="1"/>
    <col min="11995" max="11995" width="0" style="1" hidden="1" customWidth="1"/>
    <col min="11996" max="11996" width="59.5703125" style="1" customWidth="1"/>
    <col min="11997" max="11997" width="5.140625" style="1" bestFit="1" customWidth="1"/>
    <col min="11998" max="11998" width="9.42578125" style="1" customWidth="1"/>
    <col min="11999" max="11999" width="12.140625" style="1" customWidth="1"/>
    <col min="12000" max="12000" width="14.85546875" style="1" bestFit="1" customWidth="1"/>
    <col min="12001" max="12001" width="12" style="1" customWidth="1"/>
    <col min="12002" max="12002" width="14.85546875" style="1" bestFit="1" customWidth="1"/>
    <col min="12003" max="12003" width="12.42578125" style="1" customWidth="1"/>
    <col min="12004" max="12004" width="14.85546875" style="1" bestFit="1" customWidth="1"/>
    <col min="12005" max="12005" width="11.42578125" style="1" bestFit="1" customWidth="1"/>
    <col min="12006" max="12006" width="15" style="1" customWidth="1"/>
    <col min="12007" max="12007" width="10.42578125" style="1" customWidth="1"/>
    <col min="12008" max="12008" width="14.85546875" style="1" bestFit="1" customWidth="1"/>
    <col min="12009" max="12009" width="3.42578125" style="1" customWidth="1"/>
    <col min="12010" max="12249" width="11.42578125" style="1"/>
    <col min="12250" max="12250" width="8.140625" style="1" customWidth="1"/>
    <col min="12251" max="12251" width="0" style="1" hidden="1" customWidth="1"/>
    <col min="12252" max="12252" width="59.5703125" style="1" customWidth="1"/>
    <col min="12253" max="12253" width="5.140625" style="1" bestFit="1" customWidth="1"/>
    <col min="12254" max="12254" width="9.42578125" style="1" customWidth="1"/>
    <col min="12255" max="12255" width="12.140625" style="1" customWidth="1"/>
    <col min="12256" max="12256" width="14.85546875" style="1" bestFit="1" customWidth="1"/>
    <col min="12257" max="12257" width="12" style="1" customWidth="1"/>
    <col min="12258" max="12258" width="14.85546875" style="1" bestFit="1" customWidth="1"/>
    <col min="12259" max="12259" width="12.42578125" style="1" customWidth="1"/>
    <col min="12260" max="12260" width="14.85546875" style="1" bestFit="1" customWidth="1"/>
    <col min="12261" max="12261" width="11.42578125" style="1" bestFit="1" customWidth="1"/>
    <col min="12262" max="12262" width="15" style="1" customWidth="1"/>
    <col min="12263" max="12263" width="10.42578125" style="1" customWidth="1"/>
    <col min="12264" max="12264" width="14.85546875" style="1" bestFit="1" customWidth="1"/>
    <col min="12265" max="12265" width="3.42578125" style="1" customWidth="1"/>
    <col min="12266" max="12505" width="11.42578125" style="1"/>
    <col min="12506" max="12506" width="8.140625" style="1" customWidth="1"/>
    <col min="12507" max="12507" width="0" style="1" hidden="1" customWidth="1"/>
    <col min="12508" max="12508" width="59.5703125" style="1" customWidth="1"/>
    <col min="12509" max="12509" width="5.140625" style="1" bestFit="1" customWidth="1"/>
    <col min="12510" max="12510" width="9.42578125" style="1" customWidth="1"/>
    <col min="12511" max="12511" width="12.140625" style="1" customWidth="1"/>
    <col min="12512" max="12512" width="14.85546875" style="1" bestFit="1" customWidth="1"/>
    <col min="12513" max="12513" width="12" style="1" customWidth="1"/>
    <col min="12514" max="12514" width="14.85546875" style="1" bestFit="1" customWidth="1"/>
    <col min="12515" max="12515" width="12.42578125" style="1" customWidth="1"/>
    <col min="12516" max="12516" width="14.85546875" style="1" bestFit="1" customWidth="1"/>
    <col min="12517" max="12517" width="11.42578125" style="1" bestFit="1" customWidth="1"/>
    <col min="12518" max="12518" width="15" style="1" customWidth="1"/>
    <col min="12519" max="12519" width="10.42578125" style="1" customWidth="1"/>
    <col min="12520" max="12520" width="14.85546875" style="1" bestFit="1" customWidth="1"/>
    <col min="12521" max="12521" width="3.42578125" style="1" customWidth="1"/>
    <col min="12522" max="12761" width="11.42578125" style="1"/>
    <col min="12762" max="12762" width="8.140625" style="1" customWidth="1"/>
    <col min="12763" max="12763" width="0" style="1" hidden="1" customWidth="1"/>
    <col min="12764" max="12764" width="59.5703125" style="1" customWidth="1"/>
    <col min="12765" max="12765" width="5.140625" style="1" bestFit="1" customWidth="1"/>
    <col min="12766" max="12766" width="9.42578125" style="1" customWidth="1"/>
    <col min="12767" max="12767" width="12.140625" style="1" customWidth="1"/>
    <col min="12768" max="12768" width="14.85546875" style="1" bestFit="1" customWidth="1"/>
    <col min="12769" max="12769" width="12" style="1" customWidth="1"/>
    <col min="12770" max="12770" width="14.85546875" style="1" bestFit="1" customWidth="1"/>
    <col min="12771" max="12771" width="12.42578125" style="1" customWidth="1"/>
    <col min="12772" max="12772" width="14.85546875" style="1" bestFit="1" customWidth="1"/>
    <col min="12773" max="12773" width="11.42578125" style="1" bestFit="1" customWidth="1"/>
    <col min="12774" max="12774" width="15" style="1" customWidth="1"/>
    <col min="12775" max="12775" width="10.42578125" style="1" customWidth="1"/>
    <col min="12776" max="12776" width="14.85546875" style="1" bestFit="1" customWidth="1"/>
    <col min="12777" max="12777" width="3.42578125" style="1" customWidth="1"/>
    <col min="12778" max="13017" width="11.42578125" style="1"/>
    <col min="13018" max="13018" width="8.140625" style="1" customWidth="1"/>
    <col min="13019" max="13019" width="0" style="1" hidden="1" customWidth="1"/>
    <col min="13020" max="13020" width="59.5703125" style="1" customWidth="1"/>
    <col min="13021" max="13021" width="5.140625" style="1" bestFit="1" customWidth="1"/>
    <col min="13022" max="13022" width="9.42578125" style="1" customWidth="1"/>
    <col min="13023" max="13023" width="12.140625" style="1" customWidth="1"/>
    <col min="13024" max="13024" width="14.85546875" style="1" bestFit="1" customWidth="1"/>
    <col min="13025" max="13025" width="12" style="1" customWidth="1"/>
    <col min="13026" max="13026" width="14.85546875" style="1" bestFit="1" customWidth="1"/>
    <col min="13027" max="13027" width="12.42578125" style="1" customWidth="1"/>
    <col min="13028" max="13028" width="14.85546875" style="1" bestFit="1" customWidth="1"/>
    <col min="13029" max="13029" width="11.42578125" style="1" bestFit="1" customWidth="1"/>
    <col min="13030" max="13030" width="15" style="1" customWidth="1"/>
    <col min="13031" max="13031" width="10.42578125" style="1" customWidth="1"/>
    <col min="13032" max="13032" width="14.85546875" style="1" bestFit="1" customWidth="1"/>
    <col min="13033" max="13033" width="3.42578125" style="1" customWidth="1"/>
    <col min="13034" max="13273" width="11.42578125" style="1"/>
    <col min="13274" max="13274" width="8.140625" style="1" customWidth="1"/>
    <col min="13275" max="13275" width="0" style="1" hidden="1" customWidth="1"/>
    <col min="13276" max="13276" width="59.5703125" style="1" customWidth="1"/>
    <col min="13277" max="13277" width="5.140625" style="1" bestFit="1" customWidth="1"/>
    <col min="13278" max="13278" width="9.42578125" style="1" customWidth="1"/>
    <col min="13279" max="13279" width="12.140625" style="1" customWidth="1"/>
    <col min="13280" max="13280" width="14.85546875" style="1" bestFit="1" customWidth="1"/>
    <col min="13281" max="13281" width="12" style="1" customWidth="1"/>
    <col min="13282" max="13282" width="14.85546875" style="1" bestFit="1" customWidth="1"/>
    <col min="13283" max="13283" width="12.42578125" style="1" customWidth="1"/>
    <col min="13284" max="13284" width="14.85546875" style="1" bestFit="1" customWidth="1"/>
    <col min="13285" max="13285" width="11.42578125" style="1" bestFit="1" customWidth="1"/>
    <col min="13286" max="13286" width="15" style="1" customWidth="1"/>
    <col min="13287" max="13287" width="10.42578125" style="1" customWidth="1"/>
    <col min="13288" max="13288" width="14.85546875" style="1" bestFit="1" customWidth="1"/>
    <col min="13289" max="13289" width="3.42578125" style="1" customWidth="1"/>
    <col min="13290" max="13529" width="11.42578125" style="1"/>
    <col min="13530" max="13530" width="8.140625" style="1" customWidth="1"/>
    <col min="13531" max="13531" width="0" style="1" hidden="1" customWidth="1"/>
    <col min="13532" max="13532" width="59.5703125" style="1" customWidth="1"/>
    <col min="13533" max="13533" width="5.140625" style="1" bestFit="1" customWidth="1"/>
    <col min="13534" max="13534" width="9.42578125" style="1" customWidth="1"/>
    <col min="13535" max="13535" width="12.140625" style="1" customWidth="1"/>
    <col min="13536" max="13536" width="14.85546875" style="1" bestFit="1" customWidth="1"/>
    <col min="13537" max="13537" width="12" style="1" customWidth="1"/>
    <col min="13538" max="13538" width="14.85546875" style="1" bestFit="1" customWidth="1"/>
    <col min="13539" max="13539" width="12.42578125" style="1" customWidth="1"/>
    <col min="13540" max="13540" width="14.85546875" style="1" bestFit="1" customWidth="1"/>
    <col min="13541" max="13541" width="11.42578125" style="1" bestFit="1" customWidth="1"/>
    <col min="13542" max="13542" width="15" style="1" customWidth="1"/>
    <col min="13543" max="13543" width="10.42578125" style="1" customWidth="1"/>
    <col min="13544" max="13544" width="14.85546875" style="1" bestFit="1" customWidth="1"/>
    <col min="13545" max="13545" width="3.42578125" style="1" customWidth="1"/>
    <col min="13546" max="13785" width="11.42578125" style="1"/>
    <col min="13786" max="13786" width="8.140625" style="1" customWidth="1"/>
    <col min="13787" max="13787" width="0" style="1" hidden="1" customWidth="1"/>
    <col min="13788" max="13788" width="59.5703125" style="1" customWidth="1"/>
    <col min="13789" max="13789" width="5.140625" style="1" bestFit="1" customWidth="1"/>
    <col min="13790" max="13790" width="9.42578125" style="1" customWidth="1"/>
    <col min="13791" max="13791" width="12.140625" style="1" customWidth="1"/>
    <col min="13792" max="13792" width="14.85546875" style="1" bestFit="1" customWidth="1"/>
    <col min="13793" max="13793" width="12" style="1" customWidth="1"/>
    <col min="13794" max="13794" width="14.85546875" style="1" bestFit="1" customWidth="1"/>
    <col min="13795" max="13795" width="12.42578125" style="1" customWidth="1"/>
    <col min="13796" max="13796" width="14.85546875" style="1" bestFit="1" customWidth="1"/>
    <col min="13797" max="13797" width="11.42578125" style="1" bestFit="1" customWidth="1"/>
    <col min="13798" max="13798" width="15" style="1" customWidth="1"/>
    <col min="13799" max="13799" width="10.42578125" style="1" customWidth="1"/>
    <col min="13800" max="13800" width="14.85546875" style="1" bestFit="1" customWidth="1"/>
    <col min="13801" max="13801" width="3.42578125" style="1" customWidth="1"/>
    <col min="13802" max="14041" width="11.42578125" style="1"/>
    <col min="14042" max="14042" width="8.140625" style="1" customWidth="1"/>
    <col min="14043" max="14043" width="0" style="1" hidden="1" customWidth="1"/>
    <col min="14044" max="14044" width="59.5703125" style="1" customWidth="1"/>
    <col min="14045" max="14045" width="5.140625" style="1" bestFit="1" customWidth="1"/>
    <col min="14046" max="14046" width="9.42578125" style="1" customWidth="1"/>
    <col min="14047" max="14047" width="12.140625" style="1" customWidth="1"/>
    <col min="14048" max="14048" width="14.85546875" style="1" bestFit="1" customWidth="1"/>
    <col min="14049" max="14049" width="12" style="1" customWidth="1"/>
    <col min="14050" max="14050" width="14.85546875" style="1" bestFit="1" customWidth="1"/>
    <col min="14051" max="14051" width="12.42578125" style="1" customWidth="1"/>
    <col min="14052" max="14052" width="14.85546875" style="1" bestFit="1" customWidth="1"/>
    <col min="14053" max="14053" width="11.42578125" style="1" bestFit="1" customWidth="1"/>
    <col min="14054" max="14054" width="15" style="1" customWidth="1"/>
    <col min="14055" max="14055" width="10.42578125" style="1" customWidth="1"/>
    <col min="14056" max="14056" width="14.85546875" style="1" bestFit="1" customWidth="1"/>
    <col min="14057" max="14057" width="3.42578125" style="1" customWidth="1"/>
    <col min="14058" max="14297" width="11.42578125" style="1"/>
    <col min="14298" max="14298" width="8.140625" style="1" customWidth="1"/>
    <col min="14299" max="14299" width="0" style="1" hidden="1" customWidth="1"/>
    <col min="14300" max="14300" width="59.5703125" style="1" customWidth="1"/>
    <col min="14301" max="14301" width="5.140625" style="1" bestFit="1" customWidth="1"/>
    <col min="14302" max="14302" width="9.42578125" style="1" customWidth="1"/>
    <col min="14303" max="14303" width="12.140625" style="1" customWidth="1"/>
    <col min="14304" max="14304" width="14.85546875" style="1" bestFit="1" customWidth="1"/>
    <col min="14305" max="14305" width="12" style="1" customWidth="1"/>
    <col min="14306" max="14306" width="14.85546875" style="1" bestFit="1" customWidth="1"/>
    <col min="14307" max="14307" width="12.42578125" style="1" customWidth="1"/>
    <col min="14308" max="14308" width="14.85546875" style="1" bestFit="1" customWidth="1"/>
    <col min="14309" max="14309" width="11.42578125" style="1" bestFit="1" customWidth="1"/>
    <col min="14310" max="14310" width="15" style="1" customWidth="1"/>
    <col min="14311" max="14311" width="10.42578125" style="1" customWidth="1"/>
    <col min="14312" max="14312" width="14.85546875" style="1" bestFit="1" customWidth="1"/>
    <col min="14313" max="14313" width="3.42578125" style="1" customWidth="1"/>
    <col min="14314" max="14553" width="11.42578125" style="1"/>
    <col min="14554" max="14554" width="8.140625" style="1" customWidth="1"/>
    <col min="14555" max="14555" width="0" style="1" hidden="1" customWidth="1"/>
    <col min="14556" max="14556" width="59.5703125" style="1" customWidth="1"/>
    <col min="14557" max="14557" width="5.140625" style="1" bestFit="1" customWidth="1"/>
    <col min="14558" max="14558" width="9.42578125" style="1" customWidth="1"/>
    <col min="14559" max="14559" width="12.140625" style="1" customWidth="1"/>
    <col min="14560" max="14560" width="14.85546875" style="1" bestFit="1" customWidth="1"/>
    <col min="14561" max="14561" width="12" style="1" customWidth="1"/>
    <col min="14562" max="14562" width="14.85546875" style="1" bestFit="1" customWidth="1"/>
    <col min="14563" max="14563" width="12.42578125" style="1" customWidth="1"/>
    <col min="14564" max="14564" width="14.85546875" style="1" bestFit="1" customWidth="1"/>
    <col min="14565" max="14565" width="11.42578125" style="1" bestFit="1" customWidth="1"/>
    <col min="14566" max="14566" width="15" style="1" customWidth="1"/>
    <col min="14567" max="14567" width="10.42578125" style="1" customWidth="1"/>
    <col min="14568" max="14568" width="14.85546875" style="1" bestFit="1" customWidth="1"/>
    <col min="14569" max="14569" width="3.42578125" style="1" customWidth="1"/>
    <col min="14570" max="14809" width="11.42578125" style="1"/>
    <col min="14810" max="14810" width="8.140625" style="1" customWidth="1"/>
    <col min="14811" max="14811" width="0" style="1" hidden="1" customWidth="1"/>
    <col min="14812" max="14812" width="59.5703125" style="1" customWidth="1"/>
    <col min="14813" max="14813" width="5.140625" style="1" bestFit="1" customWidth="1"/>
    <col min="14814" max="14814" width="9.42578125" style="1" customWidth="1"/>
    <col min="14815" max="14815" width="12.140625" style="1" customWidth="1"/>
    <col min="14816" max="14816" width="14.85546875" style="1" bestFit="1" customWidth="1"/>
    <col min="14817" max="14817" width="12" style="1" customWidth="1"/>
    <col min="14818" max="14818" width="14.85546875" style="1" bestFit="1" customWidth="1"/>
    <col min="14819" max="14819" width="12.42578125" style="1" customWidth="1"/>
    <col min="14820" max="14820" width="14.85546875" style="1" bestFit="1" customWidth="1"/>
    <col min="14821" max="14821" width="11.42578125" style="1" bestFit="1" customWidth="1"/>
    <col min="14822" max="14822" width="15" style="1" customWidth="1"/>
    <col min="14823" max="14823" width="10.42578125" style="1" customWidth="1"/>
    <col min="14824" max="14824" width="14.85546875" style="1" bestFit="1" customWidth="1"/>
    <col min="14825" max="14825" width="3.42578125" style="1" customWidth="1"/>
    <col min="14826" max="15065" width="11.42578125" style="1"/>
    <col min="15066" max="15066" width="8.140625" style="1" customWidth="1"/>
    <col min="15067" max="15067" width="0" style="1" hidden="1" customWidth="1"/>
    <col min="15068" max="15068" width="59.5703125" style="1" customWidth="1"/>
    <col min="15069" max="15069" width="5.140625" style="1" bestFit="1" customWidth="1"/>
    <col min="15070" max="15070" width="9.42578125" style="1" customWidth="1"/>
    <col min="15071" max="15071" width="12.140625" style="1" customWidth="1"/>
    <col min="15072" max="15072" width="14.85546875" style="1" bestFit="1" customWidth="1"/>
    <col min="15073" max="15073" width="12" style="1" customWidth="1"/>
    <col min="15074" max="15074" width="14.85546875" style="1" bestFit="1" customWidth="1"/>
    <col min="15075" max="15075" width="12.42578125" style="1" customWidth="1"/>
    <col min="15076" max="15076" width="14.85546875" style="1" bestFit="1" customWidth="1"/>
    <col min="15077" max="15077" width="11.42578125" style="1" bestFit="1" customWidth="1"/>
    <col min="15078" max="15078" width="15" style="1" customWidth="1"/>
    <col min="15079" max="15079" width="10.42578125" style="1" customWidth="1"/>
    <col min="15080" max="15080" width="14.85546875" style="1" bestFit="1" customWidth="1"/>
    <col min="15081" max="15081" width="3.42578125" style="1" customWidth="1"/>
    <col min="15082" max="15321" width="11.42578125" style="1"/>
    <col min="15322" max="15322" width="8.140625" style="1" customWidth="1"/>
    <col min="15323" max="15323" width="0" style="1" hidden="1" customWidth="1"/>
    <col min="15324" max="15324" width="59.5703125" style="1" customWidth="1"/>
    <col min="15325" max="15325" width="5.140625" style="1" bestFit="1" customWidth="1"/>
    <col min="15326" max="15326" width="9.42578125" style="1" customWidth="1"/>
    <col min="15327" max="15327" width="12.140625" style="1" customWidth="1"/>
    <col min="15328" max="15328" width="14.85546875" style="1" bestFit="1" customWidth="1"/>
    <col min="15329" max="15329" width="12" style="1" customWidth="1"/>
    <col min="15330" max="15330" width="14.85546875" style="1" bestFit="1" customWidth="1"/>
    <col min="15331" max="15331" width="12.42578125" style="1" customWidth="1"/>
    <col min="15332" max="15332" width="14.85546875" style="1" bestFit="1" customWidth="1"/>
    <col min="15333" max="15333" width="11.42578125" style="1" bestFit="1" customWidth="1"/>
    <col min="15334" max="15334" width="15" style="1" customWidth="1"/>
    <col min="15335" max="15335" width="10.42578125" style="1" customWidth="1"/>
    <col min="15336" max="15336" width="14.85546875" style="1" bestFit="1" customWidth="1"/>
    <col min="15337" max="15337" width="3.42578125" style="1" customWidth="1"/>
    <col min="15338" max="15577" width="11.42578125" style="1"/>
    <col min="15578" max="15578" width="8.140625" style="1" customWidth="1"/>
    <col min="15579" max="15579" width="0" style="1" hidden="1" customWidth="1"/>
    <col min="15580" max="15580" width="59.5703125" style="1" customWidth="1"/>
    <col min="15581" max="15581" width="5.140625" style="1" bestFit="1" customWidth="1"/>
    <col min="15582" max="15582" width="9.42578125" style="1" customWidth="1"/>
    <col min="15583" max="15583" width="12.140625" style="1" customWidth="1"/>
    <col min="15584" max="15584" width="14.85546875" style="1" bestFit="1" customWidth="1"/>
    <col min="15585" max="15585" width="12" style="1" customWidth="1"/>
    <col min="15586" max="15586" width="14.85546875" style="1" bestFit="1" customWidth="1"/>
    <col min="15587" max="15587" width="12.42578125" style="1" customWidth="1"/>
    <col min="15588" max="15588" width="14.85546875" style="1" bestFit="1" customWidth="1"/>
    <col min="15589" max="15589" width="11.42578125" style="1" bestFit="1" customWidth="1"/>
    <col min="15590" max="15590" width="15" style="1" customWidth="1"/>
    <col min="15591" max="15591" width="10.42578125" style="1" customWidth="1"/>
    <col min="15592" max="15592" width="14.85546875" style="1" bestFit="1" customWidth="1"/>
    <col min="15593" max="15593" width="3.42578125" style="1" customWidth="1"/>
    <col min="15594" max="15833" width="11.42578125" style="1"/>
    <col min="15834" max="15834" width="8.140625" style="1" customWidth="1"/>
    <col min="15835" max="15835" width="0" style="1" hidden="1" customWidth="1"/>
    <col min="15836" max="15836" width="59.5703125" style="1" customWidth="1"/>
    <col min="15837" max="15837" width="5.140625" style="1" bestFit="1" customWidth="1"/>
    <col min="15838" max="15838" width="9.42578125" style="1" customWidth="1"/>
    <col min="15839" max="15839" width="12.140625" style="1" customWidth="1"/>
    <col min="15840" max="15840" width="14.85546875" style="1" bestFit="1" customWidth="1"/>
    <col min="15841" max="15841" width="12" style="1" customWidth="1"/>
    <col min="15842" max="15842" width="14.85546875" style="1" bestFit="1" customWidth="1"/>
    <col min="15843" max="15843" width="12.42578125" style="1" customWidth="1"/>
    <col min="15844" max="15844" width="14.85546875" style="1" bestFit="1" customWidth="1"/>
    <col min="15845" max="15845" width="11.42578125" style="1" bestFit="1" customWidth="1"/>
    <col min="15846" max="15846" width="15" style="1" customWidth="1"/>
    <col min="15847" max="15847" width="10.42578125" style="1" customWidth="1"/>
    <col min="15848" max="15848" width="14.85546875" style="1" bestFit="1" customWidth="1"/>
    <col min="15849" max="15849" width="3.42578125" style="1" customWidth="1"/>
    <col min="15850" max="16089" width="11.42578125" style="1"/>
    <col min="16090" max="16090" width="8.140625" style="1" customWidth="1"/>
    <col min="16091" max="16091" width="0" style="1" hidden="1" customWidth="1"/>
    <col min="16092" max="16092" width="59.5703125" style="1" customWidth="1"/>
    <col min="16093" max="16093" width="5.140625" style="1" bestFit="1" customWidth="1"/>
    <col min="16094" max="16094" width="9.42578125" style="1" customWidth="1"/>
    <col min="16095" max="16095" width="12.140625" style="1" customWidth="1"/>
    <col min="16096" max="16096" width="14.85546875" style="1" bestFit="1" customWidth="1"/>
    <col min="16097" max="16097" width="12" style="1" customWidth="1"/>
    <col min="16098" max="16098" width="14.85546875" style="1" bestFit="1" customWidth="1"/>
    <col min="16099" max="16099" width="12.42578125" style="1" customWidth="1"/>
    <col min="16100" max="16100" width="14.85546875" style="1" bestFit="1" customWidth="1"/>
    <col min="16101" max="16101" width="11.42578125" style="1" bestFit="1" customWidth="1"/>
    <col min="16102" max="16102" width="15" style="1" customWidth="1"/>
    <col min="16103" max="16103" width="10.42578125" style="1" customWidth="1"/>
    <col min="16104" max="16104" width="14.85546875" style="1" bestFit="1" customWidth="1"/>
    <col min="16105" max="16105" width="3.42578125" style="1" customWidth="1"/>
    <col min="16106" max="16384" width="11.42578125" style="1"/>
  </cols>
  <sheetData>
    <row r="1" spans="1:11" ht="24.95" customHeight="1">
      <c r="A1" s="409" t="s">
        <v>45</v>
      </c>
      <c r="B1" s="409"/>
      <c r="C1" s="409"/>
      <c r="D1" s="409"/>
      <c r="E1" s="409"/>
      <c r="F1" s="409"/>
      <c r="G1" s="409"/>
      <c r="H1" s="146"/>
      <c r="I1" s="146"/>
      <c r="J1" s="146"/>
      <c r="K1" s="146"/>
    </row>
    <row r="2" spans="1:11" ht="18" customHeight="1">
      <c r="A2" s="409" t="s">
        <v>293</v>
      </c>
      <c r="B2" s="409"/>
      <c r="C2" s="409"/>
      <c r="D2" s="409"/>
      <c r="E2" s="409"/>
      <c r="F2" s="409"/>
      <c r="G2" s="409"/>
      <c r="H2" s="146"/>
      <c r="I2" s="146"/>
      <c r="J2" s="146"/>
      <c r="K2" s="146"/>
    </row>
    <row r="3" spans="1:11" ht="12.75" customHeight="1" thickBot="1">
      <c r="B3" s="2"/>
      <c r="C3" s="2"/>
      <c r="D3" s="2"/>
      <c r="F3" s="410" t="s">
        <v>324</v>
      </c>
      <c r="G3" s="410"/>
      <c r="H3" s="410" t="s">
        <v>323</v>
      </c>
      <c r="I3" s="410"/>
      <c r="J3" s="410" t="s">
        <v>325</v>
      </c>
      <c r="K3" s="410"/>
    </row>
    <row r="4" spans="1:11" s="3" customFormat="1" ht="15" thickBot="1">
      <c r="A4" s="75" t="s">
        <v>11</v>
      </c>
      <c r="B4" s="76" t="s">
        <v>12</v>
      </c>
      <c r="C4" s="77" t="s">
        <v>4</v>
      </c>
      <c r="D4" s="76" t="s">
        <v>13</v>
      </c>
      <c r="E4" s="148" t="s">
        <v>15</v>
      </c>
      <c r="F4" s="76" t="s">
        <v>14</v>
      </c>
      <c r="G4" s="90" t="s">
        <v>16</v>
      </c>
      <c r="H4" s="76" t="s">
        <v>14</v>
      </c>
      <c r="I4" s="90" t="s">
        <v>16</v>
      </c>
      <c r="J4" s="76" t="s">
        <v>14</v>
      </c>
      <c r="K4" s="90" t="s">
        <v>16</v>
      </c>
    </row>
    <row r="5" spans="1:11">
      <c r="A5" s="4"/>
      <c r="B5" s="5"/>
      <c r="C5" s="42" t="s">
        <v>17</v>
      </c>
      <c r="D5" s="6"/>
      <c r="E5" s="149"/>
      <c r="F5" s="8"/>
      <c r="G5" s="9"/>
      <c r="H5" s="8"/>
      <c r="I5" s="9"/>
      <c r="J5" s="8"/>
      <c r="K5" s="9"/>
    </row>
    <row r="6" spans="1:11">
      <c r="A6" s="10"/>
      <c r="B6" s="11"/>
      <c r="C6" s="43"/>
      <c r="D6" s="12"/>
      <c r="E6" s="150"/>
      <c r="F6" s="14"/>
      <c r="G6" s="15"/>
      <c r="H6" s="14"/>
      <c r="I6" s="15"/>
      <c r="J6" s="14"/>
      <c r="K6" s="15"/>
    </row>
    <row r="7" spans="1:11" ht="57">
      <c r="A7" s="16"/>
      <c r="B7" s="16" t="s">
        <v>18</v>
      </c>
      <c r="C7" s="24" t="s">
        <v>19</v>
      </c>
      <c r="D7" s="13"/>
      <c r="E7" s="150"/>
      <c r="F7" s="14"/>
      <c r="G7" s="17"/>
      <c r="H7" s="14"/>
      <c r="I7" s="17"/>
      <c r="J7" s="14"/>
      <c r="K7" s="17"/>
    </row>
    <row r="8" spans="1:11" ht="57">
      <c r="A8" s="16"/>
      <c r="B8" s="16" t="s">
        <v>20</v>
      </c>
      <c r="C8" s="24" t="s">
        <v>21</v>
      </c>
      <c r="D8" s="13"/>
      <c r="E8" s="150"/>
      <c r="F8" s="14"/>
      <c r="G8" s="17"/>
      <c r="H8" s="14"/>
      <c r="I8" s="17"/>
      <c r="J8" s="14"/>
      <c r="K8" s="17"/>
    </row>
    <row r="9" spans="1:11" ht="28.5">
      <c r="A9" s="16"/>
      <c r="B9" s="16" t="s">
        <v>22</v>
      </c>
      <c r="C9" s="24" t="s">
        <v>23</v>
      </c>
      <c r="D9" s="13"/>
      <c r="E9" s="150"/>
      <c r="F9" s="14"/>
      <c r="G9" s="17"/>
      <c r="H9" s="14"/>
      <c r="I9" s="17"/>
      <c r="J9" s="14"/>
      <c r="K9" s="17"/>
    </row>
    <row r="10" spans="1:11" ht="42.75">
      <c r="A10" s="16"/>
      <c r="B10" s="16" t="s">
        <v>24</v>
      </c>
      <c r="C10" s="24" t="s">
        <v>25</v>
      </c>
      <c r="D10" s="13"/>
      <c r="E10" s="150"/>
      <c r="F10" s="14"/>
      <c r="G10" s="17"/>
      <c r="H10" s="14"/>
      <c r="I10" s="17"/>
      <c r="J10" s="14"/>
      <c r="K10" s="17"/>
    </row>
    <row r="11" spans="1:11" ht="57">
      <c r="A11" s="16"/>
      <c r="B11" s="16" t="s">
        <v>26</v>
      </c>
      <c r="C11" s="24" t="s">
        <v>27</v>
      </c>
      <c r="D11" s="13"/>
      <c r="E11" s="151"/>
      <c r="F11" s="14"/>
      <c r="G11" s="18"/>
      <c r="H11" s="14"/>
      <c r="I11" s="18"/>
      <c r="J11" s="14"/>
      <c r="K11" s="18"/>
    </row>
    <row r="12" spans="1:11" ht="28.5">
      <c r="A12" s="16"/>
      <c r="B12" s="16" t="s">
        <v>28</v>
      </c>
      <c r="C12" s="24" t="s">
        <v>29</v>
      </c>
      <c r="D12" s="13"/>
      <c r="E12" s="151"/>
      <c r="F12" s="14"/>
      <c r="G12" s="18"/>
      <c r="H12" s="14"/>
      <c r="I12" s="18"/>
      <c r="J12" s="14"/>
      <c r="K12" s="18"/>
    </row>
    <row r="13" spans="1:11" ht="28.5">
      <c r="A13" s="16"/>
      <c r="B13" s="16" t="s">
        <v>30</v>
      </c>
      <c r="C13" s="24" t="s">
        <v>31</v>
      </c>
      <c r="D13" s="13"/>
      <c r="E13" s="151"/>
      <c r="F13" s="14"/>
      <c r="G13" s="18"/>
      <c r="H13" s="14"/>
      <c r="I13" s="18"/>
      <c r="J13" s="14"/>
      <c r="K13" s="18"/>
    </row>
    <row r="14" spans="1:11">
      <c r="A14" s="16"/>
      <c r="B14" s="16" t="s">
        <v>32</v>
      </c>
      <c r="C14" s="40" t="s">
        <v>33</v>
      </c>
      <c r="D14" s="13"/>
      <c r="E14" s="151"/>
      <c r="F14" s="14"/>
      <c r="G14" s="18"/>
      <c r="H14" s="14"/>
      <c r="I14" s="18"/>
      <c r="J14" s="14"/>
      <c r="K14" s="18"/>
    </row>
    <row r="15" spans="1:11" ht="28.5">
      <c r="A15" s="16"/>
      <c r="B15" s="16" t="s">
        <v>34</v>
      </c>
      <c r="C15" s="40" t="s">
        <v>35</v>
      </c>
      <c r="D15" s="13"/>
      <c r="E15" s="151"/>
      <c r="F15" s="14"/>
      <c r="G15" s="18"/>
      <c r="H15" s="14"/>
      <c r="I15" s="18"/>
      <c r="J15" s="14"/>
      <c r="K15" s="18"/>
    </row>
    <row r="16" spans="1:11" ht="28.5">
      <c r="A16" s="10"/>
      <c r="B16" s="11" t="s">
        <v>34</v>
      </c>
      <c r="C16" s="40" t="s">
        <v>36</v>
      </c>
      <c r="D16" s="12"/>
      <c r="E16" s="151"/>
      <c r="F16" s="14"/>
      <c r="G16" s="18"/>
      <c r="H16" s="14"/>
      <c r="I16" s="18"/>
      <c r="J16" s="14"/>
      <c r="K16" s="18"/>
    </row>
    <row r="17" spans="1:11">
      <c r="A17" s="10"/>
      <c r="B17" s="11"/>
      <c r="C17" s="44"/>
      <c r="D17" s="12"/>
      <c r="E17" s="151"/>
      <c r="F17" s="14"/>
      <c r="G17" s="18"/>
      <c r="H17" s="14"/>
      <c r="I17" s="18"/>
      <c r="J17" s="14"/>
      <c r="K17" s="18"/>
    </row>
    <row r="18" spans="1:11" ht="18" customHeight="1">
      <c r="A18" s="19">
        <v>1</v>
      </c>
      <c r="B18" s="19" t="s">
        <v>12</v>
      </c>
      <c r="C18" s="45" t="s">
        <v>264</v>
      </c>
      <c r="D18" s="20"/>
      <c r="E18" s="152"/>
      <c r="F18" s="21"/>
      <c r="G18" s="22"/>
      <c r="H18" s="21"/>
      <c r="I18" s="22"/>
      <c r="J18" s="21"/>
      <c r="K18" s="22"/>
    </row>
    <row r="19" spans="1:11">
      <c r="A19" s="16"/>
      <c r="B19" s="16"/>
      <c r="C19" s="24"/>
      <c r="D19" s="13"/>
      <c r="E19" s="151"/>
      <c r="F19" s="14"/>
      <c r="G19" s="18"/>
      <c r="H19" s="14"/>
      <c r="I19" s="18"/>
      <c r="J19" s="14"/>
      <c r="K19" s="18"/>
    </row>
    <row r="20" spans="1:11">
      <c r="A20" s="16"/>
      <c r="B20" s="16"/>
      <c r="C20" s="23" t="s">
        <v>37</v>
      </c>
      <c r="D20" s="13"/>
      <c r="E20" s="154"/>
      <c r="F20" s="14"/>
      <c r="G20" s="18">
        <f t="shared" ref="G20:G21" si="0">F20*E20</f>
        <v>0</v>
      </c>
      <c r="H20" s="14"/>
      <c r="I20" s="18">
        <f t="shared" ref="I20:I21" si="1">H20*G20</f>
        <v>0</v>
      </c>
      <c r="J20" s="14"/>
      <c r="K20" s="18">
        <f t="shared" ref="K20:K21" si="2">J20*I20</f>
        <v>0</v>
      </c>
    </row>
    <row r="21" spans="1:11" ht="114">
      <c r="A21" s="16"/>
      <c r="B21" s="16"/>
      <c r="C21" s="24" t="s">
        <v>263</v>
      </c>
      <c r="D21" s="13"/>
      <c r="E21" s="154"/>
      <c r="F21" s="14"/>
      <c r="G21" s="18">
        <f t="shared" si="0"/>
        <v>0</v>
      </c>
      <c r="H21" s="14"/>
      <c r="I21" s="18">
        <f t="shared" si="1"/>
        <v>0</v>
      </c>
      <c r="J21" s="14"/>
      <c r="K21" s="18">
        <f t="shared" si="2"/>
        <v>0</v>
      </c>
    </row>
    <row r="22" spans="1:11" ht="71.25">
      <c r="A22" s="16">
        <v>1.1000000000000001</v>
      </c>
      <c r="B22" s="11" t="s">
        <v>265</v>
      </c>
      <c r="C22" s="78" t="s">
        <v>279</v>
      </c>
      <c r="D22" s="13" t="s">
        <v>126</v>
      </c>
      <c r="E22" s="154">
        <v>12</v>
      </c>
      <c r="F22" s="14">
        <v>2250</v>
      </c>
      <c r="G22" s="18">
        <f>F22*$E22</f>
        <v>27000</v>
      </c>
      <c r="H22" s="14">
        <v>3200</v>
      </c>
      <c r="I22" s="18">
        <f>H22*$E22</f>
        <v>38400</v>
      </c>
      <c r="J22" s="14">
        <v>2250</v>
      </c>
      <c r="K22" s="18">
        <f>J22*$E22</f>
        <v>27000</v>
      </c>
    </row>
    <row r="23" spans="1:11">
      <c r="A23" s="16"/>
      <c r="B23" s="16"/>
      <c r="C23" s="38"/>
      <c r="D23" s="13"/>
      <c r="E23" s="154"/>
      <c r="F23" s="14"/>
      <c r="G23" s="18">
        <f t="shared" ref="G23:G24" si="3">E23*F23</f>
        <v>0</v>
      </c>
      <c r="H23" s="14"/>
      <c r="I23" s="18">
        <f t="shared" ref="I23:I24" si="4">G23*H23</f>
        <v>0</v>
      </c>
      <c r="J23" s="14"/>
      <c r="K23" s="18">
        <f t="shared" ref="K23:K24" si="5">I23*J23</f>
        <v>0</v>
      </c>
    </row>
    <row r="24" spans="1:11">
      <c r="A24" s="16">
        <v>1.2</v>
      </c>
      <c r="B24" s="11"/>
      <c r="C24" s="23" t="s">
        <v>46</v>
      </c>
      <c r="D24" s="13"/>
      <c r="E24" s="154"/>
      <c r="F24" s="14"/>
      <c r="G24" s="18">
        <f t="shared" si="3"/>
        <v>0</v>
      </c>
      <c r="H24" s="14"/>
      <c r="I24" s="18">
        <f t="shared" si="4"/>
        <v>0</v>
      </c>
      <c r="J24" s="14"/>
      <c r="K24" s="18">
        <f t="shared" si="5"/>
        <v>0</v>
      </c>
    </row>
    <row r="25" spans="1:11" ht="99.75">
      <c r="A25" s="16"/>
      <c r="B25" s="36" t="s">
        <v>111</v>
      </c>
      <c r="C25" s="78" t="s">
        <v>280</v>
      </c>
      <c r="D25" s="13" t="s">
        <v>2</v>
      </c>
      <c r="E25" s="154">
        <v>5</v>
      </c>
      <c r="F25" s="14">
        <v>3480</v>
      </c>
      <c r="G25" s="18">
        <f t="shared" ref="G25:I27" si="6">F25*$E25</f>
        <v>17400</v>
      </c>
      <c r="H25" s="14">
        <v>4860</v>
      </c>
      <c r="I25" s="18">
        <f t="shared" si="6"/>
        <v>24300</v>
      </c>
      <c r="J25" s="14">
        <v>3000</v>
      </c>
      <c r="K25" s="18">
        <f t="shared" ref="K25" si="7">J25*$E25</f>
        <v>15000</v>
      </c>
    </row>
    <row r="26" spans="1:11" ht="42.75">
      <c r="A26" s="16">
        <v>1.3</v>
      </c>
      <c r="B26" s="11" t="s">
        <v>303</v>
      </c>
      <c r="C26" s="78" t="s">
        <v>304</v>
      </c>
      <c r="D26" s="13" t="s">
        <v>126</v>
      </c>
      <c r="E26" s="154">
        <v>18</v>
      </c>
      <c r="F26" s="14">
        <v>7050</v>
      </c>
      <c r="G26" s="18">
        <f t="shared" si="6"/>
        <v>126900</v>
      </c>
      <c r="H26" s="14">
        <v>5015</v>
      </c>
      <c r="I26" s="18">
        <f t="shared" si="6"/>
        <v>90270</v>
      </c>
      <c r="J26" s="14">
        <v>2250</v>
      </c>
      <c r="K26" s="18">
        <f t="shared" ref="K26" si="8">J26*$E26</f>
        <v>40500</v>
      </c>
    </row>
    <row r="27" spans="1:11" ht="42.75">
      <c r="A27" s="16">
        <v>1.4</v>
      </c>
      <c r="B27" s="11" t="s">
        <v>305</v>
      </c>
      <c r="C27" s="78" t="s">
        <v>306</v>
      </c>
      <c r="D27" s="13" t="s">
        <v>307</v>
      </c>
      <c r="E27" s="154">
        <v>19</v>
      </c>
      <c r="F27" s="14">
        <v>1850</v>
      </c>
      <c r="G27" s="18">
        <f t="shared" si="6"/>
        <v>35150</v>
      </c>
      <c r="H27" s="14">
        <v>1090</v>
      </c>
      <c r="I27" s="18">
        <f t="shared" si="6"/>
        <v>20710</v>
      </c>
      <c r="J27" s="14">
        <v>450</v>
      </c>
      <c r="K27" s="18">
        <f t="shared" ref="K27" si="9">J27*$E27</f>
        <v>8550</v>
      </c>
    </row>
    <row r="28" spans="1:11" ht="15" thickBot="1">
      <c r="A28" s="16"/>
      <c r="B28" s="11"/>
      <c r="C28" s="24"/>
      <c r="D28" s="13"/>
      <c r="E28" s="154"/>
      <c r="F28" s="14"/>
      <c r="G28" s="18">
        <f t="shared" ref="G28" si="10">F28*E28</f>
        <v>0</v>
      </c>
      <c r="H28" s="14"/>
      <c r="I28" s="18">
        <f t="shared" ref="I28" si="11">H28*G28</f>
        <v>0</v>
      </c>
      <c r="J28" s="14"/>
      <c r="K28" s="18">
        <f t="shared" ref="K28" si="12">J28*I28</f>
        <v>0</v>
      </c>
    </row>
    <row r="29" spans="1:11" s="2" customFormat="1" ht="18" customHeight="1" thickBot="1">
      <c r="A29" s="25"/>
      <c r="B29" s="26"/>
      <c r="C29" s="46" t="s">
        <v>38</v>
      </c>
      <c r="D29" s="27"/>
      <c r="E29" s="155"/>
      <c r="F29" s="29"/>
      <c r="G29" s="30">
        <f>SUM(G20:G28)</f>
        <v>206450</v>
      </c>
      <c r="H29" s="29"/>
      <c r="I29" s="30">
        <f>SUM(I20:I28)</f>
        <v>173680</v>
      </c>
      <c r="J29" s="29"/>
      <c r="K29" s="30">
        <f>SUM(K20:K28)</f>
        <v>91050</v>
      </c>
    </row>
    <row r="30" spans="1:11">
      <c r="A30" s="31"/>
      <c r="B30" s="31"/>
      <c r="C30" s="47"/>
      <c r="D30" s="7"/>
      <c r="E30" s="156"/>
      <c r="F30" s="8"/>
      <c r="G30" s="32"/>
      <c r="H30" s="8"/>
      <c r="I30" s="32"/>
      <c r="J30" s="8"/>
      <c r="K30" s="32"/>
    </row>
    <row r="31" spans="1:11" ht="18" customHeight="1">
      <c r="A31" s="19">
        <v>2</v>
      </c>
      <c r="B31" s="19"/>
      <c r="C31" s="45" t="s">
        <v>6</v>
      </c>
      <c r="D31" s="20"/>
      <c r="E31" s="152"/>
      <c r="F31" s="21"/>
      <c r="G31" s="22"/>
      <c r="H31" s="21"/>
      <c r="I31" s="22"/>
      <c r="J31" s="21"/>
      <c r="K31" s="22"/>
    </row>
    <row r="32" spans="1:11">
      <c r="A32" s="16"/>
      <c r="B32" s="16"/>
      <c r="C32" s="24"/>
      <c r="D32" s="13"/>
      <c r="E32" s="153"/>
      <c r="F32" s="14"/>
      <c r="G32" s="18"/>
      <c r="H32" s="14"/>
      <c r="I32" s="18"/>
      <c r="J32" s="14"/>
      <c r="K32" s="18"/>
    </row>
    <row r="33" spans="1:11">
      <c r="A33" s="16"/>
      <c r="B33" s="16"/>
      <c r="C33" s="24"/>
      <c r="D33" s="13"/>
      <c r="E33" s="153"/>
      <c r="F33" s="14"/>
      <c r="G33" s="18"/>
      <c r="H33" s="14"/>
      <c r="I33" s="18"/>
      <c r="J33" s="14"/>
      <c r="K33" s="18"/>
    </row>
    <row r="34" spans="1:11">
      <c r="A34" s="16">
        <v>2.1</v>
      </c>
      <c r="B34" s="16"/>
      <c r="C34" s="38" t="s">
        <v>103</v>
      </c>
      <c r="D34" s="13"/>
      <c r="E34" s="153"/>
      <c r="F34" s="14"/>
      <c r="G34" s="18">
        <f t="shared" ref="G34:G40" si="13">E34*F34</f>
        <v>0</v>
      </c>
      <c r="H34" s="14"/>
      <c r="I34" s="18">
        <f t="shared" ref="I34:I35" si="14">G34*H34</f>
        <v>0</v>
      </c>
      <c r="J34" s="14"/>
      <c r="K34" s="18">
        <f t="shared" ref="K34:K35" si="15">I34*J34</f>
        <v>0</v>
      </c>
    </row>
    <row r="35" spans="1:11">
      <c r="A35" s="16"/>
      <c r="B35" s="16"/>
      <c r="C35" s="24"/>
      <c r="D35" s="13"/>
      <c r="E35" s="153"/>
      <c r="F35" s="14"/>
      <c r="G35" s="18">
        <f t="shared" si="13"/>
        <v>0</v>
      </c>
      <c r="H35" s="14"/>
      <c r="I35" s="18">
        <f t="shared" si="14"/>
        <v>0</v>
      </c>
      <c r="J35" s="14"/>
      <c r="K35" s="18">
        <f t="shared" si="15"/>
        <v>0</v>
      </c>
    </row>
    <row r="36" spans="1:11" ht="99.75">
      <c r="A36" s="11" t="s">
        <v>108</v>
      </c>
      <c r="B36" s="11" t="s">
        <v>294</v>
      </c>
      <c r="C36" s="78" t="s">
        <v>313</v>
      </c>
      <c r="D36" s="13" t="s">
        <v>126</v>
      </c>
      <c r="E36" s="154">
        <v>18</v>
      </c>
      <c r="F36" s="14">
        <v>1400</v>
      </c>
      <c r="G36" s="18">
        <f>F36*$E36</f>
        <v>25200</v>
      </c>
      <c r="H36" s="14">
        <v>2150</v>
      </c>
      <c r="I36" s="18">
        <f>H36*$E36</f>
        <v>38700</v>
      </c>
      <c r="J36" s="14">
        <v>2800</v>
      </c>
      <c r="K36" s="18">
        <f>J36*$E36</f>
        <v>50400</v>
      </c>
    </row>
    <row r="37" spans="1:11">
      <c r="A37" s="16">
        <v>2.2000000000000002</v>
      </c>
      <c r="B37" s="16"/>
      <c r="C37" s="38" t="s">
        <v>277</v>
      </c>
      <c r="D37" s="13"/>
      <c r="E37" s="153"/>
      <c r="F37" s="14"/>
      <c r="G37" s="18">
        <f t="shared" ref="G37" si="16">E37*F37</f>
        <v>0</v>
      </c>
      <c r="H37" s="14"/>
      <c r="I37" s="18">
        <f t="shared" ref="I37" si="17">G37*H37</f>
        <v>0</v>
      </c>
      <c r="J37" s="14"/>
      <c r="K37" s="18">
        <f t="shared" ref="K37" si="18">I37*J37</f>
        <v>0</v>
      </c>
    </row>
    <row r="38" spans="1:11" ht="71.25">
      <c r="A38" s="11" t="s">
        <v>275</v>
      </c>
      <c r="B38" s="11" t="s">
        <v>273</v>
      </c>
      <c r="C38" s="78" t="s">
        <v>281</v>
      </c>
      <c r="D38" s="13" t="s">
        <v>126</v>
      </c>
      <c r="E38" s="154">
        <v>6</v>
      </c>
      <c r="F38" s="14">
        <v>4800</v>
      </c>
      <c r="G38" s="18">
        <f t="shared" ref="G38:I39" si="19">F38*$E38</f>
        <v>28800</v>
      </c>
      <c r="H38" s="14">
        <v>10090</v>
      </c>
      <c r="I38" s="18">
        <f t="shared" si="19"/>
        <v>60540</v>
      </c>
      <c r="J38" s="14">
        <v>6200</v>
      </c>
      <c r="K38" s="18">
        <f t="shared" ref="K38" si="20">J38*$E38</f>
        <v>37200</v>
      </c>
    </row>
    <row r="39" spans="1:11" ht="85.5">
      <c r="A39" s="11" t="s">
        <v>276</v>
      </c>
      <c r="B39" s="11" t="s">
        <v>274</v>
      </c>
      <c r="C39" s="78" t="s">
        <v>314</v>
      </c>
      <c r="D39" s="13" t="s">
        <v>126</v>
      </c>
      <c r="E39" s="154">
        <v>14</v>
      </c>
      <c r="F39" s="14">
        <v>2750</v>
      </c>
      <c r="G39" s="18">
        <f t="shared" si="19"/>
        <v>38500</v>
      </c>
      <c r="H39" s="14">
        <v>7000</v>
      </c>
      <c r="I39" s="18">
        <f t="shared" si="19"/>
        <v>98000</v>
      </c>
      <c r="J39" s="14">
        <v>3400</v>
      </c>
      <c r="K39" s="18">
        <f t="shared" ref="K39" si="21">J39*$E39</f>
        <v>47600</v>
      </c>
    </row>
    <row r="40" spans="1:11">
      <c r="A40" s="16"/>
      <c r="B40" s="11"/>
      <c r="C40" s="24"/>
      <c r="D40" s="13"/>
      <c r="E40" s="153"/>
      <c r="F40" s="14"/>
      <c r="G40" s="18">
        <f t="shared" si="13"/>
        <v>0</v>
      </c>
      <c r="H40" s="14"/>
      <c r="I40" s="18">
        <f t="shared" ref="I40" si="22">G40*H40</f>
        <v>0</v>
      </c>
      <c r="J40" s="14"/>
      <c r="K40" s="18">
        <f t="shared" ref="K40" si="23">I40*J40</f>
        <v>0</v>
      </c>
    </row>
    <row r="41" spans="1:11" ht="15" thickBot="1">
      <c r="A41" s="16"/>
      <c r="B41" s="16"/>
      <c r="C41" s="24"/>
      <c r="D41" s="13"/>
      <c r="E41" s="153"/>
      <c r="F41" s="14"/>
      <c r="G41" s="18">
        <f>E41*F41</f>
        <v>0</v>
      </c>
      <c r="H41" s="14"/>
      <c r="I41" s="18">
        <f>G41*H41</f>
        <v>0</v>
      </c>
      <c r="J41" s="14"/>
      <c r="K41" s="18">
        <f>I41*J41</f>
        <v>0</v>
      </c>
    </row>
    <row r="42" spans="1:11" s="2" customFormat="1" ht="18" customHeight="1" thickBot="1">
      <c r="A42" s="25"/>
      <c r="B42" s="26"/>
      <c r="C42" s="46" t="s">
        <v>39</v>
      </c>
      <c r="D42" s="27"/>
      <c r="E42" s="155"/>
      <c r="F42" s="29"/>
      <c r="G42" s="28">
        <f>SUM(G34:G41)</f>
        <v>92500</v>
      </c>
      <c r="H42" s="29"/>
      <c r="I42" s="28">
        <f>SUM(I34:I41)</f>
        <v>197240</v>
      </c>
      <c r="J42" s="29"/>
      <c r="K42" s="28">
        <f>SUM(K34:K41)</f>
        <v>135200</v>
      </c>
    </row>
    <row r="43" spans="1:11">
      <c r="A43" s="16"/>
      <c r="B43" s="16"/>
      <c r="C43" s="24"/>
      <c r="D43" s="13"/>
      <c r="E43" s="153"/>
      <c r="F43" s="14"/>
      <c r="G43" s="18"/>
      <c r="H43" s="14"/>
      <c r="I43" s="18"/>
      <c r="J43" s="14"/>
      <c r="K43" s="18"/>
    </row>
    <row r="44" spans="1:11" ht="18" customHeight="1">
      <c r="A44" s="19">
        <v>3</v>
      </c>
      <c r="B44" s="19"/>
      <c r="C44" s="45" t="s">
        <v>7</v>
      </c>
      <c r="D44" s="20"/>
      <c r="E44" s="152"/>
      <c r="F44" s="21"/>
      <c r="G44" s="22"/>
      <c r="H44" s="21"/>
      <c r="I44" s="22"/>
      <c r="J44" s="21"/>
      <c r="K44" s="22"/>
    </row>
    <row r="45" spans="1:11" ht="28.5">
      <c r="A45" s="16"/>
      <c r="B45" s="16"/>
      <c r="C45" s="24" t="s">
        <v>40</v>
      </c>
      <c r="D45" s="13"/>
      <c r="E45" s="153"/>
      <c r="F45" s="14"/>
      <c r="G45" s="18"/>
      <c r="H45" s="14"/>
      <c r="I45" s="18"/>
      <c r="J45" s="14"/>
      <c r="K45" s="18"/>
    </row>
    <row r="46" spans="1:11">
      <c r="A46" s="16"/>
      <c r="B46" s="16"/>
      <c r="C46" s="24"/>
      <c r="D46" s="13"/>
      <c r="E46" s="153"/>
      <c r="F46" s="14"/>
      <c r="G46" s="18"/>
      <c r="H46" s="14"/>
      <c r="I46" s="18"/>
      <c r="J46" s="14"/>
      <c r="K46" s="18"/>
    </row>
    <row r="47" spans="1:11">
      <c r="A47" s="16">
        <v>3.1</v>
      </c>
      <c r="B47" s="16"/>
      <c r="C47" s="38" t="s">
        <v>104</v>
      </c>
      <c r="D47" s="13"/>
      <c r="E47" s="153"/>
      <c r="F47" s="14"/>
      <c r="G47" s="18"/>
      <c r="H47" s="14"/>
      <c r="I47" s="18"/>
      <c r="J47" s="14"/>
      <c r="K47" s="18"/>
    </row>
    <row r="48" spans="1:11" ht="138" customHeight="1">
      <c r="A48" s="11"/>
      <c r="B48" s="11" t="s">
        <v>266</v>
      </c>
      <c r="C48" s="24" t="s">
        <v>282</v>
      </c>
      <c r="D48" s="13" t="s">
        <v>126</v>
      </c>
      <c r="E48" s="154">
        <v>20</v>
      </c>
      <c r="F48" s="14">
        <v>490</v>
      </c>
      <c r="G48" s="18">
        <f>F48*$E48</f>
        <v>9800</v>
      </c>
      <c r="H48" s="14">
        <v>580</v>
      </c>
      <c r="I48" s="18">
        <f>H48*$E48</f>
        <v>11600</v>
      </c>
      <c r="J48" s="14">
        <v>935</v>
      </c>
      <c r="K48" s="18">
        <f>J48*$E48</f>
        <v>18700</v>
      </c>
    </row>
    <row r="49" spans="1:11" ht="15" thickBot="1">
      <c r="A49" s="16"/>
      <c r="B49" s="16"/>
      <c r="C49" s="24"/>
      <c r="D49" s="13"/>
      <c r="E49" s="153"/>
      <c r="F49" s="14"/>
      <c r="G49" s="18">
        <f t="shared" ref="G49" si="24">E49*F49</f>
        <v>0</v>
      </c>
      <c r="H49" s="14"/>
      <c r="I49" s="18">
        <f t="shared" ref="I49" si="25">G49*H49</f>
        <v>0</v>
      </c>
      <c r="J49" s="14"/>
      <c r="K49" s="18">
        <f t="shared" ref="K49" si="26">I49*J49</f>
        <v>0</v>
      </c>
    </row>
    <row r="50" spans="1:11" s="2" customFormat="1" ht="18" customHeight="1" thickBot="1">
      <c r="A50" s="25"/>
      <c r="B50" s="26"/>
      <c r="C50" s="46" t="s">
        <v>39</v>
      </c>
      <c r="D50" s="27"/>
      <c r="E50" s="155"/>
      <c r="F50" s="29"/>
      <c r="G50" s="28">
        <f>SUM(G48:G49)</f>
        <v>9800</v>
      </c>
      <c r="H50" s="29"/>
      <c r="I50" s="28">
        <f>SUM(I48:I49)</f>
        <v>11600</v>
      </c>
      <c r="J50" s="29"/>
      <c r="K50" s="28">
        <f>SUM(K48:K49)</f>
        <v>18700</v>
      </c>
    </row>
    <row r="51" spans="1:11">
      <c r="A51" s="16"/>
      <c r="B51" s="16"/>
      <c r="C51" s="24"/>
      <c r="D51" s="13"/>
      <c r="E51" s="153"/>
      <c r="F51" s="14"/>
      <c r="G51" s="18"/>
      <c r="H51" s="14"/>
      <c r="I51" s="18"/>
      <c r="J51" s="14"/>
      <c r="K51" s="18"/>
    </row>
    <row r="52" spans="1:11" ht="18" customHeight="1">
      <c r="A52" s="19">
        <v>4</v>
      </c>
      <c r="B52" s="19"/>
      <c r="C52" s="45" t="s">
        <v>8</v>
      </c>
      <c r="D52" s="20"/>
      <c r="E52" s="152"/>
      <c r="F52" s="21"/>
      <c r="G52" s="22"/>
      <c r="H52" s="21"/>
      <c r="I52" s="22"/>
      <c r="J52" s="21"/>
      <c r="K52" s="22"/>
    </row>
    <row r="53" spans="1:11">
      <c r="A53" s="16"/>
      <c r="B53" s="16"/>
      <c r="C53" s="38"/>
      <c r="D53" s="13"/>
      <c r="E53" s="153"/>
      <c r="F53" s="14"/>
      <c r="G53" s="18"/>
      <c r="H53" s="14"/>
      <c r="I53" s="18"/>
      <c r="J53" s="14"/>
      <c r="K53" s="18"/>
    </row>
    <row r="54" spans="1:11">
      <c r="A54" s="33">
        <v>4.0999999999999996</v>
      </c>
      <c r="B54" s="34"/>
      <c r="C54" s="48" t="s">
        <v>107</v>
      </c>
      <c r="D54" s="35"/>
      <c r="E54" s="153"/>
      <c r="F54" s="14"/>
      <c r="G54" s="18"/>
      <c r="H54" s="14"/>
      <c r="I54" s="18"/>
      <c r="J54" s="14"/>
      <c r="K54" s="18"/>
    </row>
    <row r="55" spans="1:11" ht="99.75">
      <c r="A55" s="181" t="s">
        <v>41</v>
      </c>
      <c r="B55" s="36" t="s">
        <v>110</v>
      </c>
      <c r="C55" s="216" t="s">
        <v>290</v>
      </c>
      <c r="D55" s="13" t="s">
        <v>126</v>
      </c>
      <c r="E55" s="154">
        <v>45</v>
      </c>
      <c r="F55" s="14">
        <v>4250</v>
      </c>
      <c r="G55" s="18">
        <f t="shared" ref="G55:I58" si="27">F55*$E55</f>
        <v>191250</v>
      </c>
      <c r="H55" s="14">
        <v>4445</v>
      </c>
      <c r="I55" s="18">
        <f t="shared" si="27"/>
        <v>200025</v>
      </c>
      <c r="J55" s="14">
        <v>2650</v>
      </c>
      <c r="K55" s="18">
        <f t="shared" ref="K55" si="28">J55*$E55</f>
        <v>119250</v>
      </c>
    </row>
    <row r="56" spans="1:11" ht="71.25">
      <c r="A56" s="181" t="s">
        <v>267</v>
      </c>
      <c r="B56" s="36" t="s">
        <v>298</v>
      </c>
      <c r="C56" s="216" t="s">
        <v>299</v>
      </c>
      <c r="D56" s="13" t="s">
        <v>126</v>
      </c>
      <c r="E56" s="154">
        <v>18</v>
      </c>
      <c r="F56" s="14">
        <v>4950</v>
      </c>
      <c r="G56" s="18">
        <f t="shared" si="27"/>
        <v>89100</v>
      </c>
      <c r="H56" s="14">
        <v>3200</v>
      </c>
      <c r="I56" s="18">
        <f t="shared" si="27"/>
        <v>57600</v>
      </c>
      <c r="J56" s="14">
        <v>3500</v>
      </c>
      <c r="K56" s="18">
        <f t="shared" ref="K56" si="29">J56*$E56</f>
        <v>63000</v>
      </c>
    </row>
    <row r="57" spans="1:11" ht="42.75">
      <c r="A57" s="11" t="s">
        <v>295</v>
      </c>
      <c r="B57" s="11" t="s">
        <v>296</v>
      </c>
      <c r="C57" s="40" t="s">
        <v>297</v>
      </c>
      <c r="D57" s="13" t="s">
        <v>126</v>
      </c>
      <c r="E57" s="154">
        <v>2</v>
      </c>
      <c r="F57" s="14">
        <v>4800</v>
      </c>
      <c r="G57" s="18">
        <f t="shared" si="27"/>
        <v>9600</v>
      </c>
      <c r="H57" s="14">
        <v>7845</v>
      </c>
      <c r="I57" s="18">
        <f t="shared" si="27"/>
        <v>15690</v>
      </c>
      <c r="J57" s="14">
        <v>7150</v>
      </c>
      <c r="K57" s="18">
        <f t="shared" ref="K57" si="30">J57*$E57</f>
        <v>14300</v>
      </c>
    </row>
    <row r="58" spans="1:11" ht="71.25">
      <c r="A58" s="11" t="s">
        <v>308</v>
      </c>
      <c r="B58" s="11" t="s">
        <v>309</v>
      </c>
      <c r="C58" s="40" t="s">
        <v>310</v>
      </c>
      <c r="D58" s="13" t="s">
        <v>126</v>
      </c>
      <c r="E58" s="154">
        <v>1</v>
      </c>
      <c r="F58" s="14">
        <v>7600</v>
      </c>
      <c r="G58" s="18">
        <f t="shared" si="27"/>
        <v>7600</v>
      </c>
      <c r="H58" s="14">
        <v>18850</v>
      </c>
      <c r="I58" s="18">
        <f t="shared" si="27"/>
        <v>18850</v>
      </c>
      <c r="J58" s="14">
        <v>12500</v>
      </c>
      <c r="K58" s="18">
        <f t="shared" ref="K58" si="31">J58*$E58</f>
        <v>12500</v>
      </c>
    </row>
    <row r="59" spans="1:11" ht="15" thickBot="1">
      <c r="A59" s="16"/>
      <c r="B59" s="11"/>
      <c r="C59" s="24"/>
      <c r="D59" s="13"/>
      <c r="E59" s="153"/>
      <c r="F59" s="14"/>
      <c r="G59" s="18">
        <f t="shared" ref="G59" si="32">E59*F59</f>
        <v>0</v>
      </c>
      <c r="H59" s="14"/>
      <c r="I59" s="18">
        <f t="shared" ref="I59" si="33">G59*H59</f>
        <v>0</v>
      </c>
      <c r="J59" s="14"/>
      <c r="K59" s="18">
        <f t="shared" ref="K59" si="34">I59*J59</f>
        <v>0</v>
      </c>
    </row>
    <row r="60" spans="1:11" s="2" customFormat="1" ht="18" customHeight="1" thickBot="1">
      <c r="A60" s="25"/>
      <c r="B60" s="26"/>
      <c r="C60" s="46" t="s">
        <v>42</v>
      </c>
      <c r="D60" s="27"/>
      <c r="E60" s="155"/>
      <c r="F60" s="29"/>
      <c r="G60" s="28">
        <f>SUM(G55:G59)</f>
        <v>297550</v>
      </c>
      <c r="H60" s="29"/>
      <c r="I60" s="28">
        <f>SUM(I55:I59)</f>
        <v>292165</v>
      </c>
      <c r="J60" s="29"/>
      <c r="K60" s="28">
        <f>SUM(K55:K59)</f>
        <v>209050</v>
      </c>
    </row>
    <row r="61" spans="1:11">
      <c r="A61" s="16"/>
      <c r="B61" s="16"/>
      <c r="C61" s="24"/>
      <c r="D61" s="13"/>
      <c r="E61" s="153"/>
      <c r="F61" s="14"/>
      <c r="G61" s="18"/>
      <c r="H61" s="14"/>
      <c r="I61" s="18"/>
      <c r="J61" s="14"/>
      <c r="K61" s="18"/>
    </row>
    <row r="62" spans="1:11" ht="18" customHeight="1">
      <c r="A62" s="19">
        <v>5</v>
      </c>
      <c r="B62" s="19"/>
      <c r="C62" s="45" t="s">
        <v>9</v>
      </c>
      <c r="D62" s="20"/>
      <c r="E62" s="152"/>
      <c r="F62" s="21"/>
      <c r="G62" s="22"/>
      <c r="H62" s="21"/>
      <c r="I62" s="22"/>
      <c r="J62" s="21"/>
      <c r="K62" s="22"/>
    </row>
    <row r="63" spans="1:11">
      <c r="A63" s="37"/>
      <c r="B63" s="37"/>
      <c r="C63" s="38"/>
      <c r="D63" s="12"/>
      <c r="E63" s="153"/>
      <c r="F63" s="14"/>
      <c r="G63" s="18"/>
      <c r="H63" s="14"/>
      <c r="I63" s="18"/>
      <c r="J63" s="14"/>
      <c r="K63" s="18"/>
    </row>
    <row r="64" spans="1:11" ht="42.75">
      <c r="A64" s="16">
        <v>5.0999999999999996</v>
      </c>
      <c r="B64" s="11" t="s">
        <v>278</v>
      </c>
      <c r="C64" s="24" t="s">
        <v>268</v>
      </c>
      <c r="D64" s="12" t="s">
        <v>109</v>
      </c>
      <c r="E64" s="154">
        <v>5</v>
      </c>
      <c r="F64" s="14">
        <v>600</v>
      </c>
      <c r="G64" s="18">
        <f t="shared" ref="G64:I66" si="35">F64*$E64</f>
        <v>3000</v>
      </c>
      <c r="H64" s="14">
        <v>500</v>
      </c>
      <c r="I64" s="18">
        <f t="shared" si="35"/>
        <v>2500</v>
      </c>
      <c r="J64" s="14">
        <v>2400</v>
      </c>
      <c r="K64" s="18">
        <f t="shared" ref="K64" si="36">J64*$E64</f>
        <v>12000</v>
      </c>
    </row>
    <row r="65" spans="1:11" ht="85.5">
      <c r="A65" s="37">
        <v>5.2</v>
      </c>
      <c r="B65" s="11" t="s">
        <v>272</v>
      </c>
      <c r="C65" s="79" t="s">
        <v>291</v>
      </c>
      <c r="D65" s="12" t="s">
        <v>68</v>
      </c>
      <c r="E65" s="182">
        <v>2</v>
      </c>
      <c r="F65" s="39">
        <v>22500</v>
      </c>
      <c r="G65" s="18">
        <f t="shared" si="35"/>
        <v>45000</v>
      </c>
      <c r="H65" s="39">
        <v>5500</v>
      </c>
      <c r="I65" s="18">
        <f t="shared" si="35"/>
        <v>11000</v>
      </c>
      <c r="J65" s="39">
        <v>4500</v>
      </c>
      <c r="K65" s="18">
        <f t="shared" ref="K65" si="37">J65*$E65</f>
        <v>9000</v>
      </c>
    </row>
    <row r="66" spans="1:11" ht="57.75" thickBot="1">
      <c r="A66" s="16">
        <v>5.3</v>
      </c>
      <c r="B66" s="11" t="s">
        <v>287</v>
      </c>
      <c r="C66" s="24" t="s">
        <v>288</v>
      </c>
      <c r="D66" s="13" t="s">
        <v>289</v>
      </c>
      <c r="E66" s="150">
        <v>1</v>
      </c>
      <c r="F66" s="14">
        <v>25000</v>
      </c>
      <c r="G66" s="18">
        <f t="shared" si="35"/>
        <v>25000</v>
      </c>
      <c r="H66" s="14">
        <v>15000</v>
      </c>
      <c r="I66" s="18">
        <f t="shared" si="35"/>
        <v>15000</v>
      </c>
      <c r="J66" s="14">
        <v>8000</v>
      </c>
      <c r="K66" s="18">
        <f t="shared" ref="K66" si="38">J66*$E66</f>
        <v>8000</v>
      </c>
    </row>
    <row r="67" spans="1:11" s="2" customFormat="1" ht="18" customHeight="1" thickBot="1">
      <c r="A67" s="25"/>
      <c r="B67" s="26"/>
      <c r="C67" s="46" t="s">
        <v>38</v>
      </c>
      <c r="D67" s="27"/>
      <c r="E67" s="155"/>
      <c r="F67" s="29"/>
      <c r="G67" s="28">
        <f>SUM(G64:G66)</f>
        <v>73000</v>
      </c>
      <c r="H67" s="29"/>
      <c r="I67" s="28">
        <f>SUM(I64:I66)</f>
        <v>28500</v>
      </c>
      <c r="J67" s="29"/>
      <c r="K67" s="28">
        <f>SUM(K64:K66)</f>
        <v>29000</v>
      </c>
    </row>
    <row r="68" spans="1:11">
      <c r="A68" s="10"/>
      <c r="B68" s="11"/>
      <c r="C68" s="40"/>
      <c r="D68" s="12"/>
      <c r="E68" s="153"/>
      <c r="F68" s="14"/>
      <c r="G68" s="18"/>
      <c r="H68" s="14"/>
      <c r="I68" s="18"/>
      <c r="J68" s="14"/>
      <c r="K68" s="18"/>
    </row>
    <row r="69" spans="1:11" ht="18" customHeight="1">
      <c r="A69" s="19">
        <v>6</v>
      </c>
      <c r="B69" s="19"/>
      <c r="C69" s="45" t="s">
        <v>47</v>
      </c>
      <c r="D69" s="20"/>
      <c r="E69" s="152"/>
      <c r="F69" s="21"/>
      <c r="G69" s="22"/>
      <c r="H69" s="21"/>
      <c r="I69" s="22"/>
      <c r="J69" s="21"/>
      <c r="K69" s="22"/>
    </row>
    <row r="70" spans="1:11">
      <c r="A70" s="37"/>
      <c r="B70" s="37"/>
      <c r="C70" s="38"/>
      <c r="D70" s="12"/>
      <c r="E70" s="153"/>
      <c r="F70" s="14"/>
      <c r="G70" s="18"/>
      <c r="H70" s="14"/>
      <c r="I70" s="18"/>
      <c r="J70" s="14"/>
      <c r="K70" s="18"/>
    </row>
    <row r="71" spans="1:11">
      <c r="A71" s="37"/>
      <c r="B71" s="37"/>
      <c r="C71" s="40"/>
      <c r="D71" s="12"/>
      <c r="E71" s="154"/>
      <c r="F71" s="14"/>
      <c r="G71" s="18">
        <f t="shared" ref="G71:G76" si="39">E71*F71</f>
        <v>0</v>
      </c>
      <c r="H71" s="14"/>
      <c r="I71" s="18">
        <f t="shared" ref="I71" si="40">G71*H71</f>
        <v>0</v>
      </c>
      <c r="J71" s="14"/>
      <c r="K71" s="18">
        <f t="shared" ref="K71" si="41">I71*J71</f>
        <v>0</v>
      </c>
    </row>
    <row r="72" spans="1:11">
      <c r="A72" s="37">
        <v>6.1</v>
      </c>
      <c r="B72" s="37"/>
      <c r="C72" s="38" t="s">
        <v>48</v>
      </c>
      <c r="D72" s="12"/>
      <c r="E72" s="154"/>
      <c r="F72" s="14"/>
      <c r="G72" s="18"/>
      <c r="H72" s="14"/>
      <c r="I72" s="18"/>
      <c r="J72" s="14"/>
      <c r="K72" s="18"/>
    </row>
    <row r="73" spans="1:11" ht="142.5">
      <c r="A73" s="37"/>
      <c r="B73" s="37"/>
      <c r="C73" s="40" t="s">
        <v>315</v>
      </c>
      <c r="D73" s="13" t="s">
        <v>126</v>
      </c>
      <c r="E73" s="183">
        <v>32</v>
      </c>
      <c r="F73" s="14">
        <v>1650</v>
      </c>
      <c r="G73" s="18">
        <f>F73*$E73</f>
        <v>52800</v>
      </c>
      <c r="H73" s="14">
        <v>2350</v>
      </c>
      <c r="I73" s="18">
        <f>H73*$E73</f>
        <v>75200</v>
      </c>
      <c r="J73" s="14">
        <v>1600</v>
      </c>
      <c r="K73" s="18">
        <f>J73*$E73</f>
        <v>51200</v>
      </c>
    </row>
    <row r="74" spans="1:11" ht="15" thickBot="1">
      <c r="A74" s="37"/>
      <c r="B74" s="37"/>
      <c r="C74" s="40"/>
      <c r="D74" s="12"/>
      <c r="E74" s="153"/>
      <c r="F74" s="14"/>
      <c r="G74" s="18">
        <f t="shared" si="39"/>
        <v>0</v>
      </c>
      <c r="H74" s="14"/>
      <c r="I74" s="18">
        <f t="shared" ref="I74" si="42">G74*H74</f>
        <v>0</v>
      </c>
      <c r="J74" s="14"/>
      <c r="K74" s="18">
        <f t="shared" ref="K74" si="43">I74*J74</f>
        <v>0</v>
      </c>
    </row>
    <row r="75" spans="1:11" s="2" customFormat="1" ht="18" customHeight="1" thickBot="1">
      <c r="A75" s="25"/>
      <c r="B75" s="26"/>
      <c r="C75" s="46" t="s">
        <v>38</v>
      </c>
      <c r="D75" s="27"/>
      <c r="E75" s="155"/>
      <c r="F75" s="29"/>
      <c r="G75" s="28">
        <f>SUM(G73:G74)</f>
        <v>52800</v>
      </c>
      <c r="H75" s="29"/>
      <c r="I75" s="28">
        <f>SUM(I73:I74)</f>
        <v>75200</v>
      </c>
      <c r="J75" s="29"/>
      <c r="K75" s="28">
        <f>SUM(K73:K74)</f>
        <v>51200</v>
      </c>
    </row>
    <row r="76" spans="1:11" ht="5.25" customHeight="1">
      <c r="A76" s="37"/>
      <c r="B76" s="37"/>
      <c r="C76" s="40"/>
      <c r="D76" s="12"/>
      <c r="E76" s="153"/>
      <c r="F76" s="14"/>
      <c r="G76" s="18">
        <f t="shared" si="39"/>
        <v>0</v>
      </c>
      <c r="H76" s="14"/>
      <c r="I76" s="18">
        <f t="shared" ref="I76" si="44">G76*H76</f>
        <v>0</v>
      </c>
      <c r="J76" s="14"/>
      <c r="K76" s="18">
        <f t="shared" ref="K76" si="45">I76*J76</f>
        <v>0</v>
      </c>
    </row>
    <row r="77" spans="1:11" ht="12" customHeight="1">
      <c r="A77" s="19">
        <v>7</v>
      </c>
      <c r="B77" s="19"/>
      <c r="C77" s="45" t="s">
        <v>106</v>
      </c>
      <c r="D77" s="20"/>
      <c r="E77" s="152"/>
      <c r="F77" s="21"/>
      <c r="G77" s="22"/>
      <c r="H77" s="21"/>
      <c r="I77" s="22"/>
      <c r="J77" s="21"/>
      <c r="K77" s="22"/>
    </row>
    <row r="78" spans="1:11" ht="409.35" customHeight="1">
      <c r="A78" s="37">
        <v>7.1</v>
      </c>
      <c r="B78" s="11" t="s">
        <v>112</v>
      </c>
      <c r="C78" s="79" t="s">
        <v>316</v>
      </c>
      <c r="D78" s="12" t="s">
        <v>2</v>
      </c>
      <c r="E78" s="188">
        <v>6</v>
      </c>
      <c r="F78" s="39">
        <v>26500</v>
      </c>
      <c r="G78" s="18">
        <f t="shared" ref="G78:I83" si="46">F78*$E78</f>
        <v>159000</v>
      </c>
      <c r="H78" s="39">
        <v>41650</v>
      </c>
      <c r="I78" s="18">
        <f t="shared" si="46"/>
        <v>249900</v>
      </c>
      <c r="J78" s="39">
        <v>32000</v>
      </c>
      <c r="K78" s="18">
        <f t="shared" ref="K78" si="47">J78*$E78</f>
        <v>192000</v>
      </c>
    </row>
    <row r="79" spans="1:11" ht="253.5" customHeight="1">
      <c r="A79" s="37">
        <v>7.2</v>
      </c>
      <c r="B79" s="11" t="s">
        <v>311</v>
      </c>
      <c r="C79" s="79" t="s">
        <v>312</v>
      </c>
      <c r="D79" s="12" t="s">
        <v>2</v>
      </c>
      <c r="E79" s="188">
        <v>3</v>
      </c>
      <c r="F79" s="39">
        <v>24500</v>
      </c>
      <c r="G79" s="18">
        <f t="shared" si="46"/>
        <v>73500</v>
      </c>
      <c r="H79" s="39">
        <v>42160</v>
      </c>
      <c r="I79" s="18">
        <f t="shared" si="46"/>
        <v>126480</v>
      </c>
      <c r="J79" s="39">
        <v>18000</v>
      </c>
      <c r="K79" s="18">
        <f t="shared" ref="K79" si="48">J79*$E79</f>
        <v>54000</v>
      </c>
    </row>
    <row r="80" spans="1:11" ht="199.5">
      <c r="A80" s="37">
        <v>7.3</v>
      </c>
      <c r="B80" s="11" t="s">
        <v>105</v>
      </c>
      <c r="C80" s="79" t="s">
        <v>271</v>
      </c>
      <c r="D80" s="12" t="s">
        <v>2</v>
      </c>
      <c r="E80" s="182">
        <v>2</v>
      </c>
      <c r="F80" s="39">
        <v>33500</v>
      </c>
      <c r="G80" s="18">
        <f t="shared" si="46"/>
        <v>67000</v>
      </c>
      <c r="H80" s="39">
        <v>58500</v>
      </c>
      <c r="I80" s="18">
        <f t="shared" si="46"/>
        <v>117000</v>
      </c>
      <c r="J80" s="39">
        <v>18000</v>
      </c>
      <c r="K80" s="18">
        <f t="shared" ref="K80" si="49">J80*$E80</f>
        <v>36000</v>
      </c>
    </row>
    <row r="81" spans="1:11" ht="213.75">
      <c r="A81" s="37">
        <v>7.4</v>
      </c>
      <c r="B81" s="11" t="s">
        <v>269</v>
      </c>
      <c r="C81" s="79" t="s">
        <v>270</v>
      </c>
      <c r="D81" s="12" t="s">
        <v>2</v>
      </c>
      <c r="E81" s="182">
        <v>2</v>
      </c>
      <c r="F81" s="39">
        <v>22500</v>
      </c>
      <c r="G81" s="18">
        <f t="shared" si="46"/>
        <v>45000</v>
      </c>
      <c r="H81" s="39">
        <v>34515</v>
      </c>
      <c r="I81" s="18">
        <f t="shared" si="46"/>
        <v>69030</v>
      </c>
      <c r="J81" s="39">
        <v>19000</v>
      </c>
      <c r="K81" s="18">
        <f t="shared" ref="K81" si="50">J81*$E81</f>
        <v>38000</v>
      </c>
    </row>
    <row r="82" spans="1:11" ht="42.75">
      <c r="A82" s="193">
        <v>7.5</v>
      </c>
      <c r="B82" s="194" t="s">
        <v>283</v>
      </c>
      <c r="C82" s="195" t="s">
        <v>302</v>
      </c>
      <c r="D82" s="196" t="s">
        <v>109</v>
      </c>
      <c r="E82" s="197">
        <v>3.3</v>
      </c>
      <c r="F82" s="80">
        <v>5800</v>
      </c>
      <c r="G82" s="18">
        <f t="shared" si="46"/>
        <v>19140</v>
      </c>
      <c r="H82" s="80">
        <v>6545</v>
      </c>
      <c r="I82" s="18">
        <f t="shared" si="46"/>
        <v>21598.5</v>
      </c>
      <c r="J82" s="80">
        <v>4800</v>
      </c>
      <c r="K82" s="18">
        <f t="shared" ref="K82" si="51">J82*$E82</f>
        <v>15840</v>
      </c>
    </row>
    <row r="83" spans="1:11" ht="129" thickBot="1">
      <c r="A83" s="37">
        <v>7.6</v>
      </c>
      <c r="B83" s="11" t="s">
        <v>300</v>
      </c>
      <c r="C83" s="79" t="s">
        <v>301</v>
      </c>
      <c r="D83" s="12" t="s">
        <v>2</v>
      </c>
      <c r="E83" s="188">
        <v>2.1</v>
      </c>
      <c r="F83" s="80">
        <v>22500</v>
      </c>
      <c r="G83" s="18">
        <f t="shared" si="46"/>
        <v>47250</v>
      </c>
      <c r="H83" s="80">
        <v>34515</v>
      </c>
      <c r="I83" s="18">
        <f t="shared" si="46"/>
        <v>72481.5</v>
      </c>
      <c r="J83" s="80">
        <v>15000</v>
      </c>
      <c r="K83" s="18">
        <f t="shared" ref="K83" si="52">J83*$E83</f>
        <v>31500</v>
      </c>
    </row>
    <row r="84" spans="1:11" ht="15" thickBot="1">
      <c r="A84" s="25"/>
      <c r="B84" s="26"/>
      <c r="C84" s="46" t="s">
        <v>38</v>
      </c>
      <c r="D84" s="27"/>
      <c r="E84" s="155"/>
      <c r="F84" s="29"/>
      <c r="G84" s="28">
        <f>SUM(G78:G83)</f>
        <v>410890</v>
      </c>
      <c r="H84" s="29"/>
      <c r="I84" s="28">
        <f>SUM(I78:I83)</f>
        <v>656490</v>
      </c>
      <c r="J84" s="29"/>
      <c r="K84" s="28">
        <f>SUM(K78:K83)</f>
        <v>367340</v>
      </c>
    </row>
    <row r="85" spans="1:11" ht="15" thickBot="1">
      <c r="A85" s="224"/>
      <c r="B85" s="225"/>
      <c r="C85" s="226"/>
      <c r="D85" s="227"/>
      <c r="E85" s="228"/>
      <c r="F85" s="227"/>
      <c r="G85" s="227"/>
      <c r="H85" s="227"/>
      <c r="I85" s="227"/>
      <c r="J85" s="227"/>
      <c r="K85" s="227"/>
    </row>
    <row r="86" spans="1:11" ht="15" thickBot="1">
      <c r="A86" s="204">
        <v>8</v>
      </c>
      <c r="B86" s="205"/>
      <c r="C86" s="206" t="s">
        <v>317</v>
      </c>
      <c r="D86" s="207"/>
      <c r="E86" s="208"/>
      <c r="F86" s="209"/>
      <c r="G86" s="210"/>
      <c r="H86" s="209"/>
      <c r="I86" s="210"/>
      <c r="J86" s="209"/>
      <c r="K86" s="210"/>
    </row>
    <row r="87" spans="1:11">
      <c r="A87" s="198"/>
      <c r="B87" s="199"/>
      <c r="C87" s="200"/>
      <c r="D87" s="198"/>
      <c r="E87" s="201"/>
      <c r="F87" s="202"/>
      <c r="G87" s="203"/>
      <c r="H87" s="202"/>
      <c r="I87" s="203"/>
      <c r="J87" s="202"/>
      <c r="K87" s="203"/>
    </row>
    <row r="88" spans="1:11">
      <c r="A88" s="191">
        <v>8.01</v>
      </c>
      <c r="B88" s="184" t="s">
        <v>318</v>
      </c>
      <c r="C88" s="185" t="s">
        <v>319</v>
      </c>
      <c r="D88" s="186" t="s">
        <v>320</v>
      </c>
      <c r="E88" s="187">
        <v>1</v>
      </c>
      <c r="F88" s="192">
        <v>25000</v>
      </c>
      <c r="G88" s="18">
        <f>F88*$E88</f>
        <v>25000</v>
      </c>
      <c r="H88" s="202">
        <v>15000</v>
      </c>
      <c r="I88" s="18">
        <f>H88*$E88</f>
        <v>15000</v>
      </c>
      <c r="J88" s="202">
        <v>6500</v>
      </c>
      <c r="K88" s="18">
        <f>J88*$E88</f>
        <v>6500</v>
      </c>
    </row>
    <row r="89" spans="1:11" ht="15" thickBot="1">
      <c r="A89" s="217"/>
      <c r="B89" s="218"/>
      <c r="C89" s="219"/>
      <c r="D89" s="220"/>
      <c r="E89" s="221"/>
      <c r="F89" s="222"/>
      <c r="G89" s="223"/>
      <c r="H89" s="222"/>
      <c r="I89" s="223"/>
      <c r="J89" s="222"/>
      <c r="K89" s="223"/>
    </row>
    <row r="90" spans="1:11" ht="15" thickBot="1">
      <c r="A90" s="204">
        <v>9</v>
      </c>
      <c r="B90" s="205"/>
      <c r="C90" s="206" t="s">
        <v>284</v>
      </c>
      <c r="D90" s="207"/>
      <c r="E90" s="208"/>
      <c r="F90" s="209"/>
      <c r="G90" s="210"/>
      <c r="H90" s="209"/>
      <c r="I90" s="210"/>
      <c r="J90" s="209"/>
      <c r="K90" s="210"/>
    </row>
    <row r="91" spans="1:11">
      <c r="A91" s="198"/>
      <c r="B91" s="199"/>
      <c r="C91" s="200"/>
      <c r="D91" s="198"/>
      <c r="E91" s="201"/>
      <c r="F91" s="202"/>
      <c r="G91" s="203"/>
      <c r="H91" s="202"/>
      <c r="I91" s="203"/>
      <c r="J91" s="202"/>
      <c r="K91" s="203"/>
    </row>
    <row r="92" spans="1:11" ht="42.75">
      <c r="A92" s="191">
        <v>9.01</v>
      </c>
      <c r="B92" s="184" t="s">
        <v>284</v>
      </c>
      <c r="C92" s="185" t="s">
        <v>285</v>
      </c>
      <c r="D92" s="186" t="s">
        <v>286</v>
      </c>
      <c r="E92" s="187">
        <v>2</v>
      </c>
      <c r="F92" s="192">
        <v>5600</v>
      </c>
      <c r="G92" s="18">
        <f>F92*$E92</f>
        <v>11200</v>
      </c>
      <c r="H92" s="202">
        <v>35600</v>
      </c>
      <c r="I92" s="18">
        <f>H92*$E92</f>
        <v>71200</v>
      </c>
      <c r="J92" s="202">
        <v>8000</v>
      </c>
      <c r="K92" s="18">
        <f>J92*$E92</f>
        <v>16000</v>
      </c>
    </row>
    <row r="93" spans="1:11">
      <c r="A93" s="10"/>
      <c r="B93" s="11"/>
      <c r="C93" s="40"/>
      <c r="D93" s="39"/>
      <c r="E93" s="157"/>
      <c r="F93" s="39"/>
      <c r="G93" s="39"/>
      <c r="H93" s="39"/>
      <c r="I93" s="39"/>
      <c r="J93" s="39"/>
      <c r="K93" s="39"/>
    </row>
    <row r="94" spans="1:11" s="2" customFormat="1" ht="18" customHeight="1" thickBot="1">
      <c r="A94" s="211"/>
      <c r="B94" s="212"/>
      <c r="C94" s="213" t="s">
        <v>38</v>
      </c>
      <c r="D94" s="214"/>
      <c r="E94" s="189"/>
      <c r="F94" s="215"/>
      <c r="G94" s="190">
        <f>SUM(G88:G93)</f>
        <v>36200</v>
      </c>
      <c r="H94" s="215"/>
      <c r="I94" s="190">
        <f>SUM(I88:I93)</f>
        <v>86200</v>
      </c>
      <c r="J94" s="215"/>
      <c r="K94" s="190">
        <f>SUM(K88:K93)</f>
        <v>22500</v>
      </c>
    </row>
    <row r="96" spans="1:11" s="2" customFormat="1" ht="18" customHeight="1" thickBot="1">
      <c r="A96" s="211"/>
      <c r="B96" s="212"/>
      <c r="C96" s="213" t="s">
        <v>326</v>
      </c>
      <c r="D96" s="214"/>
      <c r="E96" s="189"/>
      <c r="F96" s="215"/>
      <c r="G96" s="190">
        <f>G94+G84+G75+G67+G60+G50+G42+G29</f>
        <v>1179190</v>
      </c>
      <c r="H96" s="215"/>
      <c r="I96" s="190">
        <f>I94+I84+I75+I67+I60+I50+I42+I29</f>
        <v>1521075</v>
      </c>
      <c r="J96" s="215"/>
      <c r="K96" s="190">
        <f>K94+K84+K75+K67+K60+K50+K42+K29</f>
        <v>924040</v>
      </c>
    </row>
  </sheetData>
  <autoFilter ref="A4:K94"/>
  <mergeCells count="5">
    <mergeCell ref="A1:G1"/>
    <mergeCell ref="A2:G2"/>
    <mergeCell ref="F3:G3"/>
    <mergeCell ref="H3:I3"/>
    <mergeCell ref="J3:K3"/>
  </mergeCells>
  <phoneticPr fontId="12" type="noConversion"/>
  <conditionalFormatting sqref="A78:A83">
    <cfRule type="cellIs" dxfId="39" priority="43" stopIfTrue="1" operator="equal">
      <formula>0</formula>
    </cfRule>
  </conditionalFormatting>
  <conditionalFormatting sqref="A24:C25 A26:A27 A59:C59">
    <cfRule type="cellIs" dxfId="38" priority="50" stopIfTrue="1" operator="equal">
      <formula>0</formula>
    </cfRule>
  </conditionalFormatting>
  <conditionalFormatting sqref="A64:C65 E64:F65">
    <cfRule type="cellIs" dxfId="37" priority="49" stopIfTrue="1" operator="equal">
      <formula>0</formula>
    </cfRule>
  </conditionalFormatting>
  <conditionalFormatting sqref="A76:C76 G76 I76 K76 E76:E77">
    <cfRule type="cellIs" dxfId="36" priority="102" stopIfTrue="1" operator="equal">
      <formula>0</formula>
    </cfRule>
  </conditionalFormatting>
  <conditionalFormatting sqref="A55:D56 D57:D58">
    <cfRule type="cellIs" dxfId="35" priority="55" stopIfTrue="1" operator="equal">
      <formula>0</formula>
    </cfRule>
  </conditionalFormatting>
  <conditionalFormatting sqref="A66:E66">
    <cfRule type="cellIs" dxfId="34" priority="45" stopIfTrue="1" operator="equal">
      <formula>0</formula>
    </cfRule>
  </conditionalFormatting>
  <conditionalFormatting sqref="A75:F75">
    <cfRule type="cellIs" dxfId="33" priority="99" stopIfTrue="1" operator="equal">
      <formula>0</formula>
    </cfRule>
  </conditionalFormatting>
  <conditionalFormatting sqref="A84:F84">
    <cfRule type="cellIs" dxfId="32" priority="35" stopIfTrue="1" operator="equal">
      <formula>0</formula>
    </cfRule>
  </conditionalFormatting>
  <conditionalFormatting sqref="A94:F94">
    <cfRule type="cellIs" dxfId="31" priority="128" stopIfTrue="1" operator="equal">
      <formula>0</formula>
    </cfRule>
  </conditionalFormatting>
  <conditionalFormatting sqref="A96:F96">
    <cfRule type="cellIs" dxfId="30" priority="11" stopIfTrue="1" operator="equal">
      <formula>0</formula>
    </cfRule>
  </conditionalFormatting>
  <conditionalFormatting sqref="A40:K40 A54:E54 E61:E63 E68:E74 A70:C72 A73:B73 A74:C74">
    <cfRule type="cellIs" dxfId="29" priority="76" stopIfTrue="1" operator="equal">
      <formula>0</formula>
    </cfRule>
  </conditionalFormatting>
  <conditionalFormatting sqref="C22">
    <cfRule type="cellIs" dxfId="28" priority="63" stopIfTrue="1" operator="equal">
      <formula>0</formula>
    </cfRule>
  </conditionalFormatting>
  <conditionalFormatting sqref="C26:C27">
    <cfRule type="cellIs" dxfId="27" priority="42" stopIfTrue="1" operator="equal">
      <formula>0</formula>
    </cfRule>
  </conditionalFormatting>
  <conditionalFormatting sqref="D73">
    <cfRule type="cellIs" dxfId="26" priority="53" stopIfTrue="1" operator="equal">
      <formula>0</formula>
    </cfRule>
  </conditionalFormatting>
  <conditionalFormatting sqref="D38:E40 D36:E36">
    <cfRule type="cellIs" dxfId="25" priority="464" stopIfTrue="1" operator="between">
      <formula>0</formula>
      <formula>0</formula>
    </cfRule>
  </conditionalFormatting>
  <conditionalFormatting sqref="E5:E18 A7:E13 A28:B28 D28:K28 E43:E49 E51:E58 A65">
    <cfRule type="cellIs" dxfId="24" priority="65" stopIfTrue="1" operator="equal">
      <formula>0</formula>
    </cfRule>
  </conditionalFormatting>
  <conditionalFormatting sqref="E20:E23 G20:G27 I20:I27 K20:K27 G32:G39 I32:I39 K32:K39 G45:G49 I45:I49 K45:K49 G53:G58 I53:I58 K53:K58 G63:G66 I63:I66 K63:K66 G70:G74 I70:I74 K70:K74 G78:G83 I78:I83 K78:K83 G92 I92">
    <cfRule type="cellIs" dxfId="23" priority="51" stopIfTrue="1" operator="equal">
      <formula>0</formula>
    </cfRule>
  </conditionalFormatting>
  <conditionalFormatting sqref="E30:E31">
    <cfRule type="cellIs" dxfId="22" priority="382" stopIfTrue="1" operator="equal">
      <formula>0</formula>
    </cfRule>
  </conditionalFormatting>
  <conditionalFormatting sqref="E32:E37 D36:F36 A38:F39 A14:B15 D14:E15 A29:F29 H29 J29 A30:C30 G30 I30 K30 A32:C37 H36 J36 H38:H39 J38:J39 A41:C41 E41 G41 I41 K41 A42:F42 H42 J42 A43:C43 G43 I43 K43 A45:C46 A48 C48:F48 H48 J48 A49:C49 A50:F50 H50 J50 A51:C51 G51 I51 K51 E59:K59 A60:F60 H60 J60 A61:C61 G61 I61 K61 A67:F67 H67 J67 G68 I68 K68">
    <cfRule type="cellIs" dxfId="21" priority="465" stopIfTrue="1" operator="equal">
      <formula>0</formula>
    </cfRule>
  </conditionalFormatting>
  <conditionalFormatting sqref="E86">
    <cfRule type="cellIs" dxfId="20" priority="40" stopIfTrue="1" operator="equal">
      <formula>0</formula>
    </cfRule>
  </conditionalFormatting>
  <conditionalFormatting sqref="E88:E90">
    <cfRule type="cellIs" dxfId="19" priority="38" stopIfTrue="1" operator="equal">
      <formula>0</formula>
    </cfRule>
  </conditionalFormatting>
  <conditionalFormatting sqref="E92">
    <cfRule type="cellIs" dxfId="18" priority="46" stopIfTrue="1" operator="equal">
      <formula>0</formula>
    </cfRule>
  </conditionalFormatting>
  <conditionalFormatting sqref="E24:F27">
    <cfRule type="cellIs" dxfId="17" priority="41" stopIfTrue="1" operator="equal">
      <formula>0</formula>
    </cfRule>
  </conditionalFormatting>
  <conditionalFormatting sqref="F22">
    <cfRule type="cellIs" dxfId="16" priority="62" stopIfTrue="1" operator="equal">
      <formula>0</formula>
    </cfRule>
  </conditionalFormatting>
  <conditionalFormatting sqref="G88:G89 I88:I89 K88:K89">
    <cfRule type="cellIs" dxfId="15" priority="37" stopIfTrue="1" operator="equal">
      <formula>0</formula>
    </cfRule>
  </conditionalFormatting>
  <conditionalFormatting sqref="H22">
    <cfRule type="cellIs" dxfId="14" priority="31" stopIfTrue="1" operator="equal">
      <formula>0</formula>
    </cfRule>
  </conditionalFormatting>
  <conditionalFormatting sqref="H24:H27">
    <cfRule type="cellIs" dxfId="13" priority="29" stopIfTrue="1" operator="equal">
      <formula>0</formula>
    </cfRule>
  </conditionalFormatting>
  <conditionalFormatting sqref="H64:H65">
    <cfRule type="cellIs" dxfId="12" priority="30" stopIfTrue="1" operator="equal">
      <formula>0</formula>
    </cfRule>
  </conditionalFormatting>
  <conditionalFormatting sqref="H75">
    <cfRule type="cellIs" dxfId="11" priority="32" stopIfTrue="1" operator="equal">
      <formula>0</formula>
    </cfRule>
  </conditionalFormatting>
  <conditionalFormatting sqref="H84">
    <cfRule type="cellIs" dxfId="10" priority="28" stopIfTrue="1" operator="equal">
      <formula>0</formula>
    </cfRule>
  </conditionalFormatting>
  <conditionalFormatting sqref="H94">
    <cfRule type="cellIs" dxfId="9" priority="33" stopIfTrue="1" operator="equal">
      <formula>0</formula>
    </cfRule>
  </conditionalFormatting>
  <conditionalFormatting sqref="H96">
    <cfRule type="cellIs" dxfId="8" priority="10" stopIfTrue="1" operator="equal">
      <formula>0</formula>
    </cfRule>
  </conditionalFormatting>
  <conditionalFormatting sqref="J22">
    <cfRule type="cellIs" dxfId="7" priority="25" stopIfTrue="1" operator="equal">
      <formula>0</formula>
    </cfRule>
  </conditionalFormatting>
  <conditionalFormatting sqref="J24:J27">
    <cfRule type="cellIs" dxfId="6" priority="23" stopIfTrue="1" operator="equal">
      <formula>0</formula>
    </cfRule>
  </conditionalFormatting>
  <conditionalFormatting sqref="J64:J65">
    <cfRule type="cellIs" dxfId="5" priority="24" stopIfTrue="1" operator="equal">
      <formula>0</formula>
    </cfRule>
  </conditionalFormatting>
  <conditionalFormatting sqref="J75">
    <cfRule type="cellIs" dxfId="4" priority="26" stopIfTrue="1" operator="equal">
      <formula>0</formula>
    </cfRule>
  </conditionalFormatting>
  <conditionalFormatting sqref="J84">
    <cfRule type="cellIs" dxfId="3" priority="22" stopIfTrue="1" operator="equal">
      <formula>0</formula>
    </cfRule>
  </conditionalFormatting>
  <conditionalFormatting sqref="J94">
    <cfRule type="cellIs" dxfId="2" priority="27" stopIfTrue="1" operator="equal">
      <formula>0</formula>
    </cfRule>
  </conditionalFormatting>
  <conditionalFormatting sqref="J96">
    <cfRule type="cellIs" dxfId="1" priority="9" stopIfTrue="1" operator="equal">
      <formula>0</formula>
    </cfRule>
  </conditionalFormatting>
  <conditionalFormatting sqref="K92">
    <cfRule type="cellIs" dxfId="0" priority="15" stopIfTrue="1" operator="equal">
      <formula>0</formula>
    </cfRule>
  </conditionalFormatting>
  <pageMargins left="0.70866141732283472" right="0.70866141732283472" top="0.74803149606299213" bottom="0.74803149606299213" header="0.31496062992125984" footer="0.31496062992125984"/>
  <pageSetup paperSize="9" scale="49" fitToHeight="0" orientation="portrait" r:id="rId1"/>
  <headerFooter>
    <oddFooter>&amp;LBOQ - Interior Works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zoomScale="70" zoomScaleNormal="70" zoomScaleSheetLayoutView="100" workbookViewId="0">
      <pane xSplit="5" ySplit="2" topLeftCell="H45" activePane="bottomRight" state="frozen"/>
      <selection pane="topRight" activeCell="F1" sqref="F1"/>
      <selection pane="bottomLeft" activeCell="A3" sqref="A3"/>
      <selection pane="bottomRight" activeCell="L2" sqref="L1:R1048576"/>
    </sheetView>
  </sheetViews>
  <sheetFormatPr defaultRowHeight="15"/>
  <cols>
    <col min="1" max="1" width="9.42578125" style="91" bestFit="1" customWidth="1"/>
    <col min="2" max="2" width="18" style="91" customWidth="1"/>
    <col min="3" max="3" width="61.5703125" style="91" customWidth="1"/>
    <col min="4" max="4" width="12" style="91" customWidth="1"/>
    <col min="5" max="5" width="13.42578125" style="91" customWidth="1"/>
    <col min="6" max="6" width="12.140625" style="91" customWidth="1"/>
    <col min="7" max="7" width="14.42578125" style="91" customWidth="1"/>
    <col min="8" max="8" width="12.140625" style="91" customWidth="1"/>
    <col min="9" max="9" width="14.42578125" style="91" customWidth="1"/>
    <col min="10" max="10" width="12.140625" style="91" customWidth="1"/>
    <col min="11" max="11" width="14.42578125" style="91" customWidth="1"/>
    <col min="12" max="251" width="9.140625" style="91"/>
    <col min="252" max="252" width="9.42578125" style="91" bestFit="1" customWidth="1"/>
    <col min="253" max="253" width="18" style="91" customWidth="1"/>
    <col min="254" max="254" width="61.5703125" style="91" customWidth="1"/>
    <col min="255" max="255" width="12" style="91" customWidth="1"/>
    <col min="256" max="256" width="13.42578125" style="91" customWidth="1"/>
    <col min="257" max="257" width="12.140625" style="91" customWidth="1"/>
    <col min="258" max="258" width="14.42578125" style="91" customWidth="1"/>
    <col min="259" max="259" width="13.5703125" style="91" bestFit="1" customWidth="1"/>
    <col min="260" max="507" width="9.140625" style="91"/>
    <col min="508" max="508" width="9.42578125" style="91" bestFit="1" customWidth="1"/>
    <col min="509" max="509" width="18" style="91" customWidth="1"/>
    <col min="510" max="510" width="61.5703125" style="91" customWidth="1"/>
    <col min="511" max="511" width="12" style="91" customWidth="1"/>
    <col min="512" max="512" width="13.42578125" style="91" customWidth="1"/>
    <col min="513" max="513" width="12.140625" style="91" customWidth="1"/>
    <col min="514" max="514" width="14.42578125" style="91" customWidth="1"/>
    <col min="515" max="515" width="13.5703125" style="91" bestFit="1" customWidth="1"/>
    <col min="516" max="763" width="9.140625" style="91"/>
    <col min="764" max="764" width="9.42578125" style="91" bestFit="1" customWidth="1"/>
    <col min="765" max="765" width="18" style="91" customWidth="1"/>
    <col min="766" max="766" width="61.5703125" style="91" customWidth="1"/>
    <col min="767" max="767" width="12" style="91" customWidth="1"/>
    <col min="768" max="768" width="13.42578125" style="91" customWidth="1"/>
    <col min="769" max="769" width="12.140625" style="91" customWidth="1"/>
    <col min="770" max="770" width="14.42578125" style="91" customWidth="1"/>
    <col min="771" max="771" width="13.5703125" style="91" bestFit="1" customWidth="1"/>
    <col min="772" max="1019" width="9.140625" style="91"/>
    <col min="1020" max="1020" width="9.42578125" style="91" bestFit="1" customWidth="1"/>
    <col min="1021" max="1021" width="18" style="91" customWidth="1"/>
    <col min="1022" max="1022" width="61.5703125" style="91" customWidth="1"/>
    <col min="1023" max="1023" width="12" style="91" customWidth="1"/>
    <col min="1024" max="1024" width="13.42578125" style="91" customWidth="1"/>
    <col min="1025" max="1025" width="12.140625" style="91" customWidth="1"/>
    <col min="1026" max="1026" width="14.42578125" style="91" customWidth="1"/>
    <col min="1027" max="1027" width="13.5703125" style="91" bestFit="1" customWidth="1"/>
    <col min="1028" max="1275" width="9.140625" style="91"/>
    <col min="1276" max="1276" width="9.42578125" style="91" bestFit="1" customWidth="1"/>
    <col min="1277" max="1277" width="18" style="91" customWidth="1"/>
    <col min="1278" max="1278" width="61.5703125" style="91" customWidth="1"/>
    <col min="1279" max="1279" width="12" style="91" customWidth="1"/>
    <col min="1280" max="1280" width="13.42578125" style="91" customWidth="1"/>
    <col min="1281" max="1281" width="12.140625" style="91" customWidth="1"/>
    <col min="1282" max="1282" width="14.42578125" style="91" customWidth="1"/>
    <col min="1283" max="1283" width="13.5703125" style="91" bestFit="1" customWidth="1"/>
    <col min="1284" max="1531" width="9.140625" style="91"/>
    <col min="1532" max="1532" width="9.42578125" style="91" bestFit="1" customWidth="1"/>
    <col min="1533" max="1533" width="18" style="91" customWidth="1"/>
    <col min="1534" max="1534" width="61.5703125" style="91" customWidth="1"/>
    <col min="1535" max="1535" width="12" style="91" customWidth="1"/>
    <col min="1536" max="1536" width="13.42578125" style="91" customWidth="1"/>
    <col min="1537" max="1537" width="12.140625" style="91" customWidth="1"/>
    <col min="1538" max="1538" width="14.42578125" style="91" customWidth="1"/>
    <col min="1539" max="1539" width="13.5703125" style="91" bestFit="1" customWidth="1"/>
    <col min="1540" max="1787" width="9.140625" style="91"/>
    <col min="1788" max="1788" width="9.42578125" style="91" bestFit="1" customWidth="1"/>
    <col min="1789" max="1789" width="18" style="91" customWidth="1"/>
    <col min="1790" max="1790" width="61.5703125" style="91" customWidth="1"/>
    <col min="1791" max="1791" width="12" style="91" customWidth="1"/>
    <col min="1792" max="1792" width="13.42578125" style="91" customWidth="1"/>
    <col min="1793" max="1793" width="12.140625" style="91" customWidth="1"/>
    <col min="1794" max="1794" width="14.42578125" style="91" customWidth="1"/>
    <col min="1795" max="1795" width="13.5703125" style="91" bestFit="1" customWidth="1"/>
    <col min="1796" max="2043" width="9.140625" style="91"/>
    <col min="2044" max="2044" width="9.42578125" style="91" bestFit="1" customWidth="1"/>
    <col min="2045" max="2045" width="18" style="91" customWidth="1"/>
    <col min="2046" max="2046" width="61.5703125" style="91" customWidth="1"/>
    <col min="2047" max="2047" width="12" style="91" customWidth="1"/>
    <col min="2048" max="2048" width="13.42578125" style="91" customWidth="1"/>
    <col min="2049" max="2049" width="12.140625" style="91" customWidth="1"/>
    <col min="2050" max="2050" width="14.42578125" style="91" customWidth="1"/>
    <col min="2051" max="2051" width="13.5703125" style="91" bestFit="1" customWidth="1"/>
    <col min="2052" max="2299" width="9.140625" style="91"/>
    <col min="2300" max="2300" width="9.42578125" style="91" bestFit="1" customWidth="1"/>
    <col min="2301" max="2301" width="18" style="91" customWidth="1"/>
    <col min="2302" max="2302" width="61.5703125" style="91" customWidth="1"/>
    <col min="2303" max="2303" width="12" style="91" customWidth="1"/>
    <col min="2304" max="2304" width="13.42578125" style="91" customWidth="1"/>
    <col min="2305" max="2305" width="12.140625" style="91" customWidth="1"/>
    <col min="2306" max="2306" width="14.42578125" style="91" customWidth="1"/>
    <col min="2307" max="2307" width="13.5703125" style="91" bestFit="1" customWidth="1"/>
    <col min="2308" max="2555" width="9.140625" style="91"/>
    <col min="2556" max="2556" width="9.42578125" style="91" bestFit="1" customWidth="1"/>
    <col min="2557" max="2557" width="18" style="91" customWidth="1"/>
    <col min="2558" max="2558" width="61.5703125" style="91" customWidth="1"/>
    <col min="2559" max="2559" width="12" style="91" customWidth="1"/>
    <col min="2560" max="2560" width="13.42578125" style="91" customWidth="1"/>
    <col min="2561" max="2561" width="12.140625" style="91" customWidth="1"/>
    <col min="2562" max="2562" width="14.42578125" style="91" customWidth="1"/>
    <col min="2563" max="2563" width="13.5703125" style="91" bestFit="1" customWidth="1"/>
    <col min="2564" max="2811" width="9.140625" style="91"/>
    <col min="2812" max="2812" width="9.42578125" style="91" bestFit="1" customWidth="1"/>
    <col min="2813" max="2813" width="18" style="91" customWidth="1"/>
    <col min="2814" max="2814" width="61.5703125" style="91" customWidth="1"/>
    <col min="2815" max="2815" width="12" style="91" customWidth="1"/>
    <col min="2816" max="2816" width="13.42578125" style="91" customWidth="1"/>
    <col min="2817" max="2817" width="12.140625" style="91" customWidth="1"/>
    <col min="2818" max="2818" width="14.42578125" style="91" customWidth="1"/>
    <col min="2819" max="2819" width="13.5703125" style="91" bestFit="1" customWidth="1"/>
    <col min="2820" max="3067" width="9.140625" style="91"/>
    <col min="3068" max="3068" width="9.42578125" style="91" bestFit="1" customWidth="1"/>
    <col min="3069" max="3069" width="18" style="91" customWidth="1"/>
    <col min="3070" max="3070" width="61.5703125" style="91" customWidth="1"/>
    <col min="3071" max="3071" width="12" style="91" customWidth="1"/>
    <col min="3072" max="3072" width="13.42578125" style="91" customWidth="1"/>
    <col min="3073" max="3073" width="12.140625" style="91" customWidth="1"/>
    <col min="3074" max="3074" width="14.42578125" style="91" customWidth="1"/>
    <col min="3075" max="3075" width="13.5703125" style="91" bestFit="1" customWidth="1"/>
    <col min="3076" max="3323" width="9.140625" style="91"/>
    <col min="3324" max="3324" width="9.42578125" style="91" bestFit="1" customWidth="1"/>
    <col min="3325" max="3325" width="18" style="91" customWidth="1"/>
    <col min="3326" max="3326" width="61.5703125" style="91" customWidth="1"/>
    <col min="3327" max="3327" width="12" style="91" customWidth="1"/>
    <col min="3328" max="3328" width="13.42578125" style="91" customWidth="1"/>
    <col min="3329" max="3329" width="12.140625" style="91" customWidth="1"/>
    <col min="3330" max="3330" width="14.42578125" style="91" customWidth="1"/>
    <col min="3331" max="3331" width="13.5703125" style="91" bestFit="1" customWidth="1"/>
    <col min="3332" max="3579" width="9.140625" style="91"/>
    <col min="3580" max="3580" width="9.42578125" style="91" bestFit="1" customWidth="1"/>
    <col min="3581" max="3581" width="18" style="91" customWidth="1"/>
    <col min="3582" max="3582" width="61.5703125" style="91" customWidth="1"/>
    <col min="3583" max="3583" width="12" style="91" customWidth="1"/>
    <col min="3584" max="3584" width="13.42578125" style="91" customWidth="1"/>
    <col min="3585" max="3585" width="12.140625" style="91" customWidth="1"/>
    <col min="3586" max="3586" width="14.42578125" style="91" customWidth="1"/>
    <col min="3587" max="3587" width="13.5703125" style="91" bestFit="1" customWidth="1"/>
    <col min="3588" max="3835" width="9.140625" style="91"/>
    <col min="3836" max="3836" width="9.42578125" style="91" bestFit="1" customWidth="1"/>
    <col min="3837" max="3837" width="18" style="91" customWidth="1"/>
    <col min="3838" max="3838" width="61.5703125" style="91" customWidth="1"/>
    <col min="3839" max="3839" width="12" style="91" customWidth="1"/>
    <col min="3840" max="3840" width="13.42578125" style="91" customWidth="1"/>
    <col min="3841" max="3841" width="12.140625" style="91" customWidth="1"/>
    <col min="3842" max="3842" width="14.42578125" style="91" customWidth="1"/>
    <col min="3843" max="3843" width="13.5703125" style="91" bestFit="1" customWidth="1"/>
    <col min="3844" max="4091" width="9.140625" style="91"/>
    <col min="4092" max="4092" width="9.42578125" style="91" bestFit="1" customWidth="1"/>
    <col min="4093" max="4093" width="18" style="91" customWidth="1"/>
    <col min="4094" max="4094" width="61.5703125" style="91" customWidth="1"/>
    <col min="4095" max="4095" width="12" style="91" customWidth="1"/>
    <col min="4096" max="4096" width="13.42578125" style="91" customWidth="1"/>
    <col min="4097" max="4097" width="12.140625" style="91" customWidth="1"/>
    <col min="4098" max="4098" width="14.42578125" style="91" customWidth="1"/>
    <col min="4099" max="4099" width="13.5703125" style="91" bestFit="1" customWidth="1"/>
    <col min="4100" max="4347" width="9.140625" style="91"/>
    <col min="4348" max="4348" width="9.42578125" style="91" bestFit="1" customWidth="1"/>
    <col min="4349" max="4349" width="18" style="91" customWidth="1"/>
    <col min="4350" max="4350" width="61.5703125" style="91" customWidth="1"/>
    <col min="4351" max="4351" width="12" style="91" customWidth="1"/>
    <col min="4352" max="4352" width="13.42578125" style="91" customWidth="1"/>
    <col min="4353" max="4353" width="12.140625" style="91" customWidth="1"/>
    <col min="4354" max="4354" width="14.42578125" style="91" customWidth="1"/>
    <col min="4355" max="4355" width="13.5703125" style="91" bestFit="1" customWidth="1"/>
    <col min="4356" max="4603" width="9.140625" style="91"/>
    <col min="4604" max="4604" width="9.42578125" style="91" bestFit="1" customWidth="1"/>
    <col min="4605" max="4605" width="18" style="91" customWidth="1"/>
    <col min="4606" max="4606" width="61.5703125" style="91" customWidth="1"/>
    <col min="4607" max="4607" width="12" style="91" customWidth="1"/>
    <col min="4608" max="4608" width="13.42578125" style="91" customWidth="1"/>
    <col min="4609" max="4609" width="12.140625" style="91" customWidth="1"/>
    <col min="4610" max="4610" width="14.42578125" style="91" customWidth="1"/>
    <col min="4611" max="4611" width="13.5703125" style="91" bestFit="1" customWidth="1"/>
    <col min="4612" max="4859" width="9.140625" style="91"/>
    <col min="4860" max="4860" width="9.42578125" style="91" bestFit="1" customWidth="1"/>
    <col min="4861" max="4861" width="18" style="91" customWidth="1"/>
    <col min="4862" max="4862" width="61.5703125" style="91" customWidth="1"/>
    <col min="4863" max="4863" width="12" style="91" customWidth="1"/>
    <col min="4864" max="4864" width="13.42578125" style="91" customWidth="1"/>
    <col min="4865" max="4865" width="12.140625" style="91" customWidth="1"/>
    <col min="4866" max="4866" width="14.42578125" style="91" customWidth="1"/>
    <col min="4867" max="4867" width="13.5703125" style="91" bestFit="1" customWidth="1"/>
    <col min="4868" max="5115" width="9.140625" style="91"/>
    <col min="5116" max="5116" width="9.42578125" style="91" bestFit="1" customWidth="1"/>
    <col min="5117" max="5117" width="18" style="91" customWidth="1"/>
    <col min="5118" max="5118" width="61.5703125" style="91" customWidth="1"/>
    <col min="5119" max="5119" width="12" style="91" customWidth="1"/>
    <col min="5120" max="5120" width="13.42578125" style="91" customWidth="1"/>
    <col min="5121" max="5121" width="12.140625" style="91" customWidth="1"/>
    <col min="5122" max="5122" width="14.42578125" style="91" customWidth="1"/>
    <col min="5123" max="5123" width="13.5703125" style="91" bestFit="1" customWidth="1"/>
    <col min="5124" max="5371" width="9.140625" style="91"/>
    <col min="5372" max="5372" width="9.42578125" style="91" bestFit="1" customWidth="1"/>
    <col min="5373" max="5373" width="18" style="91" customWidth="1"/>
    <col min="5374" max="5374" width="61.5703125" style="91" customWidth="1"/>
    <col min="5375" max="5375" width="12" style="91" customWidth="1"/>
    <col min="5376" max="5376" width="13.42578125" style="91" customWidth="1"/>
    <col min="5377" max="5377" width="12.140625" style="91" customWidth="1"/>
    <col min="5378" max="5378" width="14.42578125" style="91" customWidth="1"/>
    <col min="5379" max="5379" width="13.5703125" style="91" bestFit="1" customWidth="1"/>
    <col min="5380" max="5627" width="9.140625" style="91"/>
    <col min="5628" max="5628" width="9.42578125" style="91" bestFit="1" customWidth="1"/>
    <col min="5629" max="5629" width="18" style="91" customWidth="1"/>
    <col min="5630" max="5630" width="61.5703125" style="91" customWidth="1"/>
    <col min="5631" max="5631" width="12" style="91" customWidth="1"/>
    <col min="5632" max="5632" width="13.42578125" style="91" customWidth="1"/>
    <col min="5633" max="5633" width="12.140625" style="91" customWidth="1"/>
    <col min="5634" max="5634" width="14.42578125" style="91" customWidth="1"/>
    <col min="5635" max="5635" width="13.5703125" style="91" bestFit="1" customWidth="1"/>
    <col min="5636" max="5883" width="9.140625" style="91"/>
    <col min="5884" max="5884" width="9.42578125" style="91" bestFit="1" customWidth="1"/>
    <col min="5885" max="5885" width="18" style="91" customWidth="1"/>
    <col min="5886" max="5886" width="61.5703125" style="91" customWidth="1"/>
    <col min="5887" max="5887" width="12" style="91" customWidth="1"/>
    <col min="5888" max="5888" width="13.42578125" style="91" customWidth="1"/>
    <col min="5889" max="5889" width="12.140625" style="91" customWidth="1"/>
    <col min="5890" max="5890" width="14.42578125" style="91" customWidth="1"/>
    <col min="5891" max="5891" width="13.5703125" style="91" bestFit="1" customWidth="1"/>
    <col min="5892" max="6139" width="9.140625" style="91"/>
    <col min="6140" max="6140" width="9.42578125" style="91" bestFit="1" customWidth="1"/>
    <col min="6141" max="6141" width="18" style="91" customWidth="1"/>
    <col min="6142" max="6142" width="61.5703125" style="91" customWidth="1"/>
    <col min="6143" max="6143" width="12" style="91" customWidth="1"/>
    <col min="6144" max="6144" width="13.42578125" style="91" customWidth="1"/>
    <col min="6145" max="6145" width="12.140625" style="91" customWidth="1"/>
    <col min="6146" max="6146" width="14.42578125" style="91" customWidth="1"/>
    <col min="6147" max="6147" width="13.5703125" style="91" bestFit="1" customWidth="1"/>
    <col min="6148" max="6395" width="9.140625" style="91"/>
    <col min="6396" max="6396" width="9.42578125" style="91" bestFit="1" customWidth="1"/>
    <col min="6397" max="6397" width="18" style="91" customWidth="1"/>
    <col min="6398" max="6398" width="61.5703125" style="91" customWidth="1"/>
    <col min="6399" max="6399" width="12" style="91" customWidth="1"/>
    <col min="6400" max="6400" width="13.42578125" style="91" customWidth="1"/>
    <col min="6401" max="6401" width="12.140625" style="91" customWidth="1"/>
    <col min="6402" max="6402" width="14.42578125" style="91" customWidth="1"/>
    <col min="6403" max="6403" width="13.5703125" style="91" bestFit="1" customWidth="1"/>
    <col min="6404" max="6651" width="9.140625" style="91"/>
    <col min="6652" max="6652" width="9.42578125" style="91" bestFit="1" customWidth="1"/>
    <col min="6653" max="6653" width="18" style="91" customWidth="1"/>
    <col min="6654" max="6654" width="61.5703125" style="91" customWidth="1"/>
    <col min="6655" max="6655" width="12" style="91" customWidth="1"/>
    <col min="6656" max="6656" width="13.42578125" style="91" customWidth="1"/>
    <col min="6657" max="6657" width="12.140625" style="91" customWidth="1"/>
    <col min="6658" max="6658" width="14.42578125" style="91" customWidth="1"/>
    <col min="6659" max="6659" width="13.5703125" style="91" bestFit="1" customWidth="1"/>
    <col min="6660" max="6907" width="9.140625" style="91"/>
    <col min="6908" max="6908" width="9.42578125" style="91" bestFit="1" customWidth="1"/>
    <col min="6909" max="6909" width="18" style="91" customWidth="1"/>
    <col min="6910" max="6910" width="61.5703125" style="91" customWidth="1"/>
    <col min="6911" max="6911" width="12" style="91" customWidth="1"/>
    <col min="6912" max="6912" width="13.42578125" style="91" customWidth="1"/>
    <col min="6913" max="6913" width="12.140625" style="91" customWidth="1"/>
    <col min="6914" max="6914" width="14.42578125" style="91" customWidth="1"/>
    <col min="6915" max="6915" width="13.5703125" style="91" bestFit="1" customWidth="1"/>
    <col min="6916" max="7163" width="9.140625" style="91"/>
    <col min="7164" max="7164" width="9.42578125" style="91" bestFit="1" customWidth="1"/>
    <col min="7165" max="7165" width="18" style="91" customWidth="1"/>
    <col min="7166" max="7166" width="61.5703125" style="91" customWidth="1"/>
    <col min="7167" max="7167" width="12" style="91" customWidth="1"/>
    <col min="7168" max="7168" width="13.42578125" style="91" customWidth="1"/>
    <col min="7169" max="7169" width="12.140625" style="91" customWidth="1"/>
    <col min="7170" max="7170" width="14.42578125" style="91" customWidth="1"/>
    <col min="7171" max="7171" width="13.5703125" style="91" bestFit="1" customWidth="1"/>
    <col min="7172" max="7419" width="9.140625" style="91"/>
    <col min="7420" max="7420" width="9.42578125" style="91" bestFit="1" customWidth="1"/>
    <col min="7421" max="7421" width="18" style="91" customWidth="1"/>
    <col min="7422" max="7422" width="61.5703125" style="91" customWidth="1"/>
    <col min="7423" max="7423" width="12" style="91" customWidth="1"/>
    <col min="7424" max="7424" width="13.42578125" style="91" customWidth="1"/>
    <col min="7425" max="7425" width="12.140625" style="91" customWidth="1"/>
    <col min="7426" max="7426" width="14.42578125" style="91" customWidth="1"/>
    <col min="7427" max="7427" width="13.5703125" style="91" bestFit="1" customWidth="1"/>
    <col min="7428" max="7675" width="9.140625" style="91"/>
    <col min="7676" max="7676" width="9.42578125" style="91" bestFit="1" customWidth="1"/>
    <col min="7677" max="7677" width="18" style="91" customWidth="1"/>
    <col min="7678" max="7678" width="61.5703125" style="91" customWidth="1"/>
    <col min="7679" max="7679" width="12" style="91" customWidth="1"/>
    <col min="7680" max="7680" width="13.42578125" style="91" customWidth="1"/>
    <col min="7681" max="7681" width="12.140625" style="91" customWidth="1"/>
    <col min="7682" max="7682" width="14.42578125" style="91" customWidth="1"/>
    <col min="7683" max="7683" width="13.5703125" style="91" bestFit="1" customWidth="1"/>
    <col min="7684" max="7931" width="9.140625" style="91"/>
    <col min="7932" max="7932" width="9.42578125" style="91" bestFit="1" customWidth="1"/>
    <col min="7933" max="7933" width="18" style="91" customWidth="1"/>
    <col min="7934" max="7934" width="61.5703125" style="91" customWidth="1"/>
    <col min="7935" max="7935" width="12" style="91" customWidth="1"/>
    <col min="7936" max="7936" width="13.42578125" style="91" customWidth="1"/>
    <col min="7937" max="7937" width="12.140625" style="91" customWidth="1"/>
    <col min="7938" max="7938" width="14.42578125" style="91" customWidth="1"/>
    <col min="7939" max="7939" width="13.5703125" style="91" bestFit="1" customWidth="1"/>
    <col min="7940" max="8187" width="9.140625" style="91"/>
    <col min="8188" max="8188" width="9.42578125" style="91" bestFit="1" customWidth="1"/>
    <col min="8189" max="8189" width="18" style="91" customWidth="1"/>
    <col min="8190" max="8190" width="61.5703125" style="91" customWidth="1"/>
    <col min="8191" max="8191" width="12" style="91" customWidth="1"/>
    <col min="8192" max="8192" width="13.42578125" style="91" customWidth="1"/>
    <col min="8193" max="8193" width="12.140625" style="91" customWidth="1"/>
    <col min="8194" max="8194" width="14.42578125" style="91" customWidth="1"/>
    <col min="8195" max="8195" width="13.5703125" style="91" bestFit="1" customWidth="1"/>
    <col min="8196" max="8443" width="9.140625" style="91"/>
    <col min="8444" max="8444" width="9.42578125" style="91" bestFit="1" customWidth="1"/>
    <col min="8445" max="8445" width="18" style="91" customWidth="1"/>
    <col min="8446" max="8446" width="61.5703125" style="91" customWidth="1"/>
    <col min="8447" max="8447" width="12" style="91" customWidth="1"/>
    <col min="8448" max="8448" width="13.42578125" style="91" customWidth="1"/>
    <col min="8449" max="8449" width="12.140625" style="91" customWidth="1"/>
    <col min="8450" max="8450" width="14.42578125" style="91" customWidth="1"/>
    <col min="8451" max="8451" width="13.5703125" style="91" bestFit="1" customWidth="1"/>
    <col min="8452" max="8699" width="9.140625" style="91"/>
    <col min="8700" max="8700" width="9.42578125" style="91" bestFit="1" customWidth="1"/>
    <col min="8701" max="8701" width="18" style="91" customWidth="1"/>
    <col min="8702" max="8702" width="61.5703125" style="91" customWidth="1"/>
    <col min="8703" max="8703" width="12" style="91" customWidth="1"/>
    <col min="8704" max="8704" width="13.42578125" style="91" customWidth="1"/>
    <col min="8705" max="8705" width="12.140625" style="91" customWidth="1"/>
    <col min="8706" max="8706" width="14.42578125" style="91" customWidth="1"/>
    <col min="8707" max="8707" width="13.5703125" style="91" bestFit="1" customWidth="1"/>
    <col min="8708" max="8955" width="9.140625" style="91"/>
    <col min="8956" max="8956" width="9.42578125" style="91" bestFit="1" customWidth="1"/>
    <col min="8957" max="8957" width="18" style="91" customWidth="1"/>
    <col min="8958" max="8958" width="61.5703125" style="91" customWidth="1"/>
    <col min="8959" max="8959" width="12" style="91" customWidth="1"/>
    <col min="8960" max="8960" width="13.42578125" style="91" customWidth="1"/>
    <col min="8961" max="8961" width="12.140625" style="91" customWidth="1"/>
    <col min="8962" max="8962" width="14.42578125" style="91" customWidth="1"/>
    <col min="8963" max="8963" width="13.5703125" style="91" bestFit="1" customWidth="1"/>
    <col min="8964" max="9211" width="9.140625" style="91"/>
    <col min="9212" max="9212" width="9.42578125" style="91" bestFit="1" customWidth="1"/>
    <col min="9213" max="9213" width="18" style="91" customWidth="1"/>
    <col min="9214" max="9214" width="61.5703125" style="91" customWidth="1"/>
    <col min="9215" max="9215" width="12" style="91" customWidth="1"/>
    <col min="9216" max="9216" width="13.42578125" style="91" customWidth="1"/>
    <col min="9217" max="9217" width="12.140625" style="91" customWidth="1"/>
    <col min="9218" max="9218" width="14.42578125" style="91" customWidth="1"/>
    <col min="9219" max="9219" width="13.5703125" style="91" bestFit="1" customWidth="1"/>
    <col min="9220" max="9467" width="9.140625" style="91"/>
    <col min="9468" max="9468" width="9.42578125" style="91" bestFit="1" customWidth="1"/>
    <col min="9469" max="9469" width="18" style="91" customWidth="1"/>
    <col min="9470" max="9470" width="61.5703125" style="91" customWidth="1"/>
    <col min="9471" max="9471" width="12" style="91" customWidth="1"/>
    <col min="9472" max="9472" width="13.42578125" style="91" customWidth="1"/>
    <col min="9473" max="9473" width="12.140625" style="91" customWidth="1"/>
    <col min="9474" max="9474" width="14.42578125" style="91" customWidth="1"/>
    <col min="9475" max="9475" width="13.5703125" style="91" bestFit="1" customWidth="1"/>
    <col min="9476" max="9723" width="9.140625" style="91"/>
    <col min="9724" max="9724" width="9.42578125" style="91" bestFit="1" customWidth="1"/>
    <col min="9725" max="9725" width="18" style="91" customWidth="1"/>
    <col min="9726" max="9726" width="61.5703125" style="91" customWidth="1"/>
    <col min="9727" max="9727" width="12" style="91" customWidth="1"/>
    <col min="9728" max="9728" width="13.42578125" style="91" customWidth="1"/>
    <col min="9729" max="9729" width="12.140625" style="91" customWidth="1"/>
    <col min="9730" max="9730" width="14.42578125" style="91" customWidth="1"/>
    <col min="9731" max="9731" width="13.5703125" style="91" bestFit="1" customWidth="1"/>
    <col min="9732" max="9979" width="9.140625" style="91"/>
    <col min="9980" max="9980" width="9.42578125" style="91" bestFit="1" customWidth="1"/>
    <col min="9981" max="9981" width="18" style="91" customWidth="1"/>
    <col min="9982" max="9982" width="61.5703125" style="91" customWidth="1"/>
    <col min="9983" max="9983" width="12" style="91" customWidth="1"/>
    <col min="9984" max="9984" width="13.42578125" style="91" customWidth="1"/>
    <col min="9985" max="9985" width="12.140625" style="91" customWidth="1"/>
    <col min="9986" max="9986" width="14.42578125" style="91" customWidth="1"/>
    <col min="9987" max="9987" width="13.5703125" style="91" bestFit="1" customWidth="1"/>
    <col min="9988" max="10235" width="9.140625" style="91"/>
    <col min="10236" max="10236" width="9.42578125" style="91" bestFit="1" customWidth="1"/>
    <col min="10237" max="10237" width="18" style="91" customWidth="1"/>
    <col min="10238" max="10238" width="61.5703125" style="91" customWidth="1"/>
    <col min="10239" max="10239" width="12" style="91" customWidth="1"/>
    <col min="10240" max="10240" width="13.42578125" style="91" customWidth="1"/>
    <col min="10241" max="10241" width="12.140625" style="91" customWidth="1"/>
    <col min="10242" max="10242" width="14.42578125" style="91" customWidth="1"/>
    <col min="10243" max="10243" width="13.5703125" style="91" bestFit="1" customWidth="1"/>
    <col min="10244" max="10491" width="9.140625" style="91"/>
    <col min="10492" max="10492" width="9.42578125" style="91" bestFit="1" customWidth="1"/>
    <col min="10493" max="10493" width="18" style="91" customWidth="1"/>
    <col min="10494" max="10494" width="61.5703125" style="91" customWidth="1"/>
    <col min="10495" max="10495" width="12" style="91" customWidth="1"/>
    <col min="10496" max="10496" width="13.42578125" style="91" customWidth="1"/>
    <col min="10497" max="10497" width="12.140625" style="91" customWidth="1"/>
    <col min="10498" max="10498" width="14.42578125" style="91" customWidth="1"/>
    <col min="10499" max="10499" width="13.5703125" style="91" bestFit="1" customWidth="1"/>
    <col min="10500" max="10747" width="9.140625" style="91"/>
    <col min="10748" max="10748" width="9.42578125" style="91" bestFit="1" customWidth="1"/>
    <col min="10749" max="10749" width="18" style="91" customWidth="1"/>
    <col min="10750" max="10750" width="61.5703125" style="91" customWidth="1"/>
    <col min="10751" max="10751" width="12" style="91" customWidth="1"/>
    <col min="10752" max="10752" width="13.42578125" style="91" customWidth="1"/>
    <col min="10753" max="10753" width="12.140625" style="91" customWidth="1"/>
    <col min="10754" max="10754" width="14.42578125" style="91" customWidth="1"/>
    <col min="10755" max="10755" width="13.5703125" style="91" bestFit="1" customWidth="1"/>
    <col min="10756" max="11003" width="9.140625" style="91"/>
    <col min="11004" max="11004" width="9.42578125" style="91" bestFit="1" customWidth="1"/>
    <col min="11005" max="11005" width="18" style="91" customWidth="1"/>
    <col min="11006" max="11006" width="61.5703125" style="91" customWidth="1"/>
    <col min="11007" max="11007" width="12" style="91" customWidth="1"/>
    <col min="11008" max="11008" width="13.42578125" style="91" customWidth="1"/>
    <col min="11009" max="11009" width="12.140625" style="91" customWidth="1"/>
    <col min="11010" max="11010" width="14.42578125" style="91" customWidth="1"/>
    <col min="11011" max="11011" width="13.5703125" style="91" bestFit="1" customWidth="1"/>
    <col min="11012" max="11259" width="9.140625" style="91"/>
    <col min="11260" max="11260" width="9.42578125" style="91" bestFit="1" customWidth="1"/>
    <col min="11261" max="11261" width="18" style="91" customWidth="1"/>
    <col min="11262" max="11262" width="61.5703125" style="91" customWidth="1"/>
    <col min="11263" max="11263" width="12" style="91" customWidth="1"/>
    <col min="11264" max="11264" width="13.42578125" style="91" customWidth="1"/>
    <col min="11265" max="11265" width="12.140625" style="91" customWidth="1"/>
    <col min="11266" max="11266" width="14.42578125" style="91" customWidth="1"/>
    <col min="11267" max="11267" width="13.5703125" style="91" bestFit="1" customWidth="1"/>
    <col min="11268" max="11515" width="9.140625" style="91"/>
    <col min="11516" max="11516" width="9.42578125" style="91" bestFit="1" customWidth="1"/>
    <col min="11517" max="11517" width="18" style="91" customWidth="1"/>
    <col min="11518" max="11518" width="61.5703125" style="91" customWidth="1"/>
    <col min="11519" max="11519" width="12" style="91" customWidth="1"/>
    <col min="11520" max="11520" width="13.42578125" style="91" customWidth="1"/>
    <col min="11521" max="11521" width="12.140625" style="91" customWidth="1"/>
    <col min="11522" max="11522" width="14.42578125" style="91" customWidth="1"/>
    <col min="11523" max="11523" width="13.5703125" style="91" bestFit="1" customWidth="1"/>
    <col min="11524" max="11771" width="9.140625" style="91"/>
    <col min="11772" max="11772" width="9.42578125" style="91" bestFit="1" customWidth="1"/>
    <col min="11773" max="11773" width="18" style="91" customWidth="1"/>
    <col min="11774" max="11774" width="61.5703125" style="91" customWidth="1"/>
    <col min="11775" max="11775" width="12" style="91" customWidth="1"/>
    <col min="11776" max="11776" width="13.42578125" style="91" customWidth="1"/>
    <col min="11777" max="11777" width="12.140625" style="91" customWidth="1"/>
    <col min="11778" max="11778" width="14.42578125" style="91" customWidth="1"/>
    <col min="11779" max="11779" width="13.5703125" style="91" bestFit="1" customWidth="1"/>
    <col min="11780" max="12027" width="9.140625" style="91"/>
    <col min="12028" max="12028" width="9.42578125" style="91" bestFit="1" customWidth="1"/>
    <col min="12029" max="12029" width="18" style="91" customWidth="1"/>
    <col min="12030" max="12030" width="61.5703125" style="91" customWidth="1"/>
    <col min="12031" max="12031" width="12" style="91" customWidth="1"/>
    <col min="12032" max="12032" width="13.42578125" style="91" customWidth="1"/>
    <col min="12033" max="12033" width="12.140625" style="91" customWidth="1"/>
    <col min="12034" max="12034" width="14.42578125" style="91" customWidth="1"/>
    <col min="12035" max="12035" width="13.5703125" style="91" bestFit="1" customWidth="1"/>
    <col min="12036" max="12283" width="9.140625" style="91"/>
    <col min="12284" max="12284" width="9.42578125" style="91" bestFit="1" customWidth="1"/>
    <col min="12285" max="12285" width="18" style="91" customWidth="1"/>
    <col min="12286" max="12286" width="61.5703125" style="91" customWidth="1"/>
    <col min="12287" max="12287" width="12" style="91" customWidth="1"/>
    <col min="12288" max="12288" width="13.42578125" style="91" customWidth="1"/>
    <col min="12289" max="12289" width="12.140625" style="91" customWidth="1"/>
    <col min="12290" max="12290" width="14.42578125" style="91" customWidth="1"/>
    <col min="12291" max="12291" width="13.5703125" style="91" bestFit="1" customWidth="1"/>
    <col min="12292" max="12539" width="9.140625" style="91"/>
    <col min="12540" max="12540" width="9.42578125" style="91" bestFit="1" customWidth="1"/>
    <col min="12541" max="12541" width="18" style="91" customWidth="1"/>
    <col min="12542" max="12542" width="61.5703125" style="91" customWidth="1"/>
    <col min="12543" max="12543" width="12" style="91" customWidth="1"/>
    <col min="12544" max="12544" width="13.42578125" style="91" customWidth="1"/>
    <col min="12545" max="12545" width="12.140625" style="91" customWidth="1"/>
    <col min="12546" max="12546" width="14.42578125" style="91" customWidth="1"/>
    <col min="12547" max="12547" width="13.5703125" style="91" bestFit="1" customWidth="1"/>
    <col min="12548" max="12795" width="9.140625" style="91"/>
    <col min="12796" max="12796" width="9.42578125" style="91" bestFit="1" customWidth="1"/>
    <col min="12797" max="12797" width="18" style="91" customWidth="1"/>
    <col min="12798" max="12798" width="61.5703125" style="91" customWidth="1"/>
    <col min="12799" max="12799" width="12" style="91" customWidth="1"/>
    <col min="12800" max="12800" width="13.42578125" style="91" customWidth="1"/>
    <col min="12801" max="12801" width="12.140625" style="91" customWidth="1"/>
    <col min="12802" max="12802" width="14.42578125" style="91" customWidth="1"/>
    <col min="12803" max="12803" width="13.5703125" style="91" bestFit="1" customWidth="1"/>
    <col min="12804" max="13051" width="9.140625" style="91"/>
    <col min="13052" max="13052" width="9.42578125" style="91" bestFit="1" customWidth="1"/>
    <col min="13053" max="13053" width="18" style="91" customWidth="1"/>
    <col min="13054" max="13054" width="61.5703125" style="91" customWidth="1"/>
    <col min="13055" max="13055" width="12" style="91" customWidth="1"/>
    <col min="13056" max="13056" width="13.42578125" style="91" customWidth="1"/>
    <col min="13057" max="13057" width="12.140625" style="91" customWidth="1"/>
    <col min="13058" max="13058" width="14.42578125" style="91" customWidth="1"/>
    <col min="13059" max="13059" width="13.5703125" style="91" bestFit="1" customWidth="1"/>
    <col min="13060" max="13307" width="9.140625" style="91"/>
    <col min="13308" max="13308" width="9.42578125" style="91" bestFit="1" customWidth="1"/>
    <col min="13309" max="13309" width="18" style="91" customWidth="1"/>
    <col min="13310" max="13310" width="61.5703125" style="91" customWidth="1"/>
    <col min="13311" max="13311" width="12" style="91" customWidth="1"/>
    <col min="13312" max="13312" width="13.42578125" style="91" customWidth="1"/>
    <col min="13313" max="13313" width="12.140625" style="91" customWidth="1"/>
    <col min="13314" max="13314" width="14.42578125" style="91" customWidth="1"/>
    <col min="13315" max="13315" width="13.5703125" style="91" bestFit="1" customWidth="1"/>
    <col min="13316" max="13563" width="9.140625" style="91"/>
    <col min="13564" max="13564" width="9.42578125" style="91" bestFit="1" customWidth="1"/>
    <col min="13565" max="13565" width="18" style="91" customWidth="1"/>
    <col min="13566" max="13566" width="61.5703125" style="91" customWidth="1"/>
    <col min="13567" max="13567" width="12" style="91" customWidth="1"/>
    <col min="13568" max="13568" width="13.42578125" style="91" customWidth="1"/>
    <col min="13569" max="13569" width="12.140625" style="91" customWidth="1"/>
    <col min="13570" max="13570" width="14.42578125" style="91" customWidth="1"/>
    <col min="13571" max="13571" width="13.5703125" style="91" bestFit="1" customWidth="1"/>
    <col min="13572" max="13819" width="9.140625" style="91"/>
    <col min="13820" max="13820" width="9.42578125" style="91" bestFit="1" customWidth="1"/>
    <col min="13821" max="13821" width="18" style="91" customWidth="1"/>
    <col min="13822" max="13822" width="61.5703125" style="91" customWidth="1"/>
    <col min="13823" max="13823" width="12" style="91" customWidth="1"/>
    <col min="13824" max="13824" width="13.42578125" style="91" customWidth="1"/>
    <col min="13825" max="13825" width="12.140625" style="91" customWidth="1"/>
    <col min="13826" max="13826" width="14.42578125" style="91" customWidth="1"/>
    <col min="13827" max="13827" width="13.5703125" style="91" bestFit="1" customWidth="1"/>
    <col min="13828" max="14075" width="9.140625" style="91"/>
    <col min="14076" max="14076" width="9.42578125" style="91" bestFit="1" customWidth="1"/>
    <col min="14077" max="14077" width="18" style="91" customWidth="1"/>
    <col min="14078" max="14078" width="61.5703125" style="91" customWidth="1"/>
    <col min="14079" max="14079" width="12" style="91" customWidth="1"/>
    <col min="14080" max="14080" width="13.42578125" style="91" customWidth="1"/>
    <col min="14081" max="14081" width="12.140625" style="91" customWidth="1"/>
    <col min="14082" max="14082" width="14.42578125" style="91" customWidth="1"/>
    <col min="14083" max="14083" width="13.5703125" style="91" bestFit="1" customWidth="1"/>
    <col min="14084" max="14331" width="9.140625" style="91"/>
    <col min="14332" max="14332" width="9.42578125" style="91" bestFit="1" customWidth="1"/>
    <col min="14333" max="14333" width="18" style="91" customWidth="1"/>
    <col min="14334" max="14334" width="61.5703125" style="91" customWidth="1"/>
    <col min="14335" max="14335" width="12" style="91" customWidth="1"/>
    <col min="14336" max="14336" width="13.42578125" style="91" customWidth="1"/>
    <col min="14337" max="14337" width="12.140625" style="91" customWidth="1"/>
    <col min="14338" max="14338" width="14.42578125" style="91" customWidth="1"/>
    <col min="14339" max="14339" width="13.5703125" style="91" bestFit="1" customWidth="1"/>
    <col min="14340" max="14587" width="9.140625" style="91"/>
    <col min="14588" max="14588" width="9.42578125" style="91" bestFit="1" customWidth="1"/>
    <col min="14589" max="14589" width="18" style="91" customWidth="1"/>
    <col min="14590" max="14590" width="61.5703125" style="91" customWidth="1"/>
    <col min="14591" max="14591" width="12" style="91" customWidth="1"/>
    <col min="14592" max="14592" width="13.42578125" style="91" customWidth="1"/>
    <col min="14593" max="14593" width="12.140625" style="91" customWidth="1"/>
    <col min="14594" max="14594" width="14.42578125" style="91" customWidth="1"/>
    <col min="14595" max="14595" width="13.5703125" style="91" bestFit="1" customWidth="1"/>
    <col min="14596" max="14843" width="9.140625" style="91"/>
    <col min="14844" max="14844" width="9.42578125" style="91" bestFit="1" customWidth="1"/>
    <col min="14845" max="14845" width="18" style="91" customWidth="1"/>
    <col min="14846" max="14846" width="61.5703125" style="91" customWidth="1"/>
    <col min="14847" max="14847" width="12" style="91" customWidth="1"/>
    <col min="14848" max="14848" width="13.42578125" style="91" customWidth="1"/>
    <col min="14849" max="14849" width="12.140625" style="91" customWidth="1"/>
    <col min="14850" max="14850" width="14.42578125" style="91" customWidth="1"/>
    <col min="14851" max="14851" width="13.5703125" style="91" bestFit="1" customWidth="1"/>
    <col min="14852" max="15099" width="9.140625" style="91"/>
    <col min="15100" max="15100" width="9.42578125" style="91" bestFit="1" customWidth="1"/>
    <col min="15101" max="15101" width="18" style="91" customWidth="1"/>
    <col min="15102" max="15102" width="61.5703125" style="91" customWidth="1"/>
    <col min="15103" max="15103" width="12" style="91" customWidth="1"/>
    <col min="15104" max="15104" width="13.42578125" style="91" customWidth="1"/>
    <col min="15105" max="15105" width="12.140625" style="91" customWidth="1"/>
    <col min="15106" max="15106" width="14.42578125" style="91" customWidth="1"/>
    <col min="15107" max="15107" width="13.5703125" style="91" bestFit="1" customWidth="1"/>
    <col min="15108" max="15355" width="9.140625" style="91"/>
    <col min="15356" max="15356" width="9.42578125" style="91" bestFit="1" customWidth="1"/>
    <col min="15357" max="15357" width="18" style="91" customWidth="1"/>
    <col min="15358" max="15358" width="61.5703125" style="91" customWidth="1"/>
    <col min="15359" max="15359" width="12" style="91" customWidth="1"/>
    <col min="15360" max="15360" width="13.42578125" style="91" customWidth="1"/>
    <col min="15361" max="15361" width="12.140625" style="91" customWidth="1"/>
    <col min="15362" max="15362" width="14.42578125" style="91" customWidth="1"/>
    <col min="15363" max="15363" width="13.5703125" style="91" bestFit="1" customWidth="1"/>
    <col min="15364" max="15611" width="9.140625" style="91"/>
    <col min="15612" max="15612" width="9.42578125" style="91" bestFit="1" customWidth="1"/>
    <col min="15613" max="15613" width="18" style="91" customWidth="1"/>
    <col min="15614" max="15614" width="61.5703125" style="91" customWidth="1"/>
    <col min="15615" max="15615" width="12" style="91" customWidth="1"/>
    <col min="15616" max="15616" width="13.42578125" style="91" customWidth="1"/>
    <col min="15617" max="15617" width="12.140625" style="91" customWidth="1"/>
    <col min="15618" max="15618" width="14.42578125" style="91" customWidth="1"/>
    <col min="15619" max="15619" width="13.5703125" style="91" bestFit="1" customWidth="1"/>
    <col min="15620" max="15867" width="9.140625" style="91"/>
    <col min="15868" max="15868" width="9.42578125" style="91" bestFit="1" customWidth="1"/>
    <col min="15869" max="15869" width="18" style="91" customWidth="1"/>
    <col min="15870" max="15870" width="61.5703125" style="91" customWidth="1"/>
    <col min="15871" max="15871" width="12" style="91" customWidth="1"/>
    <col min="15872" max="15872" width="13.42578125" style="91" customWidth="1"/>
    <col min="15873" max="15873" width="12.140625" style="91" customWidth="1"/>
    <col min="15874" max="15874" width="14.42578125" style="91" customWidth="1"/>
    <col min="15875" max="15875" width="13.5703125" style="91" bestFit="1" customWidth="1"/>
    <col min="15876" max="16123" width="9.140625" style="91"/>
    <col min="16124" max="16124" width="9.42578125" style="91" bestFit="1" customWidth="1"/>
    <col min="16125" max="16125" width="18" style="91" customWidth="1"/>
    <col min="16126" max="16126" width="61.5703125" style="91" customWidth="1"/>
    <col min="16127" max="16127" width="12" style="91" customWidth="1"/>
    <col min="16128" max="16128" width="13.42578125" style="91" customWidth="1"/>
    <col min="16129" max="16129" width="12.140625" style="91" customWidth="1"/>
    <col min="16130" max="16130" width="14.42578125" style="91" customWidth="1"/>
    <col min="16131" max="16131" width="13.5703125" style="91" bestFit="1" customWidth="1"/>
    <col min="16132" max="16384" width="9.140625" style="91"/>
  </cols>
  <sheetData>
    <row r="1" spans="1:11" ht="21" customHeight="1">
      <c r="A1" s="235" t="s">
        <v>50</v>
      </c>
      <c r="B1" s="235"/>
      <c r="C1" s="235"/>
      <c r="D1" s="235"/>
      <c r="E1" s="235"/>
      <c r="F1" s="411" t="s">
        <v>324</v>
      </c>
      <c r="G1" s="412"/>
      <c r="H1" s="411" t="s">
        <v>327</v>
      </c>
      <c r="I1" s="412"/>
      <c r="J1" s="411" t="s">
        <v>325</v>
      </c>
      <c r="K1" s="412"/>
    </row>
    <row r="2" spans="1:11" ht="15.75">
      <c r="A2" s="92" t="s">
        <v>51</v>
      </c>
      <c r="B2" s="93" t="s">
        <v>52</v>
      </c>
      <c r="C2" s="94" t="s">
        <v>1</v>
      </c>
      <c r="D2" s="94" t="s">
        <v>3</v>
      </c>
      <c r="E2" s="94" t="s">
        <v>53</v>
      </c>
      <c r="F2" s="94" t="s">
        <v>54</v>
      </c>
      <c r="G2" s="95" t="s">
        <v>5</v>
      </c>
      <c r="H2" s="94" t="s">
        <v>54</v>
      </c>
      <c r="I2" s="95" t="s">
        <v>5</v>
      </c>
      <c r="J2" s="94" t="s">
        <v>54</v>
      </c>
      <c r="K2" s="95" t="s">
        <v>5</v>
      </c>
    </row>
    <row r="3" spans="1:11" ht="15.75">
      <c r="A3" s="96"/>
      <c r="B3" s="96"/>
      <c r="C3" s="96"/>
      <c r="D3" s="96"/>
      <c r="E3" s="96"/>
      <c r="F3" s="96"/>
      <c r="G3" s="97"/>
      <c r="H3" s="96"/>
      <c r="I3" s="97"/>
      <c r="J3" s="96"/>
      <c r="K3" s="97"/>
    </row>
    <row r="4" spans="1:11" ht="15.75">
      <c r="A4" s="98">
        <v>1</v>
      </c>
      <c r="B4" s="99"/>
      <c r="C4" s="99" t="s">
        <v>55</v>
      </c>
      <c r="D4" s="99"/>
      <c r="E4" s="99"/>
      <c r="F4" s="99"/>
      <c r="G4" s="100"/>
      <c r="H4" s="99"/>
      <c r="I4" s="100"/>
      <c r="J4" s="99"/>
      <c r="K4" s="100"/>
    </row>
    <row r="5" spans="1:11" ht="78.75">
      <c r="A5" s="101"/>
      <c r="B5" s="102" t="s">
        <v>113</v>
      </c>
      <c r="C5" s="103" t="s">
        <v>114</v>
      </c>
      <c r="D5" s="104"/>
      <c r="E5" s="101"/>
      <c r="F5" s="105"/>
      <c r="G5" s="106"/>
      <c r="H5" s="105"/>
      <c r="I5" s="106"/>
      <c r="J5" s="105"/>
      <c r="K5" s="106"/>
    </row>
    <row r="6" spans="1:11" ht="15.75">
      <c r="A6" s="101">
        <v>1.01</v>
      </c>
      <c r="B6" s="102"/>
      <c r="C6" s="107" t="s">
        <v>56</v>
      </c>
      <c r="D6" s="104" t="s">
        <v>57</v>
      </c>
      <c r="E6" s="101"/>
      <c r="F6" s="108"/>
      <c r="G6" s="106"/>
      <c r="H6" s="108"/>
      <c r="I6" s="106"/>
      <c r="J6" s="108">
        <v>50</v>
      </c>
      <c r="K6" s="106"/>
    </row>
    <row r="7" spans="1:11" ht="15.75">
      <c r="A7" s="101">
        <v>1.02</v>
      </c>
      <c r="B7" s="102"/>
      <c r="C7" s="107" t="s">
        <v>58</v>
      </c>
      <c r="D7" s="104" t="s">
        <v>57</v>
      </c>
      <c r="E7" s="101">
        <v>30</v>
      </c>
      <c r="F7" s="108">
        <v>520</v>
      </c>
      <c r="G7" s="106">
        <f>$E7*F7</f>
        <v>15600</v>
      </c>
      <c r="H7" s="108">
        <v>350</v>
      </c>
      <c r="I7" s="106">
        <f>$E7*H7</f>
        <v>10500</v>
      </c>
      <c r="J7" s="108">
        <v>75</v>
      </c>
      <c r="K7" s="106">
        <f>$E7*J7</f>
        <v>2250</v>
      </c>
    </row>
    <row r="8" spans="1:11" ht="15.75">
      <c r="A8" s="101">
        <v>1.03</v>
      </c>
      <c r="B8" s="102"/>
      <c r="C8" s="107" t="s">
        <v>59</v>
      </c>
      <c r="D8" s="104" t="s">
        <v>57</v>
      </c>
      <c r="E8" s="101"/>
      <c r="F8" s="108"/>
      <c r="G8" s="106"/>
      <c r="H8" s="108">
        <v>0</v>
      </c>
      <c r="I8" s="106"/>
      <c r="J8" s="108">
        <v>125</v>
      </c>
      <c r="K8" s="106"/>
    </row>
    <row r="9" spans="1:11" ht="15.75">
      <c r="A9" s="109"/>
      <c r="B9" s="236" t="s">
        <v>60</v>
      </c>
      <c r="C9" s="237"/>
      <c r="D9" s="237"/>
      <c r="E9" s="237"/>
      <c r="F9" s="238"/>
      <c r="G9" s="110">
        <f>SUM(G6:G8)</f>
        <v>15600</v>
      </c>
      <c r="H9" s="238"/>
      <c r="I9" s="110">
        <f>SUM(I6:I8)</f>
        <v>10500</v>
      </c>
      <c r="J9" s="238"/>
      <c r="K9" s="110">
        <f>SUM(K6:K8)</f>
        <v>2250</v>
      </c>
    </row>
    <row r="10" spans="1:11" ht="15.75">
      <c r="A10" s="98">
        <v>2</v>
      </c>
      <c r="B10" s="99"/>
      <c r="C10" s="99" t="s">
        <v>61</v>
      </c>
      <c r="D10" s="99"/>
      <c r="E10" s="99"/>
      <c r="F10" s="99"/>
      <c r="G10" s="100"/>
      <c r="H10" s="99"/>
      <c r="I10" s="100"/>
      <c r="J10" s="99"/>
      <c r="K10" s="100"/>
    </row>
    <row r="11" spans="1:11" ht="47.25">
      <c r="A11" s="111"/>
      <c r="B11" s="102" t="s">
        <v>115</v>
      </c>
      <c r="C11" s="112" t="s">
        <v>116</v>
      </c>
      <c r="D11" s="104"/>
      <c r="E11" s="111"/>
      <c r="F11" s="108"/>
      <c r="G11" s="106"/>
      <c r="H11" s="108"/>
      <c r="I11" s="106"/>
      <c r="J11" s="108"/>
      <c r="K11" s="106"/>
    </row>
    <row r="12" spans="1:11" ht="15.75">
      <c r="A12" s="101">
        <v>2.0099999999999998</v>
      </c>
      <c r="B12" s="113"/>
      <c r="C12" s="107" t="s">
        <v>62</v>
      </c>
      <c r="D12" s="104" t="s">
        <v>57</v>
      </c>
      <c r="E12" s="111"/>
      <c r="F12" s="114"/>
      <c r="G12" s="106"/>
      <c r="H12" s="114">
        <v>0</v>
      </c>
      <c r="I12" s="106"/>
      <c r="J12" s="114">
        <v>950</v>
      </c>
      <c r="K12" s="106"/>
    </row>
    <row r="13" spans="1:11" ht="15.75">
      <c r="A13" s="101">
        <v>2.02</v>
      </c>
      <c r="B13" s="115"/>
      <c r="C13" s="107" t="s">
        <v>63</v>
      </c>
      <c r="D13" s="104" t="s">
        <v>57</v>
      </c>
      <c r="E13" s="101"/>
      <c r="F13" s="108"/>
      <c r="G13" s="106"/>
      <c r="H13" s="108">
        <v>0</v>
      </c>
      <c r="I13" s="106"/>
      <c r="J13" s="108">
        <v>450</v>
      </c>
      <c r="K13" s="106"/>
    </row>
    <row r="14" spans="1:11" ht="15.75">
      <c r="A14" s="101">
        <v>2.0299999999999998</v>
      </c>
      <c r="B14" s="115"/>
      <c r="C14" s="107" t="s">
        <v>117</v>
      </c>
      <c r="D14" s="104" t="s">
        <v>57</v>
      </c>
      <c r="E14" s="101"/>
      <c r="F14" s="108"/>
      <c r="G14" s="106"/>
      <c r="H14" s="108">
        <v>0</v>
      </c>
      <c r="I14" s="106"/>
      <c r="J14" s="108">
        <v>250</v>
      </c>
      <c r="K14" s="106"/>
    </row>
    <row r="15" spans="1:11" ht="15.75">
      <c r="A15" s="101">
        <v>2.04</v>
      </c>
      <c r="B15" s="115"/>
      <c r="C15" s="107" t="s">
        <v>64</v>
      </c>
      <c r="D15" s="104" t="s">
        <v>57</v>
      </c>
      <c r="E15" s="101">
        <v>15</v>
      </c>
      <c r="F15" s="108">
        <v>450</v>
      </c>
      <c r="G15" s="106">
        <f>$E15*F15</f>
        <v>6750</v>
      </c>
      <c r="H15" s="108">
        <v>375</v>
      </c>
      <c r="I15" s="106">
        <f>$E15*H15</f>
        <v>5625</v>
      </c>
      <c r="J15" s="108">
        <v>150</v>
      </c>
      <c r="K15" s="106">
        <f>$E15*J15</f>
        <v>2250</v>
      </c>
    </row>
    <row r="16" spans="1:11" ht="15.75">
      <c r="A16" s="109"/>
      <c r="B16" s="236" t="s">
        <v>60</v>
      </c>
      <c r="C16" s="237"/>
      <c r="D16" s="237"/>
      <c r="E16" s="237"/>
      <c r="F16" s="238"/>
      <c r="G16" s="110">
        <f>SUM(G11:G15)</f>
        <v>6750</v>
      </c>
      <c r="H16" s="238"/>
      <c r="I16" s="110">
        <f>SUM(I11:I15)</f>
        <v>5625</v>
      </c>
      <c r="J16" s="238"/>
      <c r="K16" s="110">
        <f>SUM(K11:K15)</f>
        <v>2250</v>
      </c>
    </row>
    <row r="17" spans="1:11" ht="15.75">
      <c r="A17" s="98">
        <v>3</v>
      </c>
      <c r="B17" s="99"/>
      <c r="C17" s="99" t="s">
        <v>65</v>
      </c>
      <c r="D17" s="99"/>
      <c r="E17" s="99"/>
      <c r="F17" s="99"/>
      <c r="G17" s="100"/>
      <c r="H17" s="99"/>
      <c r="I17" s="100"/>
      <c r="J17" s="99"/>
      <c r="K17" s="100"/>
    </row>
    <row r="18" spans="1:11" ht="78.75">
      <c r="A18" s="101">
        <v>3.01</v>
      </c>
      <c r="B18" s="115" t="s">
        <v>66</v>
      </c>
      <c r="C18" s="107" t="s">
        <v>67</v>
      </c>
      <c r="D18" s="104" t="s">
        <v>68</v>
      </c>
      <c r="E18" s="101"/>
      <c r="F18" s="108"/>
      <c r="G18" s="106"/>
      <c r="H18" s="108">
        <v>0</v>
      </c>
      <c r="I18" s="106"/>
      <c r="J18" s="108">
        <v>5000</v>
      </c>
      <c r="K18" s="106"/>
    </row>
    <row r="19" spans="1:11" ht="15.75">
      <c r="A19" s="101"/>
      <c r="B19" s="115"/>
      <c r="C19" s="107"/>
      <c r="D19" s="104"/>
      <c r="E19" s="101"/>
      <c r="F19" s="108"/>
      <c r="G19" s="106"/>
      <c r="H19" s="108"/>
      <c r="I19" s="106"/>
      <c r="J19" s="108"/>
      <c r="K19" s="106"/>
    </row>
    <row r="20" spans="1:11" s="120" customFormat="1" ht="67.5" customHeight="1">
      <c r="A20" s="116">
        <v>3.02</v>
      </c>
      <c r="B20" s="117" t="s">
        <v>69</v>
      </c>
      <c r="C20" s="118" t="s">
        <v>70</v>
      </c>
      <c r="D20" s="104"/>
      <c r="E20" s="119"/>
      <c r="F20" s="108"/>
      <c r="G20" s="106"/>
      <c r="H20" s="108"/>
      <c r="I20" s="106"/>
      <c r="J20" s="108"/>
      <c r="K20" s="106"/>
    </row>
    <row r="21" spans="1:11" s="120" customFormat="1" ht="15.75">
      <c r="A21" s="116"/>
      <c r="B21" s="117"/>
      <c r="C21" s="118" t="s">
        <v>71</v>
      </c>
      <c r="D21" s="104" t="s">
        <v>57</v>
      </c>
      <c r="E21" s="119"/>
      <c r="F21" s="108"/>
      <c r="G21" s="106"/>
      <c r="H21" s="108">
        <v>0</v>
      </c>
      <c r="I21" s="106"/>
      <c r="J21" s="108">
        <v>4500</v>
      </c>
      <c r="K21" s="106"/>
    </row>
    <row r="22" spans="1:11" s="120" customFormat="1" ht="15.75">
      <c r="A22" s="116"/>
      <c r="B22" s="117"/>
      <c r="C22" s="118" t="s">
        <v>72</v>
      </c>
      <c r="D22" s="104" t="s">
        <v>57</v>
      </c>
      <c r="E22" s="119"/>
      <c r="F22" s="108"/>
      <c r="G22" s="106"/>
      <c r="H22" s="108">
        <v>0</v>
      </c>
      <c r="I22" s="106"/>
      <c r="J22" s="108">
        <v>6000</v>
      </c>
      <c r="K22" s="106"/>
    </row>
    <row r="23" spans="1:11" ht="15.75">
      <c r="A23" s="109"/>
      <c r="B23" s="236" t="s">
        <v>60</v>
      </c>
      <c r="C23" s="237"/>
      <c r="D23" s="237"/>
      <c r="E23" s="237"/>
      <c r="F23" s="238"/>
      <c r="G23" s="110">
        <f>SUM(G18:G22)</f>
        <v>0</v>
      </c>
      <c r="H23" s="238"/>
      <c r="I23" s="110">
        <f>SUM(I18:I22)</f>
        <v>0</v>
      </c>
      <c r="J23" s="238"/>
      <c r="K23" s="110">
        <f>SUM(K18:K22)</f>
        <v>0</v>
      </c>
    </row>
    <row r="24" spans="1:11" ht="15.75">
      <c r="A24" s="98">
        <v>4</v>
      </c>
      <c r="B24" s="99"/>
      <c r="C24" s="99" t="s">
        <v>73</v>
      </c>
      <c r="D24" s="99"/>
      <c r="E24" s="99"/>
      <c r="F24" s="99"/>
      <c r="G24" s="100"/>
      <c r="H24" s="99"/>
      <c r="I24" s="100"/>
      <c r="J24" s="99"/>
      <c r="K24" s="100"/>
    </row>
    <row r="25" spans="1:11" ht="31.5">
      <c r="A25" s="101">
        <v>4.01</v>
      </c>
      <c r="B25" s="102" t="s">
        <v>73</v>
      </c>
      <c r="C25" s="107" t="s">
        <v>118</v>
      </c>
      <c r="D25" s="104" t="s">
        <v>68</v>
      </c>
      <c r="E25" s="101">
        <v>1</v>
      </c>
      <c r="F25" s="108">
        <v>1350</v>
      </c>
      <c r="G25" s="106">
        <f>$E25*F25</f>
        <v>1350</v>
      </c>
      <c r="H25" s="108">
        <v>2500</v>
      </c>
      <c r="I25" s="106">
        <f>$E25*H25</f>
        <v>2500</v>
      </c>
      <c r="J25" s="108">
        <v>3500</v>
      </c>
      <c r="K25" s="106">
        <f>$E25*J25</f>
        <v>3500</v>
      </c>
    </row>
    <row r="26" spans="1:11" ht="15.75">
      <c r="A26" s="109"/>
      <c r="B26" s="236" t="s">
        <v>60</v>
      </c>
      <c r="C26" s="237"/>
      <c r="D26" s="237"/>
      <c r="E26" s="237"/>
      <c r="F26" s="238"/>
      <c r="G26" s="110">
        <f>SUM(G25)</f>
        <v>1350</v>
      </c>
      <c r="H26" s="238"/>
      <c r="I26" s="110">
        <f>SUM(I25)</f>
        <v>2500</v>
      </c>
      <c r="J26" s="238"/>
      <c r="K26" s="110">
        <f>SUM(K25)</f>
        <v>3500</v>
      </c>
    </row>
    <row r="27" spans="1:11" ht="15.75">
      <c r="A27" s="98">
        <v>5</v>
      </c>
      <c r="B27" s="99"/>
      <c r="C27" s="99" t="s">
        <v>74</v>
      </c>
      <c r="D27" s="99"/>
      <c r="E27" s="99"/>
      <c r="F27" s="99"/>
      <c r="G27" s="100"/>
      <c r="H27" s="99"/>
      <c r="I27" s="100"/>
      <c r="J27" s="99"/>
      <c r="K27" s="100"/>
    </row>
    <row r="28" spans="1:11" ht="15.75">
      <c r="A28" s="101">
        <v>5.01</v>
      </c>
      <c r="B28" s="102" t="s">
        <v>75</v>
      </c>
      <c r="C28" s="103" t="s">
        <v>76</v>
      </c>
      <c r="D28" s="104" t="s">
        <v>68</v>
      </c>
      <c r="E28" s="101">
        <v>7</v>
      </c>
      <c r="F28" s="108">
        <v>1850</v>
      </c>
      <c r="G28" s="106">
        <f>$E28*F28</f>
        <v>12950</v>
      </c>
      <c r="H28" s="108">
        <v>1200</v>
      </c>
      <c r="I28" s="106">
        <f>$E28*H28</f>
        <v>8400</v>
      </c>
      <c r="J28" s="108">
        <v>1000</v>
      </c>
      <c r="K28" s="106">
        <f>$E28*J28</f>
        <v>7000</v>
      </c>
    </row>
    <row r="29" spans="1:11" ht="15.75">
      <c r="A29" s="101">
        <v>5.0199999999999996</v>
      </c>
      <c r="B29" s="102" t="s">
        <v>77</v>
      </c>
      <c r="C29" s="103" t="s">
        <v>78</v>
      </c>
      <c r="D29" s="104" t="s">
        <v>68</v>
      </c>
      <c r="E29" s="101"/>
      <c r="F29" s="108"/>
      <c r="G29" s="106"/>
      <c r="H29" s="108">
        <v>0</v>
      </c>
      <c r="I29" s="106"/>
      <c r="J29" s="108">
        <v>4500</v>
      </c>
      <c r="K29" s="106"/>
    </row>
    <row r="30" spans="1:11" ht="15.75">
      <c r="A30" s="101">
        <v>5.03</v>
      </c>
      <c r="B30" s="102" t="s">
        <v>119</v>
      </c>
      <c r="C30" s="103" t="s">
        <v>79</v>
      </c>
      <c r="D30" s="104" t="s">
        <v>68</v>
      </c>
      <c r="E30" s="101">
        <v>1</v>
      </c>
      <c r="F30" s="108">
        <v>2450</v>
      </c>
      <c r="G30" s="106">
        <f t="shared" ref="G30:I31" si="0">$E30*F30</f>
        <v>2450</v>
      </c>
      <c r="H30" s="108">
        <v>4800</v>
      </c>
      <c r="I30" s="106">
        <f t="shared" si="0"/>
        <v>4800</v>
      </c>
      <c r="J30" s="108">
        <v>2500</v>
      </c>
      <c r="K30" s="106">
        <f t="shared" ref="K30" si="1">$E30*J30</f>
        <v>2500</v>
      </c>
    </row>
    <row r="31" spans="1:11" ht="15.75">
      <c r="A31" s="101">
        <v>5.04</v>
      </c>
      <c r="B31" s="102" t="s">
        <v>80</v>
      </c>
      <c r="C31" s="103" t="s">
        <v>81</v>
      </c>
      <c r="D31" s="104" t="s">
        <v>68</v>
      </c>
      <c r="E31" s="101">
        <v>1</v>
      </c>
      <c r="F31" s="108">
        <v>6300</v>
      </c>
      <c r="G31" s="106">
        <f t="shared" si="0"/>
        <v>6300</v>
      </c>
      <c r="H31" s="108">
        <v>1500</v>
      </c>
      <c r="I31" s="106">
        <f t="shared" si="0"/>
        <v>1500</v>
      </c>
      <c r="J31" s="108">
        <v>1200</v>
      </c>
      <c r="K31" s="106">
        <f t="shared" ref="K31" si="2">$E31*J31</f>
        <v>1200</v>
      </c>
    </row>
    <row r="32" spans="1:11" ht="15.75">
      <c r="A32" s="109"/>
      <c r="B32" s="236" t="s">
        <v>60</v>
      </c>
      <c r="C32" s="237"/>
      <c r="D32" s="237"/>
      <c r="E32" s="237"/>
      <c r="F32" s="238"/>
      <c r="G32" s="110">
        <f>SUM(G28:G31)</f>
        <v>21700</v>
      </c>
      <c r="H32" s="238"/>
      <c r="I32" s="110">
        <f>SUM(I28:I31)</f>
        <v>14700</v>
      </c>
      <c r="J32" s="238"/>
      <c r="K32" s="110">
        <f>SUM(K28:K31)</f>
        <v>10700</v>
      </c>
    </row>
    <row r="33" spans="1:11" ht="15.75">
      <c r="A33" s="121">
        <v>6</v>
      </c>
      <c r="B33" s="122"/>
      <c r="C33" s="122" t="s">
        <v>82</v>
      </c>
      <c r="D33" s="122"/>
      <c r="E33" s="122"/>
      <c r="F33" s="122"/>
      <c r="G33" s="123"/>
      <c r="H33" s="122"/>
      <c r="I33" s="123"/>
      <c r="J33" s="122"/>
      <c r="K33" s="123"/>
    </row>
    <row r="34" spans="1:11" ht="31.5">
      <c r="A34" s="124">
        <v>6.01</v>
      </c>
      <c r="B34" s="125" t="s">
        <v>83</v>
      </c>
      <c r="C34" s="145" t="s">
        <v>84</v>
      </c>
      <c r="D34" s="126" t="s">
        <v>68</v>
      </c>
      <c r="E34" s="158"/>
      <c r="F34" s="127"/>
      <c r="G34" s="128"/>
      <c r="H34" s="127">
        <v>0</v>
      </c>
      <c r="I34" s="128"/>
      <c r="J34" s="127">
        <v>35000</v>
      </c>
      <c r="K34" s="128"/>
    </row>
    <row r="35" spans="1:11" ht="31.5">
      <c r="A35" s="124">
        <v>6.02</v>
      </c>
      <c r="B35" s="125" t="s">
        <v>83</v>
      </c>
      <c r="C35" s="145" t="s">
        <v>85</v>
      </c>
      <c r="D35" s="126" t="s">
        <v>68</v>
      </c>
      <c r="E35" s="158"/>
      <c r="F35" s="127"/>
      <c r="G35" s="128"/>
      <c r="H35" s="127">
        <v>0</v>
      </c>
      <c r="I35" s="128"/>
      <c r="J35" s="127">
        <v>35000</v>
      </c>
      <c r="K35" s="128"/>
    </row>
    <row r="36" spans="1:11" ht="31.5">
      <c r="A36" s="124">
        <v>6.03</v>
      </c>
      <c r="B36" s="129" t="s">
        <v>86</v>
      </c>
      <c r="C36" s="131" t="s">
        <v>87</v>
      </c>
      <c r="D36" s="130" t="s">
        <v>68</v>
      </c>
      <c r="E36" s="158"/>
      <c r="F36" s="127"/>
      <c r="G36" s="128"/>
      <c r="H36" s="127">
        <v>0</v>
      </c>
      <c r="I36" s="128"/>
      <c r="J36" s="127">
        <v>1500</v>
      </c>
      <c r="K36" s="128"/>
    </row>
    <row r="37" spans="1:11" ht="15.75">
      <c r="A37" s="124">
        <v>6.04</v>
      </c>
      <c r="B37" s="143" t="s">
        <v>321</v>
      </c>
      <c r="C37" s="131" t="s">
        <v>322</v>
      </c>
      <c r="D37" s="130" t="s">
        <v>68</v>
      </c>
      <c r="E37" s="158">
        <v>1</v>
      </c>
      <c r="F37" s="127">
        <v>26500</v>
      </c>
      <c r="G37" s="106">
        <f t="shared" ref="G37:I38" si="3">$E37*F37</f>
        <v>26500</v>
      </c>
      <c r="H37" s="127">
        <v>8500</v>
      </c>
      <c r="I37" s="106">
        <f t="shared" si="3"/>
        <v>8500</v>
      </c>
      <c r="J37" s="127">
        <v>3000</v>
      </c>
      <c r="K37" s="106">
        <f t="shared" ref="K37" si="4">$E37*J37</f>
        <v>3000</v>
      </c>
    </row>
    <row r="38" spans="1:11" ht="15.75">
      <c r="A38" s="124">
        <v>6.05</v>
      </c>
      <c r="B38" s="143" t="s">
        <v>88</v>
      </c>
      <c r="C38" s="131" t="s">
        <v>120</v>
      </c>
      <c r="D38" s="130" t="s">
        <v>68</v>
      </c>
      <c r="E38" s="158">
        <v>1</v>
      </c>
      <c r="F38" s="127">
        <v>8500</v>
      </c>
      <c r="G38" s="106">
        <f t="shared" si="3"/>
        <v>8500</v>
      </c>
      <c r="H38" s="127">
        <v>12000</v>
      </c>
      <c r="I38" s="106">
        <f t="shared" si="3"/>
        <v>12000</v>
      </c>
      <c r="J38" s="127">
        <v>7500</v>
      </c>
      <c r="K38" s="106">
        <f t="shared" ref="K38" si="5">$E38*J38</f>
        <v>7500</v>
      </c>
    </row>
    <row r="39" spans="1:11" ht="15.75">
      <c r="A39" s="124">
        <v>6.06</v>
      </c>
      <c r="B39" s="143" t="s">
        <v>88</v>
      </c>
      <c r="C39" s="131" t="s">
        <v>121</v>
      </c>
      <c r="D39" s="130" t="s">
        <v>68</v>
      </c>
      <c r="E39" s="158"/>
      <c r="F39" s="127"/>
      <c r="G39" s="128"/>
      <c r="H39" s="127">
        <v>0</v>
      </c>
      <c r="I39" s="128"/>
      <c r="J39" s="127">
        <v>21000</v>
      </c>
      <c r="K39" s="128"/>
    </row>
    <row r="40" spans="1:11" ht="31.5">
      <c r="A40" s="124">
        <v>6.07</v>
      </c>
      <c r="B40" s="143" t="s">
        <v>89</v>
      </c>
      <c r="C40" s="131" t="s">
        <v>90</v>
      </c>
      <c r="D40" s="130" t="s">
        <v>68</v>
      </c>
      <c r="E40" s="158"/>
      <c r="F40" s="127"/>
      <c r="G40" s="128"/>
      <c r="H40" s="127">
        <v>0</v>
      </c>
      <c r="I40" s="128"/>
      <c r="J40" s="127">
        <v>850</v>
      </c>
      <c r="K40" s="128"/>
    </row>
    <row r="41" spans="1:11" ht="36" customHeight="1">
      <c r="A41" s="124">
        <v>6.08</v>
      </c>
      <c r="B41" s="144" t="s">
        <v>91</v>
      </c>
      <c r="C41" s="131" t="s">
        <v>100</v>
      </c>
      <c r="D41" s="130" t="s">
        <v>68</v>
      </c>
      <c r="E41" s="158">
        <v>1</v>
      </c>
      <c r="F41" s="127">
        <v>8800</v>
      </c>
      <c r="G41" s="106">
        <f t="shared" ref="G41:I42" si="6">$E41*F41</f>
        <v>8800</v>
      </c>
      <c r="H41" s="127">
        <v>750</v>
      </c>
      <c r="I41" s="106">
        <f t="shared" si="6"/>
        <v>750</v>
      </c>
      <c r="J41" s="127">
        <v>3500</v>
      </c>
      <c r="K41" s="106">
        <f t="shared" ref="K41" si="7">$E41*J41</f>
        <v>3500</v>
      </c>
    </row>
    <row r="42" spans="1:11" ht="31.5">
      <c r="A42" s="124">
        <v>6.09</v>
      </c>
      <c r="B42" s="132" t="s">
        <v>92</v>
      </c>
      <c r="C42" s="131" t="s">
        <v>101</v>
      </c>
      <c r="D42" s="130" t="s">
        <v>68</v>
      </c>
      <c r="E42" s="158">
        <v>1</v>
      </c>
      <c r="F42" s="127">
        <v>11500</v>
      </c>
      <c r="G42" s="106">
        <f t="shared" si="6"/>
        <v>11500</v>
      </c>
      <c r="H42" s="127">
        <v>950</v>
      </c>
      <c r="I42" s="106">
        <f t="shared" si="6"/>
        <v>950</v>
      </c>
      <c r="J42" s="127">
        <v>3500</v>
      </c>
      <c r="K42" s="106">
        <f t="shared" ref="K42" si="8">$E42*J42</f>
        <v>3500</v>
      </c>
    </row>
    <row r="43" spans="1:11" s="135" customFormat="1" ht="28.5" customHeight="1">
      <c r="A43" s="124">
        <v>6.1</v>
      </c>
      <c r="B43" s="133" t="s">
        <v>93</v>
      </c>
      <c r="C43" s="134" t="s">
        <v>93</v>
      </c>
      <c r="D43" s="130" t="s">
        <v>68</v>
      </c>
      <c r="E43" s="158"/>
      <c r="F43" s="127"/>
      <c r="G43" s="159"/>
      <c r="H43" s="127">
        <v>0</v>
      </c>
      <c r="I43" s="159"/>
      <c r="J43" s="127">
        <v>5000</v>
      </c>
      <c r="K43" s="159"/>
    </row>
    <row r="44" spans="1:11" ht="34.5" customHeight="1">
      <c r="A44" s="124">
        <v>6.11</v>
      </c>
      <c r="B44" s="132" t="s">
        <v>94</v>
      </c>
      <c r="C44" s="131" t="s">
        <v>95</v>
      </c>
      <c r="D44" s="130" t="s">
        <v>68</v>
      </c>
      <c r="E44" s="158"/>
      <c r="F44" s="127"/>
      <c r="G44" s="159"/>
      <c r="H44" s="127">
        <v>0</v>
      </c>
      <c r="I44" s="159"/>
      <c r="J44" s="127">
        <v>45000</v>
      </c>
      <c r="K44" s="159"/>
    </row>
    <row r="45" spans="1:11" ht="34.5" customHeight="1">
      <c r="A45" s="124">
        <v>6.12</v>
      </c>
      <c r="B45" s="132" t="s">
        <v>122</v>
      </c>
      <c r="C45" s="131" t="s">
        <v>123</v>
      </c>
      <c r="D45" s="130" t="s">
        <v>68</v>
      </c>
      <c r="E45" s="158">
        <v>1</v>
      </c>
      <c r="F45" s="127">
        <v>19500</v>
      </c>
      <c r="G45" s="106">
        <f>$E45*F45</f>
        <v>19500</v>
      </c>
      <c r="H45" s="127">
        <v>18000</v>
      </c>
      <c r="I45" s="106">
        <f>$E45*H45</f>
        <v>18000</v>
      </c>
      <c r="J45" s="127">
        <v>20000</v>
      </c>
      <c r="K45" s="106">
        <f>$E45*J45</f>
        <v>20000</v>
      </c>
    </row>
    <row r="46" spans="1:11" s="135" customFormat="1" ht="36" customHeight="1">
      <c r="A46" s="124">
        <v>6.13</v>
      </c>
      <c r="B46" s="133" t="s">
        <v>96</v>
      </c>
      <c r="C46" s="131" t="s">
        <v>97</v>
      </c>
      <c r="D46" s="130" t="s">
        <v>68</v>
      </c>
      <c r="E46" s="158"/>
      <c r="F46" s="127"/>
      <c r="G46" s="159"/>
      <c r="H46" s="127">
        <v>0</v>
      </c>
      <c r="I46" s="159"/>
      <c r="J46" s="127">
        <v>3000</v>
      </c>
      <c r="K46" s="159"/>
    </row>
    <row r="47" spans="1:11" ht="110.25">
      <c r="A47" s="124">
        <v>6.14</v>
      </c>
      <c r="B47" s="136" t="s">
        <v>124</v>
      </c>
      <c r="C47" s="131" t="s">
        <v>125</v>
      </c>
      <c r="D47" s="130" t="s">
        <v>98</v>
      </c>
      <c r="E47" s="158">
        <v>0</v>
      </c>
      <c r="F47" s="127"/>
      <c r="G47" s="106">
        <f>$E47*F47</f>
        <v>0</v>
      </c>
      <c r="H47" s="127"/>
      <c r="I47" s="106">
        <f>$E47*H47</f>
        <v>0</v>
      </c>
      <c r="J47" s="127">
        <v>2500</v>
      </c>
      <c r="K47" s="106">
        <f>$E47*J47</f>
        <v>0</v>
      </c>
    </row>
    <row r="48" spans="1:11" ht="15.75">
      <c r="A48" s="137"/>
      <c r="B48" s="229" t="s">
        <v>60</v>
      </c>
      <c r="C48" s="230"/>
      <c r="D48" s="230"/>
      <c r="E48" s="230"/>
      <c r="F48" s="231"/>
      <c r="G48" s="138">
        <f>SUM(G34:G47)</f>
        <v>74800</v>
      </c>
      <c r="H48" s="231"/>
      <c r="I48" s="138">
        <f>SUM(I34:I47)</f>
        <v>40200</v>
      </c>
      <c r="J48" s="231"/>
      <c r="K48" s="138">
        <f>SUM(K34:K47)</f>
        <v>37500</v>
      </c>
    </row>
    <row r="49" spans="1:11" ht="15.75">
      <c r="A49" s="139"/>
      <c r="B49" s="140"/>
      <c r="C49" s="140"/>
      <c r="D49" s="140"/>
      <c r="E49" s="140"/>
      <c r="F49" s="140"/>
      <c r="G49" s="141"/>
      <c r="H49" s="140"/>
      <c r="I49" s="141"/>
      <c r="J49" s="140"/>
      <c r="K49" s="141"/>
    </row>
    <row r="50" spans="1:11" ht="15.75">
      <c r="A50" s="98"/>
      <c r="B50" s="232" t="s">
        <v>99</v>
      </c>
      <c r="C50" s="233"/>
      <c r="D50" s="233"/>
      <c r="E50" s="233"/>
      <c r="F50" s="234"/>
      <c r="G50" s="142">
        <f>G48+G32+G26+G23+G16+G9</f>
        <v>120200</v>
      </c>
      <c r="H50" s="234"/>
      <c r="I50" s="142">
        <f>I48+I32+I26+I23+I16+I9</f>
        <v>73525</v>
      </c>
      <c r="J50" s="234"/>
      <c r="K50" s="142">
        <f>K48+K32+K26+K23+K16+K9</f>
        <v>56200</v>
      </c>
    </row>
  </sheetData>
  <autoFilter ref="A2:K50"/>
  <mergeCells count="3">
    <mergeCell ref="H1:I1"/>
    <mergeCell ref="J1:K1"/>
    <mergeCell ref="F1:G1"/>
  </mergeCells>
  <pageMargins left="0.7" right="0.7" top="0.75" bottom="0.75" header="0.3" footer="0.3"/>
  <pageSetup paperSize="9"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view="pageBreakPreview" zoomScaleNormal="100" zoomScaleSheetLayoutView="100" workbookViewId="0">
      <pane xSplit="4" ySplit="6" topLeftCell="H101" activePane="bottomRight" state="frozen"/>
      <selection pane="topRight" activeCell="E1" sqref="E1"/>
      <selection pane="bottomLeft" activeCell="A7" sqref="A7"/>
      <selection pane="bottomRight" activeCell="K1" sqref="K1:O1048576"/>
    </sheetView>
  </sheetViews>
  <sheetFormatPr defaultRowHeight="14.25"/>
  <cols>
    <col min="1" max="1" width="7.5703125" style="249" customWidth="1"/>
    <col min="2" max="2" width="56.5703125" style="239" customWidth="1"/>
    <col min="3" max="4" width="8.5703125" style="243" customWidth="1"/>
    <col min="5" max="5" width="14.5703125" style="249" customWidth="1"/>
    <col min="6" max="6" width="15.140625" style="249" bestFit="1" customWidth="1"/>
    <col min="7" max="7" width="9.140625" style="239"/>
    <col min="8" max="8" width="15.140625" style="239" bestFit="1" customWidth="1"/>
    <col min="9" max="9" width="9.140625" style="239"/>
    <col min="10" max="10" width="15.140625" style="239" bestFit="1" customWidth="1"/>
    <col min="11" max="253" width="9.140625" style="239"/>
    <col min="254" max="254" width="7.5703125" style="239" customWidth="1"/>
    <col min="255" max="255" width="56.5703125" style="239" customWidth="1"/>
    <col min="256" max="257" width="8.5703125" style="239" customWidth="1"/>
    <col min="258" max="259" width="14.5703125" style="239" customWidth="1"/>
    <col min="260" max="509" width="9.140625" style="239"/>
    <col min="510" max="510" width="7.5703125" style="239" customWidth="1"/>
    <col min="511" max="511" width="56.5703125" style="239" customWidth="1"/>
    <col min="512" max="513" width="8.5703125" style="239" customWidth="1"/>
    <col min="514" max="515" width="14.5703125" style="239" customWidth="1"/>
    <col min="516" max="765" width="9.140625" style="239"/>
    <col min="766" max="766" width="7.5703125" style="239" customWidth="1"/>
    <col min="767" max="767" width="56.5703125" style="239" customWidth="1"/>
    <col min="768" max="769" width="8.5703125" style="239" customWidth="1"/>
    <col min="770" max="771" width="14.5703125" style="239" customWidth="1"/>
    <col min="772" max="1021" width="9.140625" style="239"/>
    <col min="1022" max="1022" width="7.5703125" style="239" customWidth="1"/>
    <col min="1023" max="1023" width="56.5703125" style="239" customWidth="1"/>
    <col min="1024" max="1025" width="8.5703125" style="239" customWidth="1"/>
    <col min="1026" max="1027" width="14.5703125" style="239" customWidth="1"/>
    <col min="1028" max="1277" width="9.140625" style="239"/>
    <col min="1278" max="1278" width="7.5703125" style="239" customWidth="1"/>
    <col min="1279" max="1279" width="56.5703125" style="239" customWidth="1"/>
    <col min="1280" max="1281" width="8.5703125" style="239" customWidth="1"/>
    <col min="1282" max="1283" width="14.5703125" style="239" customWidth="1"/>
    <col min="1284" max="1533" width="9.140625" style="239"/>
    <col min="1534" max="1534" width="7.5703125" style="239" customWidth="1"/>
    <col min="1535" max="1535" width="56.5703125" style="239" customWidth="1"/>
    <col min="1536" max="1537" width="8.5703125" style="239" customWidth="1"/>
    <col min="1538" max="1539" width="14.5703125" style="239" customWidth="1"/>
    <col min="1540" max="1789" width="9.140625" style="239"/>
    <col min="1790" max="1790" width="7.5703125" style="239" customWidth="1"/>
    <col min="1791" max="1791" width="56.5703125" style="239" customWidth="1"/>
    <col min="1792" max="1793" width="8.5703125" style="239" customWidth="1"/>
    <col min="1794" max="1795" width="14.5703125" style="239" customWidth="1"/>
    <col min="1796" max="2045" width="9.140625" style="239"/>
    <col min="2046" max="2046" width="7.5703125" style="239" customWidth="1"/>
    <col min="2047" max="2047" width="56.5703125" style="239" customWidth="1"/>
    <col min="2048" max="2049" width="8.5703125" style="239" customWidth="1"/>
    <col min="2050" max="2051" width="14.5703125" style="239" customWidth="1"/>
    <col min="2052" max="2301" width="9.140625" style="239"/>
    <col min="2302" max="2302" width="7.5703125" style="239" customWidth="1"/>
    <col min="2303" max="2303" width="56.5703125" style="239" customWidth="1"/>
    <col min="2304" max="2305" width="8.5703125" style="239" customWidth="1"/>
    <col min="2306" max="2307" width="14.5703125" style="239" customWidth="1"/>
    <col min="2308" max="2557" width="9.140625" style="239"/>
    <col min="2558" max="2558" width="7.5703125" style="239" customWidth="1"/>
    <col min="2559" max="2559" width="56.5703125" style="239" customWidth="1"/>
    <col min="2560" max="2561" width="8.5703125" style="239" customWidth="1"/>
    <col min="2562" max="2563" width="14.5703125" style="239" customWidth="1"/>
    <col min="2564" max="2813" width="9.140625" style="239"/>
    <col min="2814" max="2814" width="7.5703125" style="239" customWidth="1"/>
    <col min="2815" max="2815" width="56.5703125" style="239" customWidth="1"/>
    <col min="2816" max="2817" width="8.5703125" style="239" customWidth="1"/>
    <col min="2818" max="2819" width="14.5703125" style="239" customWidth="1"/>
    <col min="2820" max="3069" width="9.140625" style="239"/>
    <col min="3070" max="3070" width="7.5703125" style="239" customWidth="1"/>
    <col min="3071" max="3071" width="56.5703125" style="239" customWidth="1"/>
    <col min="3072" max="3073" width="8.5703125" style="239" customWidth="1"/>
    <col min="3074" max="3075" width="14.5703125" style="239" customWidth="1"/>
    <col min="3076" max="3325" width="9.140625" style="239"/>
    <col min="3326" max="3326" width="7.5703125" style="239" customWidth="1"/>
    <col min="3327" max="3327" width="56.5703125" style="239" customWidth="1"/>
    <col min="3328" max="3329" width="8.5703125" style="239" customWidth="1"/>
    <col min="3330" max="3331" width="14.5703125" style="239" customWidth="1"/>
    <col min="3332" max="3581" width="9.140625" style="239"/>
    <col min="3582" max="3582" width="7.5703125" style="239" customWidth="1"/>
    <col min="3583" max="3583" width="56.5703125" style="239" customWidth="1"/>
    <col min="3584" max="3585" width="8.5703125" style="239" customWidth="1"/>
    <col min="3586" max="3587" width="14.5703125" style="239" customWidth="1"/>
    <col min="3588" max="3837" width="9.140625" style="239"/>
    <col min="3838" max="3838" width="7.5703125" style="239" customWidth="1"/>
    <col min="3839" max="3839" width="56.5703125" style="239" customWidth="1"/>
    <col min="3840" max="3841" width="8.5703125" style="239" customWidth="1"/>
    <col min="3842" max="3843" width="14.5703125" style="239" customWidth="1"/>
    <col min="3844" max="4093" width="9.140625" style="239"/>
    <col min="4094" max="4094" width="7.5703125" style="239" customWidth="1"/>
    <col min="4095" max="4095" width="56.5703125" style="239" customWidth="1"/>
    <col min="4096" max="4097" width="8.5703125" style="239" customWidth="1"/>
    <col min="4098" max="4099" width="14.5703125" style="239" customWidth="1"/>
    <col min="4100" max="4349" width="9.140625" style="239"/>
    <col min="4350" max="4350" width="7.5703125" style="239" customWidth="1"/>
    <col min="4351" max="4351" width="56.5703125" style="239" customWidth="1"/>
    <col min="4352" max="4353" width="8.5703125" style="239" customWidth="1"/>
    <col min="4354" max="4355" width="14.5703125" style="239" customWidth="1"/>
    <col min="4356" max="4605" width="9.140625" style="239"/>
    <col min="4606" max="4606" width="7.5703125" style="239" customWidth="1"/>
    <col min="4607" max="4607" width="56.5703125" style="239" customWidth="1"/>
    <col min="4608" max="4609" width="8.5703125" style="239" customWidth="1"/>
    <col min="4610" max="4611" width="14.5703125" style="239" customWidth="1"/>
    <col min="4612" max="4861" width="9.140625" style="239"/>
    <col min="4862" max="4862" width="7.5703125" style="239" customWidth="1"/>
    <col min="4863" max="4863" width="56.5703125" style="239" customWidth="1"/>
    <col min="4864" max="4865" width="8.5703125" style="239" customWidth="1"/>
    <col min="4866" max="4867" width="14.5703125" style="239" customWidth="1"/>
    <col min="4868" max="5117" width="9.140625" style="239"/>
    <col min="5118" max="5118" width="7.5703125" style="239" customWidth="1"/>
    <col min="5119" max="5119" width="56.5703125" style="239" customWidth="1"/>
    <col min="5120" max="5121" width="8.5703125" style="239" customWidth="1"/>
    <col min="5122" max="5123" width="14.5703125" style="239" customWidth="1"/>
    <col min="5124" max="5373" width="9.140625" style="239"/>
    <col min="5374" max="5374" width="7.5703125" style="239" customWidth="1"/>
    <col min="5375" max="5375" width="56.5703125" style="239" customWidth="1"/>
    <col min="5376" max="5377" width="8.5703125" style="239" customWidth="1"/>
    <col min="5378" max="5379" width="14.5703125" style="239" customWidth="1"/>
    <col min="5380" max="5629" width="9.140625" style="239"/>
    <col min="5630" max="5630" width="7.5703125" style="239" customWidth="1"/>
    <col min="5631" max="5631" width="56.5703125" style="239" customWidth="1"/>
    <col min="5632" max="5633" width="8.5703125" style="239" customWidth="1"/>
    <col min="5634" max="5635" width="14.5703125" style="239" customWidth="1"/>
    <col min="5636" max="5885" width="9.140625" style="239"/>
    <col min="5886" max="5886" width="7.5703125" style="239" customWidth="1"/>
    <col min="5887" max="5887" width="56.5703125" style="239" customWidth="1"/>
    <col min="5888" max="5889" width="8.5703125" style="239" customWidth="1"/>
    <col min="5890" max="5891" width="14.5703125" style="239" customWidth="1"/>
    <col min="5892" max="6141" width="9.140625" style="239"/>
    <col min="6142" max="6142" width="7.5703125" style="239" customWidth="1"/>
    <col min="6143" max="6143" width="56.5703125" style="239" customWidth="1"/>
    <col min="6144" max="6145" width="8.5703125" style="239" customWidth="1"/>
    <col min="6146" max="6147" width="14.5703125" style="239" customWidth="1"/>
    <col min="6148" max="6397" width="9.140625" style="239"/>
    <col min="6398" max="6398" width="7.5703125" style="239" customWidth="1"/>
    <col min="6399" max="6399" width="56.5703125" style="239" customWidth="1"/>
    <col min="6400" max="6401" width="8.5703125" style="239" customWidth="1"/>
    <col min="6402" max="6403" width="14.5703125" style="239" customWidth="1"/>
    <col min="6404" max="6653" width="9.140625" style="239"/>
    <col min="6654" max="6654" width="7.5703125" style="239" customWidth="1"/>
    <col min="6655" max="6655" width="56.5703125" style="239" customWidth="1"/>
    <col min="6656" max="6657" width="8.5703125" style="239" customWidth="1"/>
    <col min="6658" max="6659" width="14.5703125" style="239" customWidth="1"/>
    <col min="6660" max="6909" width="9.140625" style="239"/>
    <col min="6910" max="6910" width="7.5703125" style="239" customWidth="1"/>
    <col min="6911" max="6911" width="56.5703125" style="239" customWidth="1"/>
    <col min="6912" max="6913" width="8.5703125" style="239" customWidth="1"/>
    <col min="6914" max="6915" width="14.5703125" style="239" customWidth="1"/>
    <col min="6916" max="7165" width="9.140625" style="239"/>
    <col min="7166" max="7166" width="7.5703125" style="239" customWidth="1"/>
    <col min="7167" max="7167" width="56.5703125" style="239" customWidth="1"/>
    <col min="7168" max="7169" width="8.5703125" style="239" customWidth="1"/>
    <col min="7170" max="7171" width="14.5703125" style="239" customWidth="1"/>
    <col min="7172" max="7421" width="9.140625" style="239"/>
    <col min="7422" max="7422" width="7.5703125" style="239" customWidth="1"/>
    <col min="7423" max="7423" width="56.5703125" style="239" customWidth="1"/>
    <col min="7424" max="7425" width="8.5703125" style="239" customWidth="1"/>
    <col min="7426" max="7427" width="14.5703125" style="239" customWidth="1"/>
    <col min="7428" max="7677" width="9.140625" style="239"/>
    <col min="7678" max="7678" width="7.5703125" style="239" customWidth="1"/>
    <col min="7679" max="7679" width="56.5703125" style="239" customWidth="1"/>
    <col min="7680" max="7681" width="8.5703125" style="239" customWidth="1"/>
    <col min="7682" max="7683" width="14.5703125" style="239" customWidth="1"/>
    <col min="7684" max="7933" width="9.140625" style="239"/>
    <col min="7934" max="7934" width="7.5703125" style="239" customWidth="1"/>
    <col min="7935" max="7935" width="56.5703125" style="239" customWidth="1"/>
    <col min="7936" max="7937" width="8.5703125" style="239" customWidth="1"/>
    <col min="7938" max="7939" width="14.5703125" style="239" customWidth="1"/>
    <col min="7940" max="8189" width="9.140625" style="239"/>
    <col min="8190" max="8190" width="7.5703125" style="239" customWidth="1"/>
    <col min="8191" max="8191" width="56.5703125" style="239" customWidth="1"/>
    <col min="8192" max="8193" width="8.5703125" style="239" customWidth="1"/>
    <col min="8194" max="8195" width="14.5703125" style="239" customWidth="1"/>
    <col min="8196" max="8445" width="9.140625" style="239"/>
    <col min="8446" max="8446" width="7.5703125" style="239" customWidth="1"/>
    <col min="8447" max="8447" width="56.5703125" style="239" customWidth="1"/>
    <col min="8448" max="8449" width="8.5703125" style="239" customWidth="1"/>
    <col min="8450" max="8451" width="14.5703125" style="239" customWidth="1"/>
    <col min="8452" max="8701" width="9.140625" style="239"/>
    <col min="8702" max="8702" width="7.5703125" style="239" customWidth="1"/>
    <col min="8703" max="8703" width="56.5703125" style="239" customWidth="1"/>
    <col min="8704" max="8705" width="8.5703125" style="239" customWidth="1"/>
    <col min="8706" max="8707" width="14.5703125" style="239" customWidth="1"/>
    <col min="8708" max="8957" width="9.140625" style="239"/>
    <col min="8958" max="8958" width="7.5703125" style="239" customWidth="1"/>
    <col min="8959" max="8959" width="56.5703125" style="239" customWidth="1"/>
    <col min="8960" max="8961" width="8.5703125" style="239" customWidth="1"/>
    <col min="8962" max="8963" width="14.5703125" style="239" customWidth="1"/>
    <col min="8964" max="9213" width="9.140625" style="239"/>
    <col min="9214" max="9214" width="7.5703125" style="239" customWidth="1"/>
    <col min="9215" max="9215" width="56.5703125" style="239" customWidth="1"/>
    <col min="9216" max="9217" width="8.5703125" style="239" customWidth="1"/>
    <col min="9218" max="9219" width="14.5703125" style="239" customWidth="1"/>
    <col min="9220" max="9469" width="9.140625" style="239"/>
    <col min="9470" max="9470" width="7.5703125" style="239" customWidth="1"/>
    <col min="9471" max="9471" width="56.5703125" style="239" customWidth="1"/>
    <col min="9472" max="9473" width="8.5703125" style="239" customWidth="1"/>
    <col min="9474" max="9475" width="14.5703125" style="239" customWidth="1"/>
    <col min="9476" max="9725" width="9.140625" style="239"/>
    <col min="9726" max="9726" width="7.5703125" style="239" customWidth="1"/>
    <col min="9727" max="9727" width="56.5703125" style="239" customWidth="1"/>
    <col min="9728" max="9729" width="8.5703125" style="239" customWidth="1"/>
    <col min="9730" max="9731" width="14.5703125" style="239" customWidth="1"/>
    <col min="9732" max="9981" width="9.140625" style="239"/>
    <col min="9982" max="9982" width="7.5703125" style="239" customWidth="1"/>
    <col min="9983" max="9983" width="56.5703125" style="239" customWidth="1"/>
    <col min="9984" max="9985" width="8.5703125" style="239" customWidth="1"/>
    <col min="9986" max="9987" width="14.5703125" style="239" customWidth="1"/>
    <col min="9988" max="10237" width="9.140625" style="239"/>
    <col min="10238" max="10238" width="7.5703125" style="239" customWidth="1"/>
    <col min="10239" max="10239" width="56.5703125" style="239" customWidth="1"/>
    <col min="10240" max="10241" width="8.5703125" style="239" customWidth="1"/>
    <col min="10242" max="10243" width="14.5703125" style="239" customWidth="1"/>
    <col min="10244" max="10493" width="9.140625" style="239"/>
    <col min="10494" max="10494" width="7.5703125" style="239" customWidth="1"/>
    <col min="10495" max="10495" width="56.5703125" style="239" customWidth="1"/>
    <col min="10496" max="10497" width="8.5703125" style="239" customWidth="1"/>
    <col min="10498" max="10499" width="14.5703125" style="239" customWidth="1"/>
    <col min="10500" max="10749" width="9.140625" style="239"/>
    <col min="10750" max="10750" width="7.5703125" style="239" customWidth="1"/>
    <col min="10751" max="10751" width="56.5703125" style="239" customWidth="1"/>
    <col min="10752" max="10753" width="8.5703125" style="239" customWidth="1"/>
    <col min="10754" max="10755" width="14.5703125" style="239" customWidth="1"/>
    <col min="10756" max="11005" width="9.140625" style="239"/>
    <col min="11006" max="11006" width="7.5703125" style="239" customWidth="1"/>
    <col min="11007" max="11007" width="56.5703125" style="239" customWidth="1"/>
    <col min="11008" max="11009" width="8.5703125" style="239" customWidth="1"/>
    <col min="11010" max="11011" width="14.5703125" style="239" customWidth="1"/>
    <col min="11012" max="11261" width="9.140625" style="239"/>
    <col min="11262" max="11262" width="7.5703125" style="239" customWidth="1"/>
    <col min="11263" max="11263" width="56.5703125" style="239" customWidth="1"/>
    <col min="11264" max="11265" width="8.5703125" style="239" customWidth="1"/>
    <col min="11266" max="11267" width="14.5703125" style="239" customWidth="1"/>
    <col min="11268" max="11517" width="9.140625" style="239"/>
    <col min="11518" max="11518" width="7.5703125" style="239" customWidth="1"/>
    <col min="11519" max="11519" width="56.5703125" style="239" customWidth="1"/>
    <col min="11520" max="11521" width="8.5703125" style="239" customWidth="1"/>
    <col min="11522" max="11523" width="14.5703125" style="239" customWidth="1"/>
    <col min="11524" max="11773" width="9.140625" style="239"/>
    <col min="11774" max="11774" width="7.5703125" style="239" customWidth="1"/>
    <col min="11775" max="11775" width="56.5703125" style="239" customWidth="1"/>
    <col min="11776" max="11777" width="8.5703125" style="239" customWidth="1"/>
    <col min="11778" max="11779" width="14.5703125" style="239" customWidth="1"/>
    <col min="11780" max="12029" width="9.140625" style="239"/>
    <col min="12030" max="12030" width="7.5703125" style="239" customWidth="1"/>
    <col min="12031" max="12031" width="56.5703125" style="239" customWidth="1"/>
    <col min="12032" max="12033" width="8.5703125" style="239" customWidth="1"/>
    <col min="12034" max="12035" width="14.5703125" style="239" customWidth="1"/>
    <col min="12036" max="12285" width="9.140625" style="239"/>
    <col min="12286" max="12286" width="7.5703125" style="239" customWidth="1"/>
    <col min="12287" max="12287" width="56.5703125" style="239" customWidth="1"/>
    <col min="12288" max="12289" width="8.5703125" style="239" customWidth="1"/>
    <col min="12290" max="12291" width="14.5703125" style="239" customWidth="1"/>
    <col min="12292" max="12541" width="9.140625" style="239"/>
    <col min="12542" max="12542" width="7.5703125" style="239" customWidth="1"/>
    <col min="12543" max="12543" width="56.5703125" style="239" customWidth="1"/>
    <col min="12544" max="12545" width="8.5703125" style="239" customWidth="1"/>
    <col min="12546" max="12547" width="14.5703125" style="239" customWidth="1"/>
    <col min="12548" max="12797" width="9.140625" style="239"/>
    <col min="12798" max="12798" width="7.5703125" style="239" customWidth="1"/>
    <col min="12799" max="12799" width="56.5703125" style="239" customWidth="1"/>
    <col min="12800" max="12801" width="8.5703125" style="239" customWidth="1"/>
    <col min="12802" max="12803" width="14.5703125" style="239" customWidth="1"/>
    <col min="12804" max="13053" width="9.140625" style="239"/>
    <col min="13054" max="13054" width="7.5703125" style="239" customWidth="1"/>
    <col min="13055" max="13055" width="56.5703125" style="239" customWidth="1"/>
    <col min="13056" max="13057" width="8.5703125" style="239" customWidth="1"/>
    <col min="13058" max="13059" width="14.5703125" style="239" customWidth="1"/>
    <col min="13060" max="13309" width="9.140625" style="239"/>
    <col min="13310" max="13310" width="7.5703125" style="239" customWidth="1"/>
    <col min="13311" max="13311" width="56.5703125" style="239" customWidth="1"/>
    <col min="13312" max="13313" width="8.5703125" style="239" customWidth="1"/>
    <col min="13314" max="13315" width="14.5703125" style="239" customWidth="1"/>
    <col min="13316" max="13565" width="9.140625" style="239"/>
    <col min="13566" max="13566" width="7.5703125" style="239" customWidth="1"/>
    <col min="13567" max="13567" width="56.5703125" style="239" customWidth="1"/>
    <col min="13568" max="13569" width="8.5703125" style="239" customWidth="1"/>
    <col min="13570" max="13571" width="14.5703125" style="239" customWidth="1"/>
    <col min="13572" max="13821" width="9.140625" style="239"/>
    <col min="13822" max="13822" width="7.5703125" style="239" customWidth="1"/>
    <col min="13823" max="13823" width="56.5703125" style="239" customWidth="1"/>
    <col min="13824" max="13825" width="8.5703125" style="239" customWidth="1"/>
    <col min="13826" max="13827" width="14.5703125" style="239" customWidth="1"/>
    <col min="13828" max="14077" width="9.140625" style="239"/>
    <col min="14078" max="14078" width="7.5703125" style="239" customWidth="1"/>
    <col min="14079" max="14079" width="56.5703125" style="239" customWidth="1"/>
    <col min="14080" max="14081" width="8.5703125" style="239" customWidth="1"/>
    <col min="14082" max="14083" width="14.5703125" style="239" customWidth="1"/>
    <col min="14084" max="14333" width="9.140625" style="239"/>
    <col min="14334" max="14334" width="7.5703125" style="239" customWidth="1"/>
    <col min="14335" max="14335" width="56.5703125" style="239" customWidth="1"/>
    <col min="14336" max="14337" width="8.5703125" style="239" customWidth="1"/>
    <col min="14338" max="14339" width="14.5703125" style="239" customWidth="1"/>
    <col min="14340" max="14589" width="9.140625" style="239"/>
    <col min="14590" max="14590" width="7.5703125" style="239" customWidth="1"/>
    <col min="14591" max="14591" width="56.5703125" style="239" customWidth="1"/>
    <col min="14592" max="14593" width="8.5703125" style="239" customWidth="1"/>
    <col min="14594" max="14595" width="14.5703125" style="239" customWidth="1"/>
    <col min="14596" max="14845" width="9.140625" style="239"/>
    <col min="14846" max="14846" width="7.5703125" style="239" customWidth="1"/>
    <col min="14847" max="14847" width="56.5703125" style="239" customWidth="1"/>
    <col min="14848" max="14849" width="8.5703125" style="239" customWidth="1"/>
    <col min="14850" max="14851" width="14.5703125" style="239" customWidth="1"/>
    <col min="14852" max="15101" width="9.140625" style="239"/>
    <col min="15102" max="15102" width="7.5703125" style="239" customWidth="1"/>
    <col min="15103" max="15103" width="56.5703125" style="239" customWidth="1"/>
    <col min="15104" max="15105" width="8.5703125" style="239" customWidth="1"/>
    <col min="15106" max="15107" width="14.5703125" style="239" customWidth="1"/>
    <col min="15108" max="15357" width="9.140625" style="239"/>
    <col min="15358" max="15358" width="7.5703125" style="239" customWidth="1"/>
    <col min="15359" max="15359" width="56.5703125" style="239" customWidth="1"/>
    <col min="15360" max="15361" width="8.5703125" style="239" customWidth="1"/>
    <col min="15362" max="15363" width="14.5703125" style="239" customWidth="1"/>
    <col min="15364" max="15613" width="9.140625" style="239"/>
    <col min="15614" max="15614" width="7.5703125" style="239" customWidth="1"/>
    <col min="15615" max="15615" width="56.5703125" style="239" customWidth="1"/>
    <col min="15616" max="15617" width="8.5703125" style="239" customWidth="1"/>
    <col min="15618" max="15619" width="14.5703125" style="239" customWidth="1"/>
    <col min="15620" max="15869" width="9.140625" style="239"/>
    <col min="15870" max="15870" width="7.5703125" style="239" customWidth="1"/>
    <col min="15871" max="15871" width="56.5703125" style="239" customWidth="1"/>
    <col min="15872" max="15873" width="8.5703125" style="239" customWidth="1"/>
    <col min="15874" max="15875" width="14.5703125" style="239" customWidth="1"/>
    <col min="15876" max="16125" width="9.140625" style="239"/>
    <col min="16126" max="16126" width="7.5703125" style="239" customWidth="1"/>
    <col min="16127" max="16127" width="56.5703125" style="239" customWidth="1"/>
    <col min="16128" max="16129" width="8.5703125" style="239" customWidth="1"/>
    <col min="16130" max="16131" width="14.5703125" style="239" customWidth="1"/>
    <col min="16132" max="16384" width="9.140625" style="239"/>
  </cols>
  <sheetData>
    <row r="1" spans="1:10" ht="24.75" customHeight="1" thickBot="1">
      <c r="A1" s="414" t="s">
        <v>328</v>
      </c>
      <c r="B1" s="415"/>
      <c r="C1" s="415"/>
      <c r="D1" s="415"/>
      <c r="E1" s="415"/>
      <c r="F1" s="416"/>
    </row>
    <row r="2" spans="1:10" ht="19.5" customHeight="1" thickBot="1">
      <c r="A2" s="417" t="s">
        <v>329</v>
      </c>
      <c r="B2" s="418"/>
      <c r="C2" s="418"/>
      <c r="D2" s="418"/>
      <c r="E2" s="418"/>
      <c r="F2" s="419"/>
    </row>
    <row r="3" spans="1:10" ht="60" customHeight="1" thickBot="1">
      <c r="A3" s="420" t="s">
        <v>330</v>
      </c>
      <c r="B3" s="421"/>
      <c r="C3" s="421"/>
      <c r="D3" s="421"/>
      <c r="E3" s="421"/>
      <c r="F3" s="422"/>
    </row>
    <row r="4" spans="1:10" ht="21.75" thickBot="1">
      <c r="A4" s="250"/>
      <c r="B4" s="251"/>
      <c r="C4" s="251"/>
      <c r="D4" s="251"/>
      <c r="E4" s="411" t="s">
        <v>324</v>
      </c>
      <c r="F4" s="412"/>
      <c r="G4" s="411" t="s">
        <v>327</v>
      </c>
      <c r="H4" s="412"/>
      <c r="I4" s="411" t="s">
        <v>325</v>
      </c>
      <c r="J4" s="412"/>
    </row>
    <row r="5" spans="1:10" ht="15" customHeight="1">
      <c r="A5" s="240" t="s">
        <v>11</v>
      </c>
      <c r="B5" s="241" t="s">
        <v>4</v>
      </c>
      <c r="C5" s="242" t="s">
        <v>13</v>
      </c>
      <c r="D5" s="242" t="s">
        <v>15</v>
      </c>
      <c r="E5" s="94" t="s">
        <v>54</v>
      </c>
      <c r="F5" s="95" t="s">
        <v>5</v>
      </c>
      <c r="G5" s="94" t="s">
        <v>54</v>
      </c>
      <c r="H5" s="95" t="s">
        <v>5</v>
      </c>
      <c r="I5" s="94" t="s">
        <v>54</v>
      </c>
      <c r="J5" s="95" t="s">
        <v>5</v>
      </c>
    </row>
    <row r="6" spans="1:10" ht="15.75" thickBot="1">
      <c r="A6" s="252"/>
      <c r="B6" s="253"/>
      <c r="C6" s="245"/>
      <c r="D6" s="245"/>
      <c r="E6" s="254" t="s">
        <v>331</v>
      </c>
      <c r="F6" s="254" t="s">
        <v>331</v>
      </c>
      <c r="G6" s="254" t="s">
        <v>331</v>
      </c>
      <c r="H6" s="254" t="s">
        <v>331</v>
      </c>
      <c r="I6" s="254" t="s">
        <v>331</v>
      </c>
      <c r="J6" s="254" t="s">
        <v>331</v>
      </c>
    </row>
    <row r="7" spans="1:10" ht="24.95" customHeight="1">
      <c r="A7" s="255">
        <v>1</v>
      </c>
      <c r="B7" s="256" t="s">
        <v>332</v>
      </c>
      <c r="C7" s="257"/>
      <c r="D7" s="257"/>
      <c r="E7" s="257"/>
      <c r="F7" s="258"/>
      <c r="G7" s="259"/>
      <c r="H7" s="258"/>
      <c r="I7" s="259"/>
      <c r="J7" s="258"/>
    </row>
    <row r="8" spans="1:10" ht="11.25" customHeight="1">
      <c r="A8" s="260"/>
      <c r="B8" s="261"/>
      <c r="C8" s="262"/>
      <c r="D8" s="263"/>
      <c r="E8" s="264"/>
      <c r="F8" s="265"/>
      <c r="G8" s="266"/>
      <c r="H8" s="265"/>
      <c r="I8" s="266"/>
      <c r="J8" s="265"/>
    </row>
    <row r="9" spans="1:10" ht="142.5" customHeight="1">
      <c r="A9" s="267"/>
      <c r="B9" s="268" t="s">
        <v>333</v>
      </c>
      <c r="C9" s="269"/>
      <c r="D9" s="262"/>
      <c r="E9" s="264"/>
      <c r="F9" s="265"/>
      <c r="G9" s="266"/>
      <c r="H9" s="265"/>
      <c r="I9" s="266"/>
      <c r="J9" s="265"/>
    </row>
    <row r="10" spans="1:10" ht="28.5" customHeight="1">
      <c r="A10" s="267"/>
      <c r="B10" s="268" t="s">
        <v>334</v>
      </c>
      <c r="C10" s="269"/>
      <c r="D10" s="262"/>
      <c r="E10" s="264"/>
      <c r="F10" s="265"/>
      <c r="G10" s="266"/>
      <c r="H10" s="265"/>
      <c r="I10" s="266"/>
      <c r="J10" s="265"/>
    </row>
    <row r="11" spans="1:10" ht="5.25" customHeight="1">
      <c r="A11" s="267"/>
      <c r="B11" s="268"/>
      <c r="C11" s="262"/>
      <c r="D11" s="269"/>
      <c r="E11" s="270"/>
      <c r="F11" s="270"/>
      <c r="G11" s="266"/>
      <c r="H11" s="270"/>
      <c r="I11" s="266"/>
      <c r="J11" s="270"/>
    </row>
    <row r="12" spans="1:10" s="244" customFormat="1" ht="15" customHeight="1">
      <c r="A12" s="271">
        <v>1.1000000000000001</v>
      </c>
      <c r="B12" s="272" t="s">
        <v>335</v>
      </c>
      <c r="C12" s="269"/>
      <c r="D12" s="262"/>
      <c r="E12" s="270"/>
      <c r="F12" s="273"/>
      <c r="G12" s="274"/>
      <c r="H12" s="273"/>
      <c r="I12" s="274"/>
      <c r="J12" s="273"/>
    </row>
    <row r="13" spans="1:10" s="244" customFormat="1" ht="15" customHeight="1">
      <c r="A13" s="267"/>
      <c r="B13" s="272"/>
      <c r="C13" s="269"/>
      <c r="D13" s="262"/>
      <c r="E13" s="270"/>
      <c r="F13" s="273"/>
      <c r="G13" s="274"/>
      <c r="H13" s="273"/>
      <c r="I13" s="274"/>
      <c r="J13" s="273"/>
    </row>
    <row r="14" spans="1:10" s="244" customFormat="1" ht="85.5" customHeight="1">
      <c r="A14" s="267"/>
      <c r="B14" s="275" t="s">
        <v>336</v>
      </c>
      <c r="C14" s="269">
        <v>1</v>
      </c>
      <c r="D14" s="262" t="s">
        <v>337</v>
      </c>
      <c r="E14" s="270">
        <v>66000</v>
      </c>
      <c r="F14" s="273">
        <f>E14*$C14</f>
        <v>66000</v>
      </c>
      <c r="G14" s="274">
        <v>36036</v>
      </c>
      <c r="H14" s="273">
        <f>G14*$C14</f>
        <v>36036</v>
      </c>
      <c r="I14" s="274">
        <v>20000</v>
      </c>
      <c r="J14" s="273">
        <f>I14*$C14</f>
        <v>20000</v>
      </c>
    </row>
    <row r="15" spans="1:10" s="244" customFormat="1" ht="14.25" customHeight="1">
      <c r="A15" s="267"/>
      <c r="B15" s="268"/>
      <c r="C15" s="269"/>
      <c r="D15" s="262"/>
      <c r="E15" s="270"/>
      <c r="F15" s="273"/>
      <c r="G15" s="274"/>
      <c r="H15" s="273"/>
      <c r="I15" s="274"/>
      <c r="J15" s="273"/>
    </row>
    <row r="16" spans="1:10" s="244" customFormat="1" ht="15" customHeight="1">
      <c r="A16" s="271">
        <v>1.2</v>
      </c>
      <c r="B16" s="272" t="s">
        <v>338</v>
      </c>
      <c r="C16" s="269"/>
      <c r="D16" s="262"/>
      <c r="E16" s="270"/>
      <c r="F16" s="273"/>
      <c r="G16" s="274"/>
      <c r="H16" s="273"/>
      <c r="I16" s="274"/>
      <c r="J16" s="273"/>
    </row>
    <row r="17" spans="1:10" s="244" customFormat="1" ht="15" customHeight="1">
      <c r="A17" s="267"/>
      <c r="B17" s="272"/>
      <c r="C17" s="269"/>
      <c r="D17" s="262"/>
      <c r="E17" s="270"/>
      <c r="F17" s="273"/>
      <c r="G17" s="274"/>
      <c r="H17" s="273"/>
      <c r="I17" s="274"/>
      <c r="J17" s="273"/>
    </row>
    <row r="18" spans="1:10" s="244" customFormat="1" ht="42.75" customHeight="1">
      <c r="A18" s="267"/>
      <c r="B18" s="268" t="s">
        <v>339</v>
      </c>
      <c r="C18" s="269">
        <v>1</v>
      </c>
      <c r="D18" s="262" t="s">
        <v>337</v>
      </c>
      <c r="E18" s="270">
        <v>13000</v>
      </c>
      <c r="F18" s="273">
        <f>E18*$C18</f>
        <v>13000</v>
      </c>
      <c r="G18" s="274">
        <v>11710</v>
      </c>
      <c r="H18" s="273">
        <f>G18*$C18</f>
        <v>11710</v>
      </c>
      <c r="I18" s="274">
        <v>15000</v>
      </c>
      <c r="J18" s="273">
        <f>I18*$C18</f>
        <v>15000</v>
      </c>
    </row>
    <row r="19" spans="1:10" s="244" customFormat="1" ht="14.25" customHeight="1">
      <c r="A19" s="267"/>
      <c r="B19" s="268"/>
      <c r="C19" s="269"/>
      <c r="D19" s="262"/>
      <c r="E19" s="270"/>
      <c r="F19" s="273"/>
      <c r="G19" s="274"/>
      <c r="H19" s="273"/>
      <c r="I19" s="274"/>
      <c r="J19" s="273"/>
    </row>
    <row r="20" spans="1:10" ht="71.25" customHeight="1">
      <c r="A20" s="267">
        <v>2</v>
      </c>
      <c r="B20" s="268" t="s">
        <v>340</v>
      </c>
      <c r="C20" s="262">
        <v>1</v>
      </c>
      <c r="D20" s="262" t="s">
        <v>286</v>
      </c>
      <c r="E20" s="270">
        <v>38500</v>
      </c>
      <c r="F20" s="273">
        <f>E20*$C20</f>
        <v>38500</v>
      </c>
      <c r="G20" s="274">
        <v>8450</v>
      </c>
      <c r="H20" s="273">
        <f>G20*$C20</f>
        <v>8450</v>
      </c>
      <c r="I20" s="266">
        <v>45000</v>
      </c>
      <c r="J20" s="273">
        <f>I20*$C20</f>
        <v>45000</v>
      </c>
    </row>
    <row r="21" spans="1:10" ht="14.25" customHeight="1">
      <c r="A21" s="267"/>
      <c r="B21" s="268"/>
      <c r="C21" s="262"/>
      <c r="D21" s="269"/>
      <c r="E21" s="270"/>
      <c r="F21" s="270"/>
      <c r="G21" s="274"/>
      <c r="H21" s="270"/>
      <c r="I21" s="266"/>
      <c r="J21" s="270"/>
    </row>
    <row r="22" spans="1:10" ht="71.25" customHeight="1">
      <c r="A22" s="276">
        <v>3</v>
      </c>
      <c r="B22" s="275" t="s">
        <v>341</v>
      </c>
      <c r="C22" s="262"/>
      <c r="D22" s="277"/>
      <c r="E22" s="277"/>
      <c r="F22" s="278"/>
      <c r="G22" s="274"/>
      <c r="H22" s="278"/>
      <c r="I22" s="266"/>
      <c r="J22" s="278"/>
    </row>
    <row r="23" spans="1:10" ht="14.25" customHeight="1">
      <c r="A23" s="276"/>
      <c r="B23" s="275"/>
      <c r="C23" s="262"/>
      <c r="D23" s="277"/>
      <c r="E23" s="277"/>
      <c r="F23" s="278"/>
      <c r="G23" s="274"/>
      <c r="H23" s="278"/>
      <c r="I23" s="266"/>
      <c r="J23" s="278"/>
    </row>
    <row r="24" spans="1:10" ht="14.25" customHeight="1">
      <c r="A24" s="276">
        <v>3.1</v>
      </c>
      <c r="B24" s="275" t="s">
        <v>342</v>
      </c>
      <c r="C24" s="277">
        <v>20</v>
      </c>
      <c r="D24" s="262" t="s">
        <v>343</v>
      </c>
      <c r="E24" s="270">
        <v>650</v>
      </c>
      <c r="F24" s="273">
        <f t="shared" ref="F24:J25" si="0">E24*$C24</f>
        <v>13000</v>
      </c>
      <c r="G24" s="274">
        <v>968</v>
      </c>
      <c r="H24" s="273">
        <f t="shared" si="0"/>
        <v>19360</v>
      </c>
      <c r="I24" s="266">
        <v>950</v>
      </c>
      <c r="J24" s="273">
        <f t="shared" si="0"/>
        <v>19000</v>
      </c>
    </row>
    <row r="25" spans="1:10" ht="14.25" customHeight="1">
      <c r="A25" s="276">
        <v>3.2</v>
      </c>
      <c r="B25" s="275" t="s">
        <v>344</v>
      </c>
      <c r="C25" s="277">
        <v>10</v>
      </c>
      <c r="D25" s="262" t="s">
        <v>343</v>
      </c>
      <c r="E25" s="270">
        <v>550</v>
      </c>
      <c r="F25" s="273">
        <f t="shared" si="0"/>
        <v>5500</v>
      </c>
      <c r="G25" s="274">
        <v>265</v>
      </c>
      <c r="H25" s="273">
        <f t="shared" si="0"/>
        <v>2650</v>
      </c>
      <c r="I25" s="266">
        <v>350</v>
      </c>
      <c r="J25" s="273">
        <f t="shared" si="0"/>
        <v>3500</v>
      </c>
    </row>
    <row r="26" spans="1:10" ht="14.25" customHeight="1">
      <c r="A26" s="276"/>
      <c r="B26" s="275"/>
      <c r="C26" s="277"/>
      <c r="D26" s="262"/>
      <c r="E26" s="270"/>
      <c r="F26" s="270"/>
      <c r="G26" s="274"/>
      <c r="H26" s="270"/>
      <c r="I26" s="266"/>
      <c r="J26" s="270"/>
    </row>
    <row r="27" spans="1:10" ht="28.5" customHeight="1">
      <c r="A27" s="267"/>
      <c r="B27" s="268" t="s">
        <v>345</v>
      </c>
      <c r="C27" s="262"/>
      <c r="D27" s="262"/>
      <c r="E27" s="270"/>
      <c r="F27" s="270"/>
      <c r="G27" s="274"/>
      <c r="H27" s="270"/>
      <c r="I27" s="266"/>
      <c r="J27" s="270"/>
    </row>
    <row r="28" spans="1:10" ht="14.25" customHeight="1">
      <c r="A28" s="267"/>
      <c r="B28" s="268"/>
      <c r="C28" s="262"/>
      <c r="D28" s="262"/>
      <c r="E28" s="270"/>
      <c r="F28" s="270"/>
      <c r="G28" s="274"/>
      <c r="H28" s="270"/>
      <c r="I28" s="266"/>
      <c r="J28" s="270"/>
    </row>
    <row r="29" spans="1:10" ht="57" customHeight="1">
      <c r="A29" s="276">
        <v>4</v>
      </c>
      <c r="B29" s="275" t="s">
        <v>346</v>
      </c>
      <c r="C29" s="262"/>
      <c r="D29" s="277"/>
      <c r="E29" s="277"/>
      <c r="F29" s="278"/>
      <c r="G29" s="274"/>
      <c r="H29" s="278"/>
      <c r="I29" s="266"/>
      <c r="J29" s="278"/>
    </row>
    <row r="30" spans="1:10" ht="14.25" customHeight="1">
      <c r="A30" s="267"/>
      <c r="B30" s="268"/>
      <c r="C30" s="262"/>
      <c r="D30" s="262"/>
      <c r="E30" s="270"/>
      <c r="F30" s="270"/>
      <c r="G30" s="274"/>
      <c r="H30" s="270"/>
      <c r="I30" s="266"/>
      <c r="J30" s="270"/>
    </row>
    <row r="31" spans="1:10" ht="14.25" customHeight="1">
      <c r="A31" s="276">
        <v>4.0999999999999996</v>
      </c>
      <c r="B31" s="275" t="s">
        <v>347</v>
      </c>
      <c r="C31" s="277">
        <v>2</v>
      </c>
      <c r="D31" s="262" t="s">
        <v>68</v>
      </c>
      <c r="E31" s="270">
        <v>650</v>
      </c>
      <c r="F31" s="273">
        <f t="shared" ref="F31:J32" si="1">E31*$C31</f>
        <v>1300</v>
      </c>
      <c r="G31" s="274">
        <v>975</v>
      </c>
      <c r="H31" s="273">
        <f t="shared" si="1"/>
        <v>1950</v>
      </c>
      <c r="I31" s="266">
        <v>450</v>
      </c>
      <c r="J31" s="273">
        <f t="shared" si="1"/>
        <v>900</v>
      </c>
    </row>
    <row r="32" spans="1:10" ht="14.25" customHeight="1">
      <c r="A32" s="276">
        <v>4.2</v>
      </c>
      <c r="B32" s="275" t="s">
        <v>344</v>
      </c>
      <c r="C32" s="277">
        <v>2</v>
      </c>
      <c r="D32" s="262" t="s">
        <v>68</v>
      </c>
      <c r="E32" s="270">
        <v>550</v>
      </c>
      <c r="F32" s="273">
        <f t="shared" si="1"/>
        <v>1100</v>
      </c>
      <c r="G32" s="274">
        <v>975</v>
      </c>
      <c r="H32" s="273">
        <f t="shared" si="1"/>
        <v>1950</v>
      </c>
      <c r="I32" s="266">
        <v>450</v>
      </c>
      <c r="J32" s="273">
        <f t="shared" si="1"/>
        <v>900</v>
      </c>
    </row>
    <row r="33" spans="1:10" ht="14.25" customHeight="1">
      <c r="A33" s="276"/>
      <c r="B33" s="275"/>
      <c r="C33" s="277"/>
      <c r="D33" s="262"/>
      <c r="E33" s="270"/>
      <c r="F33" s="270"/>
      <c r="G33" s="274"/>
      <c r="H33" s="270"/>
      <c r="I33" s="266"/>
      <c r="J33" s="270"/>
    </row>
    <row r="34" spans="1:10" ht="99.75" customHeight="1">
      <c r="A34" s="279">
        <v>5</v>
      </c>
      <c r="B34" s="268" t="s">
        <v>348</v>
      </c>
      <c r="C34" s="262"/>
      <c r="D34" s="262"/>
      <c r="E34" s="264"/>
      <c r="F34" s="280"/>
      <c r="G34" s="274"/>
      <c r="H34" s="280"/>
      <c r="I34" s="266"/>
      <c r="J34" s="280"/>
    </row>
    <row r="35" spans="1:10" ht="14.25" customHeight="1">
      <c r="A35" s="279"/>
      <c r="B35" s="268"/>
      <c r="C35" s="262"/>
      <c r="D35" s="262"/>
      <c r="E35" s="264"/>
      <c r="F35" s="280"/>
      <c r="G35" s="274"/>
      <c r="H35" s="280"/>
      <c r="I35" s="266"/>
      <c r="J35" s="280"/>
    </row>
    <row r="36" spans="1:10" ht="18.75" customHeight="1">
      <c r="A36" s="279">
        <v>5.0999999999999996</v>
      </c>
      <c r="B36" s="268" t="s">
        <v>349</v>
      </c>
      <c r="C36" s="262">
        <v>15</v>
      </c>
      <c r="D36" s="262" t="s">
        <v>343</v>
      </c>
      <c r="E36" s="270">
        <v>550</v>
      </c>
      <c r="F36" s="273">
        <f t="shared" ref="F36:J38" si="2">E36*$C36</f>
        <v>8250</v>
      </c>
      <c r="G36" s="274">
        <v>305</v>
      </c>
      <c r="H36" s="273">
        <f t="shared" si="2"/>
        <v>4575</v>
      </c>
      <c r="I36" s="266">
        <v>325</v>
      </c>
      <c r="J36" s="273">
        <f t="shared" si="2"/>
        <v>4875</v>
      </c>
    </row>
    <row r="37" spans="1:10" ht="18.75" customHeight="1">
      <c r="A37" s="279">
        <v>5.2</v>
      </c>
      <c r="B37" s="268" t="s">
        <v>350</v>
      </c>
      <c r="C37" s="262">
        <v>90</v>
      </c>
      <c r="D37" s="262" t="s">
        <v>343</v>
      </c>
      <c r="E37" s="270">
        <v>250</v>
      </c>
      <c r="F37" s="273">
        <f t="shared" si="2"/>
        <v>22500</v>
      </c>
      <c r="G37" s="274">
        <v>266</v>
      </c>
      <c r="H37" s="273">
        <f t="shared" si="2"/>
        <v>23940</v>
      </c>
      <c r="I37" s="266">
        <v>250</v>
      </c>
      <c r="J37" s="273">
        <f t="shared" si="2"/>
        <v>22500</v>
      </c>
    </row>
    <row r="38" spans="1:10" ht="18.75" customHeight="1">
      <c r="A38" s="279">
        <v>5.3</v>
      </c>
      <c r="B38" s="268" t="s">
        <v>351</v>
      </c>
      <c r="C38" s="262">
        <v>15</v>
      </c>
      <c r="D38" s="262" t="s">
        <v>343</v>
      </c>
      <c r="E38" s="270">
        <v>350</v>
      </c>
      <c r="F38" s="273">
        <f t="shared" si="2"/>
        <v>5250</v>
      </c>
      <c r="G38" s="274">
        <v>280</v>
      </c>
      <c r="H38" s="273">
        <f t="shared" si="2"/>
        <v>4200</v>
      </c>
      <c r="I38" s="266">
        <v>450</v>
      </c>
      <c r="J38" s="273">
        <f t="shared" si="2"/>
        <v>6750</v>
      </c>
    </row>
    <row r="39" spans="1:10" ht="18.75" customHeight="1">
      <c r="A39" s="279"/>
      <c r="B39" s="268"/>
      <c r="C39" s="262"/>
      <c r="D39" s="262"/>
      <c r="E39" s="270"/>
      <c r="F39" s="273"/>
      <c r="G39" s="274"/>
      <c r="H39" s="273"/>
      <c r="I39" s="266"/>
      <c r="J39" s="273"/>
    </row>
    <row r="40" spans="1:10" ht="85.5" customHeight="1">
      <c r="A40" s="276">
        <v>6</v>
      </c>
      <c r="B40" s="281" t="s">
        <v>352</v>
      </c>
      <c r="C40" s="282"/>
      <c r="D40" s="283"/>
      <c r="E40" s="270"/>
      <c r="F40" s="270"/>
      <c r="G40" s="274"/>
      <c r="H40" s="270"/>
      <c r="I40" s="266"/>
      <c r="J40" s="270"/>
    </row>
    <row r="41" spans="1:10" ht="14.25" customHeight="1">
      <c r="A41" s="276"/>
      <c r="B41" s="281"/>
      <c r="C41" s="282"/>
      <c r="D41" s="283"/>
      <c r="E41" s="270"/>
      <c r="F41" s="270"/>
      <c r="G41" s="274"/>
      <c r="H41" s="270"/>
      <c r="I41" s="266"/>
      <c r="J41" s="270"/>
    </row>
    <row r="42" spans="1:10">
      <c r="A42" s="276">
        <v>6.1</v>
      </c>
      <c r="B42" s="281" t="s">
        <v>353</v>
      </c>
      <c r="C42" s="282" t="s">
        <v>354</v>
      </c>
      <c r="D42" s="282" t="s">
        <v>343</v>
      </c>
      <c r="E42" s="270">
        <v>610</v>
      </c>
      <c r="F42" s="273"/>
      <c r="G42" s="274">
        <v>585</v>
      </c>
      <c r="H42" s="273"/>
      <c r="I42" s="266">
        <v>125</v>
      </c>
      <c r="J42" s="273"/>
    </row>
    <row r="43" spans="1:10" ht="18.75" customHeight="1">
      <c r="A43" s="276">
        <v>6.2</v>
      </c>
      <c r="B43" s="284" t="s">
        <v>355</v>
      </c>
      <c r="C43" s="283">
        <v>10</v>
      </c>
      <c r="D43" s="282" t="s">
        <v>343</v>
      </c>
      <c r="E43" s="270">
        <v>150</v>
      </c>
      <c r="F43" s="273">
        <f t="shared" ref="F43:J45" si="3">E43*$C43</f>
        <v>1500</v>
      </c>
      <c r="G43" s="274">
        <v>370</v>
      </c>
      <c r="H43" s="273">
        <f t="shared" si="3"/>
        <v>3700</v>
      </c>
      <c r="I43" s="266">
        <v>180</v>
      </c>
      <c r="J43" s="273">
        <f t="shared" si="3"/>
        <v>1800</v>
      </c>
    </row>
    <row r="44" spans="1:10" ht="18.75" customHeight="1">
      <c r="A44" s="276">
        <v>6.3</v>
      </c>
      <c r="B44" s="284" t="s">
        <v>356</v>
      </c>
      <c r="C44" s="283">
        <v>30</v>
      </c>
      <c r="D44" s="282" t="s">
        <v>343</v>
      </c>
      <c r="E44" s="270">
        <v>90</v>
      </c>
      <c r="F44" s="273">
        <f t="shared" si="3"/>
        <v>2700</v>
      </c>
      <c r="G44" s="274">
        <v>305</v>
      </c>
      <c r="H44" s="273">
        <f t="shared" si="3"/>
        <v>9150</v>
      </c>
      <c r="I44" s="266">
        <v>75</v>
      </c>
      <c r="J44" s="273">
        <f t="shared" si="3"/>
        <v>2250</v>
      </c>
    </row>
    <row r="45" spans="1:10" ht="18.75" customHeight="1">
      <c r="A45" s="276">
        <v>6.4</v>
      </c>
      <c r="B45" s="284" t="s">
        <v>357</v>
      </c>
      <c r="C45" s="283">
        <v>25</v>
      </c>
      <c r="D45" s="282" t="s">
        <v>343</v>
      </c>
      <c r="E45" s="270">
        <v>90</v>
      </c>
      <c r="F45" s="273">
        <f t="shared" si="3"/>
        <v>2250</v>
      </c>
      <c r="G45" s="274">
        <v>70</v>
      </c>
      <c r="H45" s="273">
        <f t="shared" si="3"/>
        <v>1750</v>
      </c>
      <c r="I45" s="266">
        <v>65</v>
      </c>
      <c r="J45" s="273">
        <f t="shared" si="3"/>
        <v>1625</v>
      </c>
    </row>
    <row r="46" spans="1:10" ht="18.75" customHeight="1">
      <c r="A46" s="276"/>
      <c r="B46" s="284"/>
      <c r="C46" s="283"/>
      <c r="D46" s="282"/>
      <c r="E46" s="270"/>
      <c r="F46" s="270"/>
      <c r="G46" s="274"/>
      <c r="H46" s="270"/>
      <c r="I46" s="266"/>
      <c r="J46" s="270"/>
    </row>
    <row r="47" spans="1:10" ht="85.5" customHeight="1">
      <c r="A47" s="276">
        <v>7</v>
      </c>
      <c r="B47" s="284" t="s">
        <v>358</v>
      </c>
      <c r="C47" s="262"/>
      <c r="D47" s="277"/>
      <c r="E47" s="277"/>
      <c r="F47" s="278"/>
      <c r="G47" s="274"/>
      <c r="H47" s="278"/>
      <c r="I47" s="266"/>
      <c r="J47" s="278"/>
    </row>
    <row r="48" spans="1:10" ht="14.25" customHeight="1">
      <c r="A48" s="276"/>
      <c r="B48" s="275"/>
      <c r="C48" s="262"/>
      <c r="D48" s="277"/>
      <c r="E48" s="277"/>
      <c r="F48" s="278"/>
      <c r="G48" s="274"/>
      <c r="H48" s="278"/>
      <c r="I48" s="266"/>
      <c r="J48" s="278"/>
    </row>
    <row r="49" spans="1:10" ht="27.75" customHeight="1">
      <c r="A49" s="276">
        <v>7.1</v>
      </c>
      <c r="B49" s="275" t="s">
        <v>359</v>
      </c>
      <c r="C49" s="262" t="s">
        <v>354</v>
      </c>
      <c r="D49" s="277" t="s">
        <v>343</v>
      </c>
      <c r="E49" s="270">
        <v>5550</v>
      </c>
      <c r="F49" s="273"/>
      <c r="G49" s="274">
        <v>1235</v>
      </c>
      <c r="H49" s="273"/>
      <c r="I49" s="266">
        <v>450</v>
      </c>
      <c r="J49" s="273"/>
    </row>
    <row r="50" spans="1:10" ht="9" customHeight="1">
      <c r="A50" s="279"/>
      <c r="B50" s="268"/>
      <c r="C50" s="262"/>
      <c r="D50" s="262"/>
      <c r="E50" s="270"/>
      <c r="F50" s="270"/>
      <c r="G50" s="274"/>
      <c r="H50" s="270"/>
      <c r="I50" s="266"/>
      <c r="J50" s="270"/>
    </row>
    <row r="51" spans="1:10" ht="142.5" customHeight="1">
      <c r="A51" s="285">
        <v>8</v>
      </c>
      <c r="B51" s="275" t="s">
        <v>360</v>
      </c>
      <c r="C51" s="269">
        <v>4</v>
      </c>
      <c r="D51" s="262" t="s">
        <v>361</v>
      </c>
      <c r="E51" s="270">
        <v>5500</v>
      </c>
      <c r="F51" s="273">
        <f>E51*$C51</f>
        <v>22000</v>
      </c>
      <c r="G51" s="274">
        <v>845</v>
      </c>
      <c r="H51" s="273">
        <f>G51*$C51</f>
        <v>3380</v>
      </c>
      <c r="I51" s="266">
        <v>1250</v>
      </c>
      <c r="J51" s="273">
        <f>I51*$C51</f>
        <v>5000</v>
      </c>
    </row>
    <row r="52" spans="1:10" ht="14.25" customHeight="1">
      <c r="A52" s="285"/>
      <c r="B52" s="286"/>
      <c r="C52" s="269"/>
      <c r="D52" s="262"/>
      <c r="E52" s="270"/>
      <c r="F52" s="270"/>
      <c r="G52" s="274"/>
      <c r="H52" s="270"/>
      <c r="I52" s="266"/>
      <c r="J52" s="270"/>
    </row>
    <row r="53" spans="1:10" ht="142.5" customHeight="1">
      <c r="A53" s="285">
        <v>9</v>
      </c>
      <c r="B53" s="275" t="s">
        <v>362</v>
      </c>
      <c r="C53" s="269">
        <v>6</v>
      </c>
      <c r="D53" s="262" t="s">
        <v>361</v>
      </c>
      <c r="E53" s="270">
        <v>5000</v>
      </c>
      <c r="F53" s="273">
        <f>E53*$C53</f>
        <v>30000</v>
      </c>
      <c r="G53" s="274">
        <v>645</v>
      </c>
      <c r="H53" s="273">
        <f>G53*$C53</f>
        <v>3870</v>
      </c>
      <c r="I53" s="266">
        <v>950</v>
      </c>
      <c r="J53" s="273">
        <f>I53*$C53</f>
        <v>5700</v>
      </c>
    </row>
    <row r="54" spans="1:10" ht="14.25" customHeight="1">
      <c r="A54" s="285"/>
      <c r="B54" s="286"/>
      <c r="C54" s="269"/>
      <c r="D54" s="262"/>
      <c r="E54" s="270"/>
      <c r="F54" s="270"/>
      <c r="G54" s="274"/>
      <c r="H54" s="270"/>
      <c r="I54" s="266"/>
      <c r="J54" s="270"/>
    </row>
    <row r="55" spans="1:10" ht="156.75" customHeight="1">
      <c r="A55" s="285">
        <v>10</v>
      </c>
      <c r="B55" s="275" t="s">
        <v>363</v>
      </c>
      <c r="C55" s="269">
        <v>1</v>
      </c>
      <c r="D55" s="262" t="s">
        <v>361</v>
      </c>
      <c r="E55" s="270">
        <v>5000</v>
      </c>
      <c r="F55" s="273">
        <f>E55*$C55</f>
        <v>5000</v>
      </c>
      <c r="G55" s="274">
        <v>845</v>
      </c>
      <c r="H55" s="273">
        <f>G55*$C55</f>
        <v>845</v>
      </c>
      <c r="I55" s="266">
        <v>2000</v>
      </c>
      <c r="J55" s="273">
        <f>I55*$C55</f>
        <v>2000</v>
      </c>
    </row>
    <row r="56" spans="1:10" ht="14.25" customHeight="1">
      <c r="A56" s="285"/>
      <c r="B56" s="286"/>
      <c r="C56" s="269"/>
      <c r="D56" s="262"/>
      <c r="E56" s="270"/>
      <c r="F56" s="270"/>
      <c r="G56" s="274"/>
      <c r="H56" s="270"/>
      <c r="I56" s="266"/>
      <c r="J56" s="270"/>
    </row>
    <row r="57" spans="1:10" ht="142.5" customHeight="1">
      <c r="A57" s="285">
        <v>11</v>
      </c>
      <c r="B57" s="275" t="s">
        <v>364</v>
      </c>
      <c r="C57" s="269">
        <v>1</v>
      </c>
      <c r="D57" s="262" t="s">
        <v>361</v>
      </c>
      <c r="E57" s="270">
        <v>5000</v>
      </c>
      <c r="F57" s="273">
        <f>E57*$C57</f>
        <v>5000</v>
      </c>
      <c r="G57" s="274">
        <v>645</v>
      </c>
      <c r="H57" s="273">
        <f>G57*$C57</f>
        <v>645</v>
      </c>
      <c r="I57" s="266">
        <v>2000</v>
      </c>
      <c r="J57" s="273">
        <f>I57*$C57</f>
        <v>2000</v>
      </c>
    </row>
    <row r="58" spans="1:10" ht="14.25" customHeight="1">
      <c r="A58" s="285"/>
      <c r="B58" s="286"/>
      <c r="C58" s="269"/>
      <c r="D58" s="262"/>
      <c r="E58" s="270"/>
      <c r="F58" s="270"/>
      <c r="G58" s="274"/>
      <c r="H58" s="270"/>
      <c r="I58" s="266"/>
      <c r="J58" s="270"/>
    </row>
    <row r="59" spans="1:10" ht="242.25" customHeight="1">
      <c r="A59" s="285">
        <v>12</v>
      </c>
      <c r="B59" s="286" t="s">
        <v>365</v>
      </c>
      <c r="C59" s="269">
        <v>2</v>
      </c>
      <c r="D59" s="262" t="s">
        <v>366</v>
      </c>
      <c r="E59" s="270">
        <v>3350</v>
      </c>
      <c r="F59" s="273">
        <f>E59*$C59</f>
        <v>6700</v>
      </c>
      <c r="G59" s="274">
        <v>2060</v>
      </c>
      <c r="H59" s="273">
        <f>G59*$C59</f>
        <v>4120</v>
      </c>
      <c r="I59" s="266">
        <v>950</v>
      </c>
      <c r="J59" s="273">
        <f>I59*$C59</f>
        <v>1900</v>
      </c>
    </row>
    <row r="60" spans="1:10" ht="14.25" customHeight="1">
      <c r="A60" s="285"/>
      <c r="B60" s="286"/>
      <c r="C60" s="269"/>
      <c r="D60" s="262"/>
      <c r="E60" s="270"/>
      <c r="F60" s="270"/>
      <c r="G60" s="274"/>
      <c r="H60" s="270"/>
      <c r="I60" s="266"/>
      <c r="J60" s="270"/>
    </row>
    <row r="61" spans="1:10" ht="114" customHeight="1">
      <c r="A61" s="285">
        <v>13</v>
      </c>
      <c r="B61" s="286" t="s">
        <v>367</v>
      </c>
      <c r="C61" s="269">
        <v>2</v>
      </c>
      <c r="D61" s="262" t="s">
        <v>366</v>
      </c>
      <c r="E61" s="270">
        <v>2190</v>
      </c>
      <c r="F61" s="273">
        <f>E61*$C61</f>
        <v>4380</v>
      </c>
      <c r="G61" s="274">
        <v>1625</v>
      </c>
      <c r="H61" s="273">
        <f>G61*$C61</f>
        <v>3250</v>
      </c>
      <c r="I61" s="266">
        <v>850</v>
      </c>
      <c r="J61" s="273">
        <f>I61*$C61</f>
        <v>1700</v>
      </c>
    </row>
    <row r="62" spans="1:10" ht="14.25" customHeight="1">
      <c r="A62" s="285"/>
      <c r="B62" s="286"/>
      <c r="C62" s="269"/>
      <c r="D62" s="262"/>
      <c r="E62" s="270"/>
      <c r="F62" s="270"/>
      <c r="G62" s="274"/>
      <c r="H62" s="270"/>
      <c r="I62" s="266"/>
      <c r="J62" s="270"/>
    </row>
    <row r="63" spans="1:10" ht="42.75">
      <c r="A63" s="285">
        <v>14</v>
      </c>
      <c r="B63" s="268" t="s">
        <v>368</v>
      </c>
      <c r="C63" s="269" t="s">
        <v>354</v>
      </c>
      <c r="D63" s="262" t="s">
        <v>366</v>
      </c>
      <c r="E63" s="270"/>
      <c r="F63" s="273"/>
      <c r="G63" s="274">
        <v>1230</v>
      </c>
      <c r="H63" s="273"/>
      <c r="I63" s="266">
        <v>1500</v>
      </c>
      <c r="J63" s="273"/>
    </row>
    <row r="64" spans="1:10" ht="14.25" customHeight="1">
      <c r="A64" s="285"/>
      <c r="B64" s="268"/>
      <c r="C64" s="269"/>
      <c r="D64" s="262"/>
      <c r="E64" s="270"/>
      <c r="F64" s="270"/>
      <c r="G64" s="274"/>
      <c r="H64" s="270"/>
      <c r="I64" s="266"/>
      <c r="J64" s="270"/>
    </row>
    <row r="65" spans="1:10" ht="213.75" customHeight="1">
      <c r="A65" s="287">
        <v>15</v>
      </c>
      <c r="B65" s="275" t="s">
        <v>369</v>
      </c>
      <c r="C65" s="269">
        <v>1</v>
      </c>
      <c r="D65" s="262" t="s">
        <v>366</v>
      </c>
      <c r="E65" s="270">
        <v>3200</v>
      </c>
      <c r="F65" s="273">
        <f>E65*$C65</f>
        <v>3200</v>
      </c>
      <c r="G65" s="274">
        <v>2270</v>
      </c>
      <c r="H65" s="273">
        <f>G65*$C65</f>
        <v>2270</v>
      </c>
      <c r="I65" s="266">
        <v>1250</v>
      </c>
      <c r="J65" s="273">
        <f>I65*$C65</f>
        <v>1250</v>
      </c>
    </row>
    <row r="66" spans="1:10" ht="14.25" customHeight="1">
      <c r="A66" s="287"/>
      <c r="B66" s="268"/>
      <c r="C66" s="269"/>
      <c r="D66" s="262"/>
      <c r="E66" s="270"/>
      <c r="F66" s="270"/>
      <c r="G66" s="274"/>
      <c r="H66" s="270"/>
      <c r="I66" s="266"/>
      <c r="J66" s="270"/>
    </row>
    <row r="67" spans="1:10" ht="213.75" customHeight="1">
      <c r="A67" s="285">
        <v>16</v>
      </c>
      <c r="B67" s="275" t="s">
        <v>370</v>
      </c>
      <c r="C67" s="269">
        <v>4</v>
      </c>
      <c r="D67" s="262" t="s">
        <v>366</v>
      </c>
      <c r="E67" s="270">
        <v>3150</v>
      </c>
      <c r="F67" s="273">
        <f>E67*$C67</f>
        <v>12600</v>
      </c>
      <c r="G67" s="274">
        <v>2925</v>
      </c>
      <c r="H67" s="273">
        <f>G67*$C67</f>
        <v>11700</v>
      </c>
      <c r="I67" s="266">
        <v>1500</v>
      </c>
      <c r="J67" s="273">
        <f>I67*$C67</f>
        <v>6000</v>
      </c>
    </row>
    <row r="68" spans="1:10" ht="14.25" customHeight="1">
      <c r="A68" s="285"/>
      <c r="B68" s="268"/>
      <c r="C68" s="269"/>
      <c r="D68" s="262"/>
      <c r="E68" s="270"/>
      <c r="F68" s="270"/>
      <c r="G68" s="274"/>
      <c r="H68" s="270"/>
      <c r="I68" s="266"/>
      <c r="J68" s="270"/>
    </row>
    <row r="69" spans="1:10" ht="213.75">
      <c r="A69" s="285">
        <v>17</v>
      </c>
      <c r="B69" s="275" t="s">
        <v>371</v>
      </c>
      <c r="C69" s="269" t="s">
        <v>354</v>
      </c>
      <c r="D69" s="262" t="s">
        <v>366</v>
      </c>
      <c r="E69" s="270">
        <v>3500</v>
      </c>
      <c r="F69" s="273"/>
      <c r="G69" s="274">
        <v>4200</v>
      </c>
      <c r="H69" s="273"/>
      <c r="I69" s="266">
        <v>1500</v>
      </c>
      <c r="J69" s="273"/>
    </row>
    <row r="70" spans="1:10" ht="14.25" customHeight="1">
      <c r="A70" s="285"/>
      <c r="B70" s="268" t="s">
        <v>372</v>
      </c>
      <c r="C70" s="269"/>
      <c r="D70" s="262"/>
      <c r="E70" s="270"/>
      <c r="F70" s="270"/>
      <c r="G70" s="274"/>
      <c r="H70" s="270"/>
      <c r="I70" s="266"/>
      <c r="J70" s="270"/>
    </row>
    <row r="71" spans="1:10" ht="256.5" customHeight="1">
      <c r="A71" s="285">
        <v>18</v>
      </c>
      <c r="B71" s="275" t="s">
        <v>373</v>
      </c>
      <c r="C71" s="269">
        <v>1</v>
      </c>
      <c r="D71" s="262" t="s">
        <v>366</v>
      </c>
      <c r="E71" s="270">
        <v>3150</v>
      </c>
      <c r="F71" s="273">
        <f>E71*$C71</f>
        <v>3150</v>
      </c>
      <c r="G71" s="274">
        <v>3835</v>
      </c>
      <c r="H71" s="273">
        <f>G71*$C71</f>
        <v>3835</v>
      </c>
      <c r="I71" s="266">
        <v>1500</v>
      </c>
      <c r="J71" s="273">
        <f>I71*$C71</f>
        <v>1500</v>
      </c>
    </row>
    <row r="72" spans="1:10" ht="14.25" customHeight="1">
      <c r="A72" s="285"/>
      <c r="B72" s="268"/>
      <c r="C72" s="269"/>
      <c r="D72" s="262"/>
      <c r="E72" s="270"/>
      <c r="F72" s="270"/>
      <c r="G72" s="274"/>
      <c r="H72" s="270"/>
      <c r="I72" s="266"/>
      <c r="J72" s="270"/>
    </row>
    <row r="73" spans="1:10" ht="57" customHeight="1">
      <c r="A73" s="285">
        <v>19</v>
      </c>
      <c r="B73" s="268" t="s">
        <v>374</v>
      </c>
      <c r="C73" s="269">
        <v>4</v>
      </c>
      <c r="D73" s="262" t="s">
        <v>68</v>
      </c>
      <c r="E73" s="270">
        <v>5200</v>
      </c>
      <c r="F73" s="273">
        <f>E73*$C73</f>
        <v>20800</v>
      </c>
      <c r="G73" s="274">
        <v>7385</v>
      </c>
      <c r="H73" s="273">
        <f>G73*$C73</f>
        <v>29540</v>
      </c>
      <c r="I73" s="266">
        <v>4000</v>
      </c>
      <c r="J73" s="273">
        <f>I73*$C73</f>
        <v>16000</v>
      </c>
    </row>
    <row r="74" spans="1:10" ht="14.25" customHeight="1">
      <c r="A74" s="285"/>
      <c r="B74" s="268"/>
      <c r="C74" s="269"/>
      <c r="D74" s="262"/>
      <c r="E74" s="270"/>
      <c r="F74" s="270"/>
      <c r="G74" s="274"/>
      <c r="H74" s="270"/>
      <c r="I74" s="266"/>
      <c r="J74" s="270"/>
    </row>
    <row r="75" spans="1:10" ht="57" customHeight="1">
      <c r="A75" s="285">
        <v>20</v>
      </c>
      <c r="B75" s="268" t="s">
        <v>375</v>
      </c>
      <c r="C75" s="269">
        <v>3</v>
      </c>
      <c r="D75" s="262" t="s">
        <v>68</v>
      </c>
      <c r="E75" s="270">
        <v>4250</v>
      </c>
      <c r="F75" s="273">
        <f>E75*$C75</f>
        <v>12750</v>
      </c>
      <c r="G75" s="274">
        <v>7385</v>
      </c>
      <c r="H75" s="273">
        <f>G75*$C75</f>
        <v>22155</v>
      </c>
      <c r="I75" s="266">
        <v>4000</v>
      </c>
      <c r="J75" s="273">
        <f>I75*$C75</f>
        <v>12000</v>
      </c>
    </row>
    <row r="76" spans="1:10" ht="14.25" customHeight="1">
      <c r="A76" s="285"/>
      <c r="B76" s="268"/>
      <c r="C76" s="269"/>
      <c r="D76" s="262"/>
      <c r="E76" s="270"/>
      <c r="F76" s="270"/>
      <c r="G76" s="274"/>
      <c r="H76" s="270"/>
      <c r="I76" s="266"/>
      <c r="J76" s="270"/>
    </row>
    <row r="77" spans="1:10" ht="57" customHeight="1">
      <c r="A77" s="285">
        <v>21</v>
      </c>
      <c r="B77" s="268" t="s">
        <v>376</v>
      </c>
      <c r="C77" s="269">
        <v>1</v>
      </c>
      <c r="D77" s="262" t="s">
        <v>68</v>
      </c>
      <c r="E77" s="270">
        <v>4600</v>
      </c>
      <c r="F77" s="273">
        <f>E77*$C77</f>
        <v>4600</v>
      </c>
      <c r="G77" s="274">
        <v>10260</v>
      </c>
      <c r="H77" s="273">
        <f>G77*$C77</f>
        <v>10260</v>
      </c>
      <c r="I77" s="266">
        <v>1500</v>
      </c>
      <c r="J77" s="273">
        <f>I77*$C77</f>
        <v>1500</v>
      </c>
    </row>
    <row r="78" spans="1:10" ht="14.25" customHeight="1">
      <c r="A78" s="285"/>
      <c r="B78" s="268"/>
      <c r="C78" s="269"/>
      <c r="D78" s="262"/>
      <c r="E78" s="270"/>
      <c r="F78" s="270"/>
      <c r="G78" s="274"/>
      <c r="H78" s="270"/>
      <c r="I78" s="266"/>
      <c r="J78" s="270"/>
    </row>
    <row r="79" spans="1:10" ht="71.25" customHeight="1">
      <c r="A79" s="279">
        <v>22</v>
      </c>
      <c r="B79" s="268" t="s">
        <v>377</v>
      </c>
      <c r="C79" s="262"/>
      <c r="D79" s="262"/>
      <c r="E79" s="270"/>
      <c r="F79" s="270"/>
      <c r="G79" s="274"/>
      <c r="H79" s="270"/>
      <c r="I79" s="266"/>
      <c r="J79" s="270"/>
    </row>
    <row r="80" spans="1:10" ht="17.25" customHeight="1">
      <c r="A80" s="279"/>
      <c r="B80" s="268"/>
      <c r="C80" s="262"/>
      <c r="D80" s="262"/>
      <c r="E80" s="270"/>
      <c r="F80" s="270"/>
      <c r="G80" s="274"/>
      <c r="H80" s="270"/>
      <c r="I80" s="266"/>
      <c r="J80" s="270"/>
    </row>
    <row r="81" spans="1:10" ht="17.25" customHeight="1">
      <c r="A81" s="279" t="s">
        <v>28</v>
      </c>
      <c r="B81" s="268" t="s">
        <v>378</v>
      </c>
      <c r="C81" s="262">
        <v>30</v>
      </c>
      <c r="D81" s="262" t="s">
        <v>343</v>
      </c>
      <c r="E81" s="270">
        <v>160</v>
      </c>
      <c r="F81" s="273">
        <f t="shared" ref="F81:J82" si="4">E81*$C81</f>
        <v>4800</v>
      </c>
      <c r="G81" s="274">
        <v>150</v>
      </c>
      <c r="H81" s="273">
        <f t="shared" si="4"/>
        <v>4500</v>
      </c>
      <c r="I81" s="266">
        <v>65</v>
      </c>
      <c r="J81" s="273">
        <f t="shared" si="4"/>
        <v>1950</v>
      </c>
    </row>
    <row r="82" spans="1:10" ht="17.25" customHeight="1">
      <c r="A82" s="279" t="s">
        <v>379</v>
      </c>
      <c r="B82" s="268" t="s">
        <v>380</v>
      </c>
      <c r="C82" s="262">
        <v>20</v>
      </c>
      <c r="D82" s="262" t="s">
        <v>343</v>
      </c>
      <c r="E82" s="270">
        <v>145</v>
      </c>
      <c r="F82" s="273">
        <f t="shared" si="4"/>
        <v>2900</v>
      </c>
      <c r="G82" s="274">
        <v>145</v>
      </c>
      <c r="H82" s="273">
        <f t="shared" si="4"/>
        <v>2900</v>
      </c>
      <c r="I82" s="266">
        <v>50</v>
      </c>
      <c r="J82" s="273">
        <f t="shared" si="4"/>
        <v>1000</v>
      </c>
    </row>
    <row r="83" spans="1:10" ht="17.25" customHeight="1">
      <c r="A83" s="279"/>
      <c r="B83" s="268"/>
      <c r="C83" s="262"/>
      <c r="D83" s="262"/>
      <c r="E83" s="264"/>
      <c r="F83" s="280"/>
      <c r="G83" s="274"/>
      <c r="H83" s="280"/>
      <c r="I83" s="266"/>
      <c r="J83" s="280"/>
    </row>
    <row r="84" spans="1:10" ht="71.25" customHeight="1">
      <c r="A84" s="279">
        <v>23</v>
      </c>
      <c r="B84" s="268" t="s">
        <v>381</v>
      </c>
      <c r="C84" s="262"/>
      <c r="D84" s="262"/>
      <c r="E84" s="270"/>
      <c r="F84" s="270"/>
      <c r="G84" s="274"/>
      <c r="H84" s="270"/>
      <c r="I84" s="266"/>
      <c r="J84" s="270"/>
    </row>
    <row r="85" spans="1:10" ht="17.25" customHeight="1">
      <c r="A85" s="279"/>
      <c r="B85" s="268"/>
      <c r="C85" s="262"/>
      <c r="D85" s="262"/>
      <c r="E85" s="270"/>
      <c r="F85" s="270"/>
      <c r="G85" s="274"/>
      <c r="H85" s="270"/>
      <c r="I85" s="266"/>
      <c r="J85" s="270"/>
    </row>
    <row r="86" spans="1:10" ht="17.25" customHeight="1">
      <c r="A86" s="279" t="s">
        <v>28</v>
      </c>
      <c r="B86" s="268" t="s">
        <v>382</v>
      </c>
      <c r="C86" s="262" t="s">
        <v>354</v>
      </c>
      <c r="D86" s="262" t="s">
        <v>343</v>
      </c>
      <c r="E86" s="270">
        <v>230</v>
      </c>
      <c r="F86" s="273"/>
      <c r="G86" s="274">
        <v>535</v>
      </c>
      <c r="H86" s="273"/>
      <c r="I86" s="266">
        <v>110</v>
      </c>
      <c r="J86" s="273"/>
    </row>
    <row r="87" spans="1:10" ht="17.25" customHeight="1">
      <c r="A87" s="279" t="s">
        <v>379</v>
      </c>
      <c r="B87" s="268" t="s">
        <v>383</v>
      </c>
      <c r="C87" s="262" t="s">
        <v>354</v>
      </c>
      <c r="D87" s="262" t="s">
        <v>343</v>
      </c>
      <c r="E87" s="270">
        <v>180</v>
      </c>
      <c r="F87" s="273"/>
      <c r="G87" s="274">
        <v>695</v>
      </c>
      <c r="H87" s="273"/>
      <c r="I87" s="266">
        <v>50</v>
      </c>
      <c r="J87" s="273"/>
    </row>
    <row r="88" spans="1:10" ht="17.25" customHeight="1">
      <c r="A88" s="288"/>
      <c r="B88" s="275"/>
      <c r="C88" s="262"/>
      <c r="D88" s="262"/>
      <c r="E88" s="264"/>
      <c r="F88" s="280"/>
      <c r="G88" s="274"/>
      <c r="H88" s="280"/>
      <c r="I88" s="266"/>
      <c r="J88" s="280"/>
    </row>
    <row r="89" spans="1:10" ht="114" customHeight="1">
      <c r="A89" s="279">
        <v>24</v>
      </c>
      <c r="B89" s="268" t="s">
        <v>384</v>
      </c>
      <c r="C89" s="262"/>
      <c r="D89" s="262"/>
      <c r="E89" s="270"/>
      <c r="F89" s="270"/>
      <c r="G89" s="274"/>
      <c r="H89" s="270"/>
      <c r="I89" s="266"/>
      <c r="J89" s="270"/>
    </row>
    <row r="90" spans="1:10" ht="28.5" customHeight="1">
      <c r="A90" s="288" t="s">
        <v>28</v>
      </c>
      <c r="B90" s="268" t="s">
        <v>385</v>
      </c>
      <c r="C90" s="262">
        <v>3</v>
      </c>
      <c r="D90" s="262" t="s">
        <v>68</v>
      </c>
      <c r="E90" s="270">
        <v>1700</v>
      </c>
      <c r="F90" s="273">
        <f t="shared" ref="F90:J91" si="5">E90*$C90</f>
        <v>5100</v>
      </c>
      <c r="G90" s="274">
        <v>975</v>
      </c>
      <c r="H90" s="273">
        <f t="shared" si="5"/>
        <v>2925</v>
      </c>
      <c r="I90" s="266">
        <v>850</v>
      </c>
      <c r="J90" s="273">
        <f t="shared" si="5"/>
        <v>2550</v>
      </c>
    </row>
    <row r="91" spans="1:10" ht="28.5" customHeight="1">
      <c r="A91" s="288" t="s">
        <v>379</v>
      </c>
      <c r="B91" s="268" t="s">
        <v>386</v>
      </c>
      <c r="C91" s="262">
        <v>1</v>
      </c>
      <c r="D91" s="262" t="s">
        <v>68</v>
      </c>
      <c r="E91" s="270">
        <v>2300</v>
      </c>
      <c r="F91" s="273">
        <f t="shared" si="5"/>
        <v>2300</v>
      </c>
      <c r="G91" s="274">
        <v>845</v>
      </c>
      <c r="H91" s="273">
        <f t="shared" si="5"/>
        <v>845</v>
      </c>
      <c r="I91" s="266">
        <v>850</v>
      </c>
      <c r="J91" s="273">
        <f t="shared" si="5"/>
        <v>850</v>
      </c>
    </row>
    <row r="92" spans="1:10" ht="14.25" customHeight="1">
      <c r="A92" s="267"/>
      <c r="B92" s="289"/>
      <c r="C92" s="262"/>
      <c r="D92" s="262"/>
      <c r="E92" s="270"/>
      <c r="F92" s="270"/>
      <c r="G92" s="274"/>
      <c r="H92" s="270"/>
      <c r="I92" s="266"/>
      <c r="J92" s="270"/>
    </row>
    <row r="93" spans="1:10" ht="42.75" customHeight="1">
      <c r="A93" s="279">
        <v>25</v>
      </c>
      <c r="B93" s="289" t="s">
        <v>387</v>
      </c>
      <c r="C93" s="262">
        <v>50</v>
      </c>
      <c r="D93" s="262" t="s">
        <v>343</v>
      </c>
      <c r="E93" s="270">
        <v>85</v>
      </c>
      <c r="F93" s="273">
        <f>E93*$C93</f>
        <v>4250</v>
      </c>
      <c r="G93" s="274">
        <v>125</v>
      </c>
      <c r="H93" s="273">
        <f>G93*$C93</f>
        <v>6250</v>
      </c>
      <c r="I93" s="266">
        <v>25</v>
      </c>
      <c r="J93" s="273">
        <f>I93*$C93</f>
        <v>1250</v>
      </c>
    </row>
    <row r="94" spans="1:10" ht="14.25" customHeight="1">
      <c r="A94" s="288"/>
      <c r="B94" s="289"/>
      <c r="C94" s="262"/>
      <c r="D94" s="262"/>
      <c r="E94" s="270"/>
      <c r="F94" s="270"/>
      <c r="G94" s="274"/>
      <c r="H94" s="270"/>
      <c r="I94" s="266"/>
      <c r="J94" s="270"/>
    </row>
    <row r="95" spans="1:10" ht="28.5" customHeight="1">
      <c r="A95" s="279">
        <v>26</v>
      </c>
      <c r="B95" s="289" t="s">
        <v>388</v>
      </c>
      <c r="C95" s="262">
        <v>5</v>
      </c>
      <c r="D95" s="262" t="s">
        <v>389</v>
      </c>
      <c r="E95" s="290">
        <v>1050</v>
      </c>
      <c r="F95" s="273">
        <f>E95*$C95</f>
        <v>5250</v>
      </c>
      <c r="G95" s="274">
        <v>425</v>
      </c>
      <c r="H95" s="273">
        <f>G95*$C95</f>
        <v>2125</v>
      </c>
      <c r="I95" s="266">
        <v>1000</v>
      </c>
      <c r="J95" s="273">
        <f>I95*$C95</f>
        <v>5000</v>
      </c>
    </row>
    <row r="96" spans="1:10" ht="16.5" customHeight="1">
      <c r="A96" s="288"/>
      <c r="B96" s="289"/>
      <c r="C96" s="262"/>
      <c r="D96" s="262"/>
      <c r="E96" s="291"/>
      <c r="F96" s="292"/>
      <c r="G96" s="274"/>
      <c r="H96" s="292"/>
      <c r="I96" s="266"/>
      <c r="J96" s="292"/>
    </row>
    <row r="97" spans="1:10" s="244" customFormat="1" ht="28.5" customHeight="1">
      <c r="A97" s="279">
        <v>27</v>
      </c>
      <c r="B97" s="289" t="s">
        <v>390</v>
      </c>
      <c r="C97" s="262">
        <v>5</v>
      </c>
      <c r="D97" s="262" t="s">
        <v>389</v>
      </c>
      <c r="E97" s="290">
        <v>480</v>
      </c>
      <c r="F97" s="273">
        <f>E97*$C97</f>
        <v>2400</v>
      </c>
      <c r="G97" s="274">
        <v>260</v>
      </c>
      <c r="H97" s="273">
        <f>G97*$C97</f>
        <v>1300</v>
      </c>
      <c r="I97" s="274">
        <v>750</v>
      </c>
      <c r="J97" s="273">
        <f>I97*$C97</f>
        <v>3750</v>
      </c>
    </row>
    <row r="98" spans="1:10" s="244" customFormat="1" ht="14.25" customHeight="1">
      <c r="A98" s="271"/>
      <c r="B98" s="293"/>
      <c r="C98" s="262"/>
      <c r="D98" s="262"/>
      <c r="E98" s="290"/>
      <c r="F98" s="290"/>
      <c r="G98" s="274"/>
      <c r="H98" s="290"/>
      <c r="I98" s="274"/>
      <c r="J98" s="290"/>
    </row>
    <row r="99" spans="1:10" s="244" customFormat="1" ht="28.5" customHeight="1">
      <c r="A99" s="279">
        <v>28</v>
      </c>
      <c r="B99" s="293" t="s">
        <v>391</v>
      </c>
      <c r="C99" s="262"/>
      <c r="D99" s="262"/>
      <c r="E99" s="290"/>
      <c r="F99" s="273"/>
      <c r="G99" s="274"/>
      <c r="H99" s="273"/>
      <c r="I99" s="274"/>
      <c r="J99" s="273"/>
    </row>
    <row r="100" spans="1:10" s="244" customFormat="1" ht="14.25" customHeight="1">
      <c r="A100" s="271"/>
      <c r="B100" s="293"/>
      <c r="C100" s="262"/>
      <c r="D100" s="262"/>
      <c r="E100" s="290"/>
      <c r="F100" s="290"/>
      <c r="G100" s="274"/>
      <c r="H100" s="290"/>
      <c r="I100" s="274"/>
      <c r="J100" s="290"/>
    </row>
    <row r="101" spans="1:10" s="244" customFormat="1" ht="14.25" customHeight="1">
      <c r="A101" s="271" t="s">
        <v>28</v>
      </c>
      <c r="B101" s="293" t="s">
        <v>392</v>
      </c>
      <c r="C101" s="262">
        <v>3</v>
      </c>
      <c r="D101" s="262" t="s">
        <v>286</v>
      </c>
      <c r="E101" s="290">
        <v>5700</v>
      </c>
      <c r="F101" s="273">
        <f t="shared" ref="F101:J103" si="6">E101*$C101</f>
        <v>17100</v>
      </c>
      <c r="G101" s="274">
        <v>615</v>
      </c>
      <c r="H101" s="273">
        <f t="shared" si="6"/>
        <v>1845</v>
      </c>
      <c r="I101" s="274">
        <v>750</v>
      </c>
      <c r="J101" s="273">
        <f t="shared" si="6"/>
        <v>2250</v>
      </c>
    </row>
    <row r="102" spans="1:10" s="244" customFormat="1" ht="14.25" customHeight="1">
      <c r="A102" s="271" t="s">
        <v>379</v>
      </c>
      <c r="B102" s="293" t="s">
        <v>393</v>
      </c>
      <c r="C102" s="262">
        <v>4</v>
      </c>
      <c r="D102" s="262" t="s">
        <v>286</v>
      </c>
      <c r="E102" s="290">
        <v>3900</v>
      </c>
      <c r="F102" s="273">
        <f t="shared" si="6"/>
        <v>15600</v>
      </c>
      <c r="G102" s="274">
        <v>315</v>
      </c>
      <c r="H102" s="273">
        <f t="shared" si="6"/>
        <v>1260</v>
      </c>
      <c r="I102" s="274">
        <v>750</v>
      </c>
      <c r="J102" s="273">
        <f t="shared" si="6"/>
        <v>3000</v>
      </c>
    </row>
    <row r="103" spans="1:10" s="244" customFormat="1" ht="14.25" customHeight="1">
      <c r="A103" s="271" t="s">
        <v>394</v>
      </c>
      <c r="B103" s="293" t="s">
        <v>395</v>
      </c>
      <c r="C103" s="262">
        <v>3</v>
      </c>
      <c r="D103" s="262" t="s">
        <v>286</v>
      </c>
      <c r="E103" s="290">
        <v>2600</v>
      </c>
      <c r="F103" s="273">
        <f t="shared" si="6"/>
        <v>7800</v>
      </c>
      <c r="G103" s="274">
        <v>310</v>
      </c>
      <c r="H103" s="273">
        <f t="shared" si="6"/>
        <v>930</v>
      </c>
      <c r="I103" s="274">
        <v>750</v>
      </c>
      <c r="J103" s="273">
        <f t="shared" si="6"/>
        <v>2250</v>
      </c>
    </row>
    <row r="104" spans="1:10" s="244" customFormat="1" ht="14.25" customHeight="1">
      <c r="A104" s="271"/>
      <c r="B104" s="293"/>
      <c r="C104" s="262"/>
      <c r="D104" s="262"/>
      <c r="E104" s="290"/>
      <c r="F104" s="273"/>
      <c r="G104" s="274"/>
      <c r="H104" s="273"/>
      <c r="I104" s="274"/>
      <c r="J104" s="273"/>
    </row>
    <row r="105" spans="1:10" s="244" customFormat="1" ht="14.25" customHeight="1">
      <c r="A105" s="271" t="s">
        <v>396</v>
      </c>
      <c r="B105" s="293" t="s">
        <v>397</v>
      </c>
      <c r="C105" s="262">
        <v>20</v>
      </c>
      <c r="D105" s="262" t="s">
        <v>343</v>
      </c>
      <c r="E105" s="290">
        <v>420</v>
      </c>
      <c r="F105" s="273">
        <f t="shared" ref="F105:J106" si="7">E105*$C105</f>
        <v>8400</v>
      </c>
      <c r="G105" s="274">
        <v>160</v>
      </c>
      <c r="H105" s="273">
        <f t="shared" si="7"/>
        <v>3200</v>
      </c>
      <c r="I105" s="274">
        <v>150</v>
      </c>
      <c r="J105" s="273">
        <f t="shared" si="7"/>
        <v>3000</v>
      </c>
    </row>
    <row r="106" spans="1:10" s="244" customFormat="1" ht="14.25" customHeight="1">
      <c r="A106" s="271" t="s">
        <v>398</v>
      </c>
      <c r="B106" s="293" t="s">
        <v>399</v>
      </c>
      <c r="C106" s="262">
        <v>1</v>
      </c>
      <c r="D106" s="262" t="s">
        <v>286</v>
      </c>
      <c r="E106" s="290">
        <v>2900</v>
      </c>
      <c r="F106" s="273">
        <f t="shared" si="7"/>
        <v>2900</v>
      </c>
      <c r="G106" s="274">
        <v>250</v>
      </c>
      <c r="H106" s="273">
        <f t="shared" si="7"/>
        <v>250</v>
      </c>
      <c r="I106" s="274">
        <v>1500</v>
      </c>
      <c r="J106" s="273">
        <f t="shared" si="7"/>
        <v>1500</v>
      </c>
    </row>
    <row r="107" spans="1:10" s="244" customFormat="1" ht="14.25" customHeight="1">
      <c r="A107" s="271"/>
      <c r="B107" s="293"/>
      <c r="C107" s="262"/>
      <c r="D107" s="262"/>
      <c r="E107" s="290"/>
      <c r="F107" s="273"/>
      <c r="G107" s="274"/>
      <c r="H107" s="273"/>
      <c r="I107" s="274"/>
      <c r="J107" s="273"/>
    </row>
    <row r="108" spans="1:10" s="244" customFormat="1" ht="14.25" customHeight="1">
      <c r="A108" s="271">
        <v>28</v>
      </c>
      <c r="B108" s="293" t="s">
        <v>400</v>
      </c>
      <c r="C108" s="262">
        <v>1</v>
      </c>
      <c r="D108" s="262" t="s">
        <v>401</v>
      </c>
      <c r="E108" s="290">
        <v>22500</v>
      </c>
      <c r="F108" s="273">
        <f>E108*$C108</f>
        <v>22500</v>
      </c>
      <c r="G108" s="274">
        <v>500</v>
      </c>
      <c r="H108" s="273">
        <f>G108*$C108</f>
        <v>500</v>
      </c>
      <c r="I108" s="274">
        <v>18000</v>
      </c>
      <c r="J108" s="273">
        <f>I108*$C108</f>
        <v>18000</v>
      </c>
    </row>
    <row r="109" spans="1:10" s="244" customFormat="1" ht="14.25" customHeight="1">
      <c r="A109" s="271"/>
      <c r="B109" s="293"/>
      <c r="C109" s="262"/>
      <c r="D109" s="262"/>
      <c r="E109" s="290"/>
      <c r="F109" s="290"/>
      <c r="G109" s="274"/>
      <c r="H109" s="290"/>
      <c r="I109" s="274"/>
      <c r="J109" s="290"/>
    </row>
    <row r="110" spans="1:10" s="296" customFormat="1" ht="24.95" customHeight="1" thickBot="1">
      <c r="A110" s="423" t="s">
        <v>402</v>
      </c>
      <c r="B110" s="424"/>
      <c r="C110" s="424"/>
      <c r="D110" s="424"/>
      <c r="E110" s="424"/>
      <c r="F110" s="294">
        <f>SUM(F9:F109)</f>
        <v>412330</v>
      </c>
      <c r="G110" s="295"/>
      <c r="H110" s="294">
        <f>SUM(H9:H109)</f>
        <v>254121</v>
      </c>
      <c r="I110" s="295"/>
      <c r="J110" s="294">
        <f>SUM(J9:J109)</f>
        <v>247000</v>
      </c>
    </row>
    <row r="111" spans="1:10" ht="16.5" customHeight="1">
      <c r="A111" s="246"/>
      <c r="B111" s="247" t="s">
        <v>403</v>
      </c>
      <c r="C111" s="245"/>
      <c r="D111" s="245"/>
      <c r="E111" s="248"/>
      <c r="F111" s="248"/>
    </row>
    <row r="112" spans="1:10" ht="30.75" customHeight="1">
      <c r="A112" s="243">
        <v>1</v>
      </c>
      <c r="B112" s="413" t="s">
        <v>404</v>
      </c>
      <c r="C112" s="413"/>
      <c r="D112" s="413"/>
      <c r="E112" s="413"/>
      <c r="F112" s="413"/>
    </row>
    <row r="113" spans="1:6" ht="24" customHeight="1">
      <c r="A113" s="243">
        <v>2</v>
      </c>
      <c r="B113" s="413" t="s">
        <v>405</v>
      </c>
      <c r="C113" s="413"/>
      <c r="D113" s="413"/>
      <c r="E113" s="413"/>
      <c r="F113" s="413"/>
    </row>
    <row r="114" spans="1:6" ht="24" customHeight="1">
      <c r="A114" s="243">
        <v>3</v>
      </c>
      <c r="B114" s="413" t="s">
        <v>406</v>
      </c>
      <c r="C114" s="413"/>
      <c r="D114" s="413"/>
      <c r="E114" s="413"/>
      <c r="F114" s="413"/>
    </row>
  </sheetData>
  <autoFilter ref="A6:F114"/>
  <mergeCells count="10">
    <mergeCell ref="G4:H4"/>
    <mergeCell ref="I4:J4"/>
    <mergeCell ref="B114:F114"/>
    <mergeCell ref="A1:F1"/>
    <mergeCell ref="A2:F2"/>
    <mergeCell ref="A3:F3"/>
    <mergeCell ref="A110:E110"/>
    <mergeCell ref="B112:F112"/>
    <mergeCell ref="B113:F113"/>
    <mergeCell ref="E4:F4"/>
  </mergeCells>
  <printOptions gridLines="1"/>
  <pageMargins left="0.23622047244094491" right="0.11811023622047245" top="0.51181102362204722" bottom="0.59055118110236227" header="0.27559055118110237" footer="0.27559055118110237"/>
  <pageSetup scale="91" orientation="portrait" verticalDpi="300" r:id="rId1"/>
  <headerFooter alignWithMargins="0">
    <oddFooter>&amp;LGenesis Architects Pvt. Ltd
Vertex Consultant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Zeros="0" view="pageBreakPreview" zoomScale="130" zoomScaleNormal="130" zoomScaleSheetLayoutView="130" workbookViewId="0">
      <pane xSplit="3" ySplit="3" topLeftCell="K4" activePane="bottomRight" state="frozen"/>
      <selection pane="topRight" activeCell="D1" sqref="D1"/>
      <selection pane="bottomLeft" activeCell="A3" sqref="A3"/>
      <selection pane="bottomRight" activeCell="B6" sqref="B6"/>
    </sheetView>
  </sheetViews>
  <sheetFormatPr defaultRowHeight="15.75"/>
  <cols>
    <col min="1" max="1" width="9" style="300" customWidth="1"/>
    <col min="2" max="2" width="63.42578125" style="301" customWidth="1"/>
    <col min="3" max="3" width="11.140625" style="300" customWidth="1"/>
    <col min="4" max="4" width="7.140625" style="300" customWidth="1"/>
    <col min="5" max="5" width="8.28515625" style="302" customWidth="1"/>
    <col min="6" max="7" width="14.7109375" style="303" customWidth="1"/>
    <col min="8" max="8" width="11.85546875" style="299" bestFit="1" customWidth="1"/>
    <col min="9" max="9" width="13.140625" style="299" customWidth="1"/>
    <col min="10" max="10" width="11.85546875" style="299" bestFit="1" customWidth="1"/>
    <col min="11" max="253" width="9.140625" style="299"/>
    <col min="254" max="254" width="8" style="299" customWidth="1"/>
    <col min="255" max="255" width="63.140625" style="299" customWidth="1"/>
    <col min="256" max="256" width="10.7109375" style="299" customWidth="1"/>
    <col min="257" max="257" width="9.28515625" style="299" customWidth="1"/>
    <col min="258" max="258" width="22" style="299" customWidth="1"/>
    <col min="259" max="259" width="14.28515625" style="299" customWidth="1"/>
    <col min="260" max="260" width="9.140625" style="299"/>
    <col min="261" max="261" width="13.140625" style="299" customWidth="1"/>
    <col min="262" max="509" width="9.140625" style="299"/>
    <col min="510" max="510" width="8" style="299" customWidth="1"/>
    <col min="511" max="511" width="63.140625" style="299" customWidth="1"/>
    <col min="512" max="512" width="10.7109375" style="299" customWidth="1"/>
    <col min="513" max="513" width="9.28515625" style="299" customWidth="1"/>
    <col min="514" max="514" width="22" style="299" customWidth="1"/>
    <col min="515" max="515" width="14.28515625" style="299" customWidth="1"/>
    <col min="516" max="516" width="9.140625" style="299"/>
    <col min="517" max="517" width="13.140625" style="299" customWidth="1"/>
    <col min="518" max="765" width="9.140625" style="299"/>
    <col min="766" max="766" width="8" style="299" customWidth="1"/>
    <col min="767" max="767" width="63.140625" style="299" customWidth="1"/>
    <col min="768" max="768" width="10.7109375" style="299" customWidth="1"/>
    <col min="769" max="769" width="9.28515625" style="299" customWidth="1"/>
    <col min="770" max="770" width="22" style="299" customWidth="1"/>
    <col min="771" max="771" width="14.28515625" style="299" customWidth="1"/>
    <col min="772" max="772" width="9.140625" style="299"/>
    <col min="773" max="773" width="13.140625" style="299" customWidth="1"/>
    <col min="774" max="1021" width="9.140625" style="299"/>
    <col min="1022" max="1022" width="8" style="299" customWidth="1"/>
    <col min="1023" max="1023" width="63.140625" style="299" customWidth="1"/>
    <col min="1024" max="1024" width="10.7109375" style="299" customWidth="1"/>
    <col min="1025" max="1025" width="9.28515625" style="299" customWidth="1"/>
    <col min="1026" max="1026" width="22" style="299" customWidth="1"/>
    <col min="1027" max="1027" width="14.28515625" style="299" customWidth="1"/>
    <col min="1028" max="1028" width="9.140625" style="299"/>
    <col min="1029" max="1029" width="13.140625" style="299" customWidth="1"/>
    <col min="1030" max="1277" width="9.140625" style="299"/>
    <col min="1278" max="1278" width="8" style="299" customWidth="1"/>
    <col min="1279" max="1279" width="63.140625" style="299" customWidth="1"/>
    <col min="1280" max="1280" width="10.7109375" style="299" customWidth="1"/>
    <col min="1281" max="1281" width="9.28515625" style="299" customWidth="1"/>
    <col min="1282" max="1282" width="22" style="299" customWidth="1"/>
    <col min="1283" max="1283" width="14.28515625" style="299" customWidth="1"/>
    <col min="1284" max="1284" width="9.140625" style="299"/>
    <col min="1285" max="1285" width="13.140625" style="299" customWidth="1"/>
    <col min="1286" max="1533" width="9.140625" style="299"/>
    <col min="1534" max="1534" width="8" style="299" customWidth="1"/>
    <col min="1535" max="1535" width="63.140625" style="299" customWidth="1"/>
    <col min="1536" max="1536" width="10.7109375" style="299" customWidth="1"/>
    <col min="1537" max="1537" width="9.28515625" style="299" customWidth="1"/>
    <col min="1538" max="1538" width="22" style="299" customWidth="1"/>
    <col min="1539" max="1539" width="14.28515625" style="299" customWidth="1"/>
    <col min="1540" max="1540" width="9.140625" style="299"/>
    <col min="1541" max="1541" width="13.140625" style="299" customWidth="1"/>
    <col min="1542" max="1789" width="9.140625" style="299"/>
    <col min="1790" max="1790" width="8" style="299" customWidth="1"/>
    <col min="1791" max="1791" width="63.140625" style="299" customWidth="1"/>
    <col min="1792" max="1792" width="10.7109375" style="299" customWidth="1"/>
    <col min="1793" max="1793" width="9.28515625" style="299" customWidth="1"/>
    <col min="1794" max="1794" width="22" style="299" customWidth="1"/>
    <col min="1795" max="1795" width="14.28515625" style="299" customWidth="1"/>
    <col min="1796" max="1796" width="9.140625" style="299"/>
    <col min="1797" max="1797" width="13.140625" style="299" customWidth="1"/>
    <col min="1798" max="2045" width="9.140625" style="299"/>
    <col min="2046" max="2046" width="8" style="299" customWidth="1"/>
    <col min="2047" max="2047" width="63.140625" style="299" customWidth="1"/>
    <col min="2048" max="2048" width="10.7109375" style="299" customWidth="1"/>
    <col min="2049" max="2049" width="9.28515625" style="299" customWidth="1"/>
    <col min="2050" max="2050" width="22" style="299" customWidth="1"/>
    <col min="2051" max="2051" width="14.28515625" style="299" customWidth="1"/>
    <col min="2052" max="2052" width="9.140625" style="299"/>
    <col min="2053" max="2053" width="13.140625" style="299" customWidth="1"/>
    <col min="2054" max="2301" width="9.140625" style="299"/>
    <col min="2302" max="2302" width="8" style="299" customWidth="1"/>
    <col min="2303" max="2303" width="63.140625" style="299" customWidth="1"/>
    <col min="2304" max="2304" width="10.7109375" style="299" customWidth="1"/>
    <col min="2305" max="2305" width="9.28515625" style="299" customWidth="1"/>
    <col min="2306" max="2306" width="22" style="299" customWidth="1"/>
    <col min="2307" max="2307" width="14.28515625" style="299" customWidth="1"/>
    <col min="2308" max="2308" width="9.140625" style="299"/>
    <col min="2309" max="2309" width="13.140625" style="299" customWidth="1"/>
    <col min="2310" max="2557" width="9.140625" style="299"/>
    <col min="2558" max="2558" width="8" style="299" customWidth="1"/>
    <col min="2559" max="2559" width="63.140625" style="299" customWidth="1"/>
    <col min="2560" max="2560" width="10.7109375" style="299" customWidth="1"/>
    <col min="2561" max="2561" width="9.28515625" style="299" customWidth="1"/>
    <col min="2562" max="2562" width="22" style="299" customWidth="1"/>
    <col min="2563" max="2563" width="14.28515625" style="299" customWidth="1"/>
    <col min="2564" max="2564" width="9.140625" style="299"/>
    <col min="2565" max="2565" width="13.140625" style="299" customWidth="1"/>
    <col min="2566" max="2813" width="9.140625" style="299"/>
    <col min="2814" max="2814" width="8" style="299" customWidth="1"/>
    <col min="2815" max="2815" width="63.140625" style="299" customWidth="1"/>
    <col min="2816" max="2816" width="10.7109375" style="299" customWidth="1"/>
    <col min="2817" max="2817" width="9.28515625" style="299" customWidth="1"/>
    <col min="2818" max="2818" width="22" style="299" customWidth="1"/>
    <col min="2819" max="2819" width="14.28515625" style="299" customWidth="1"/>
    <col min="2820" max="2820" width="9.140625" style="299"/>
    <col min="2821" max="2821" width="13.140625" style="299" customWidth="1"/>
    <col min="2822" max="3069" width="9.140625" style="299"/>
    <col min="3070" max="3070" width="8" style="299" customWidth="1"/>
    <col min="3071" max="3071" width="63.140625" style="299" customWidth="1"/>
    <col min="3072" max="3072" width="10.7109375" style="299" customWidth="1"/>
    <col min="3073" max="3073" width="9.28515625" style="299" customWidth="1"/>
    <col min="3074" max="3074" width="22" style="299" customWidth="1"/>
    <col min="3075" max="3075" width="14.28515625" style="299" customWidth="1"/>
    <col min="3076" max="3076" width="9.140625" style="299"/>
    <col min="3077" max="3077" width="13.140625" style="299" customWidth="1"/>
    <col min="3078" max="3325" width="9.140625" style="299"/>
    <col min="3326" max="3326" width="8" style="299" customWidth="1"/>
    <col min="3327" max="3327" width="63.140625" style="299" customWidth="1"/>
    <col min="3328" max="3328" width="10.7109375" style="299" customWidth="1"/>
    <col min="3329" max="3329" width="9.28515625" style="299" customWidth="1"/>
    <col min="3330" max="3330" width="22" style="299" customWidth="1"/>
    <col min="3331" max="3331" width="14.28515625" style="299" customWidth="1"/>
    <col min="3332" max="3332" width="9.140625" style="299"/>
    <col min="3333" max="3333" width="13.140625" style="299" customWidth="1"/>
    <col min="3334" max="3581" width="9.140625" style="299"/>
    <col min="3582" max="3582" width="8" style="299" customWidth="1"/>
    <col min="3583" max="3583" width="63.140625" style="299" customWidth="1"/>
    <col min="3584" max="3584" width="10.7109375" style="299" customWidth="1"/>
    <col min="3585" max="3585" width="9.28515625" style="299" customWidth="1"/>
    <col min="3586" max="3586" width="22" style="299" customWidth="1"/>
    <col min="3587" max="3587" width="14.28515625" style="299" customWidth="1"/>
    <col min="3588" max="3588" width="9.140625" style="299"/>
    <col min="3589" max="3589" width="13.140625" style="299" customWidth="1"/>
    <col min="3590" max="3837" width="9.140625" style="299"/>
    <col min="3838" max="3838" width="8" style="299" customWidth="1"/>
    <col min="3839" max="3839" width="63.140625" style="299" customWidth="1"/>
    <col min="3840" max="3840" width="10.7109375" style="299" customWidth="1"/>
    <col min="3841" max="3841" width="9.28515625" style="299" customWidth="1"/>
    <col min="3842" max="3842" width="22" style="299" customWidth="1"/>
    <col min="3843" max="3843" width="14.28515625" style="299" customWidth="1"/>
    <col min="3844" max="3844" width="9.140625" style="299"/>
    <col min="3845" max="3845" width="13.140625" style="299" customWidth="1"/>
    <col min="3846" max="4093" width="9.140625" style="299"/>
    <col min="4094" max="4094" width="8" style="299" customWidth="1"/>
    <col min="4095" max="4095" width="63.140625" style="299" customWidth="1"/>
    <col min="4096" max="4096" width="10.7109375" style="299" customWidth="1"/>
    <col min="4097" max="4097" width="9.28515625" style="299" customWidth="1"/>
    <col min="4098" max="4098" width="22" style="299" customWidth="1"/>
    <col min="4099" max="4099" width="14.28515625" style="299" customWidth="1"/>
    <col min="4100" max="4100" width="9.140625" style="299"/>
    <col min="4101" max="4101" width="13.140625" style="299" customWidth="1"/>
    <col min="4102" max="4349" width="9.140625" style="299"/>
    <col min="4350" max="4350" width="8" style="299" customWidth="1"/>
    <col min="4351" max="4351" width="63.140625" style="299" customWidth="1"/>
    <col min="4352" max="4352" width="10.7109375" style="299" customWidth="1"/>
    <col min="4353" max="4353" width="9.28515625" style="299" customWidth="1"/>
    <col min="4354" max="4354" width="22" style="299" customWidth="1"/>
    <col min="4355" max="4355" width="14.28515625" style="299" customWidth="1"/>
    <col min="4356" max="4356" width="9.140625" style="299"/>
    <col min="4357" max="4357" width="13.140625" style="299" customWidth="1"/>
    <col min="4358" max="4605" width="9.140625" style="299"/>
    <col min="4606" max="4606" width="8" style="299" customWidth="1"/>
    <col min="4607" max="4607" width="63.140625" style="299" customWidth="1"/>
    <col min="4608" max="4608" width="10.7109375" style="299" customWidth="1"/>
    <col min="4609" max="4609" width="9.28515625" style="299" customWidth="1"/>
    <col min="4610" max="4610" width="22" style="299" customWidth="1"/>
    <col min="4611" max="4611" width="14.28515625" style="299" customWidth="1"/>
    <col min="4612" max="4612" width="9.140625" style="299"/>
    <col min="4613" max="4613" width="13.140625" style="299" customWidth="1"/>
    <col min="4614" max="4861" width="9.140625" style="299"/>
    <col min="4862" max="4862" width="8" style="299" customWidth="1"/>
    <col min="4863" max="4863" width="63.140625" style="299" customWidth="1"/>
    <col min="4864" max="4864" width="10.7109375" style="299" customWidth="1"/>
    <col min="4865" max="4865" width="9.28515625" style="299" customWidth="1"/>
    <col min="4866" max="4866" width="22" style="299" customWidth="1"/>
    <col min="4867" max="4867" width="14.28515625" style="299" customWidth="1"/>
    <col min="4868" max="4868" width="9.140625" style="299"/>
    <col min="4869" max="4869" width="13.140625" style="299" customWidth="1"/>
    <col min="4870" max="5117" width="9.140625" style="299"/>
    <col min="5118" max="5118" width="8" style="299" customWidth="1"/>
    <col min="5119" max="5119" width="63.140625" style="299" customWidth="1"/>
    <col min="5120" max="5120" width="10.7109375" style="299" customWidth="1"/>
    <col min="5121" max="5121" width="9.28515625" style="299" customWidth="1"/>
    <col min="5122" max="5122" width="22" style="299" customWidth="1"/>
    <col min="5123" max="5123" width="14.28515625" style="299" customWidth="1"/>
    <col min="5124" max="5124" width="9.140625" style="299"/>
    <col min="5125" max="5125" width="13.140625" style="299" customWidth="1"/>
    <col min="5126" max="5373" width="9.140625" style="299"/>
    <col min="5374" max="5374" width="8" style="299" customWidth="1"/>
    <col min="5375" max="5375" width="63.140625" style="299" customWidth="1"/>
    <col min="5376" max="5376" width="10.7109375" style="299" customWidth="1"/>
    <col min="5377" max="5377" width="9.28515625" style="299" customWidth="1"/>
    <col min="5378" max="5378" width="22" style="299" customWidth="1"/>
    <col min="5379" max="5379" width="14.28515625" style="299" customWidth="1"/>
    <col min="5380" max="5380" width="9.140625" style="299"/>
    <col min="5381" max="5381" width="13.140625" style="299" customWidth="1"/>
    <col min="5382" max="5629" width="9.140625" style="299"/>
    <col min="5630" max="5630" width="8" style="299" customWidth="1"/>
    <col min="5631" max="5631" width="63.140625" style="299" customWidth="1"/>
    <col min="5632" max="5632" width="10.7109375" style="299" customWidth="1"/>
    <col min="5633" max="5633" width="9.28515625" style="299" customWidth="1"/>
    <col min="5634" max="5634" width="22" style="299" customWidth="1"/>
    <col min="5635" max="5635" width="14.28515625" style="299" customWidth="1"/>
    <col min="5636" max="5636" width="9.140625" style="299"/>
    <col min="5637" max="5637" width="13.140625" style="299" customWidth="1"/>
    <col min="5638" max="5885" width="9.140625" style="299"/>
    <col min="5886" max="5886" width="8" style="299" customWidth="1"/>
    <col min="5887" max="5887" width="63.140625" style="299" customWidth="1"/>
    <col min="5888" max="5888" width="10.7109375" style="299" customWidth="1"/>
    <col min="5889" max="5889" width="9.28515625" style="299" customWidth="1"/>
    <col min="5890" max="5890" width="22" style="299" customWidth="1"/>
    <col min="5891" max="5891" width="14.28515625" style="299" customWidth="1"/>
    <col min="5892" max="5892" width="9.140625" style="299"/>
    <col min="5893" max="5893" width="13.140625" style="299" customWidth="1"/>
    <col min="5894" max="6141" width="9.140625" style="299"/>
    <col min="6142" max="6142" width="8" style="299" customWidth="1"/>
    <col min="6143" max="6143" width="63.140625" style="299" customWidth="1"/>
    <col min="6144" max="6144" width="10.7109375" style="299" customWidth="1"/>
    <col min="6145" max="6145" width="9.28515625" style="299" customWidth="1"/>
    <col min="6146" max="6146" width="22" style="299" customWidth="1"/>
    <col min="6147" max="6147" width="14.28515625" style="299" customWidth="1"/>
    <col min="6148" max="6148" width="9.140625" style="299"/>
    <col min="6149" max="6149" width="13.140625" style="299" customWidth="1"/>
    <col min="6150" max="6397" width="9.140625" style="299"/>
    <col min="6398" max="6398" width="8" style="299" customWidth="1"/>
    <col min="6399" max="6399" width="63.140625" style="299" customWidth="1"/>
    <col min="6400" max="6400" width="10.7109375" style="299" customWidth="1"/>
    <col min="6401" max="6401" width="9.28515625" style="299" customWidth="1"/>
    <col min="6402" max="6402" width="22" style="299" customWidth="1"/>
    <col min="6403" max="6403" width="14.28515625" style="299" customWidth="1"/>
    <col min="6404" max="6404" width="9.140625" style="299"/>
    <col min="6405" max="6405" width="13.140625" style="299" customWidth="1"/>
    <col min="6406" max="6653" width="9.140625" style="299"/>
    <col min="6654" max="6654" width="8" style="299" customWidth="1"/>
    <col min="6655" max="6655" width="63.140625" style="299" customWidth="1"/>
    <col min="6656" max="6656" width="10.7109375" style="299" customWidth="1"/>
    <col min="6657" max="6657" width="9.28515625" style="299" customWidth="1"/>
    <col min="6658" max="6658" width="22" style="299" customWidth="1"/>
    <col min="6659" max="6659" width="14.28515625" style="299" customWidth="1"/>
    <col min="6660" max="6660" width="9.140625" style="299"/>
    <col min="6661" max="6661" width="13.140625" style="299" customWidth="1"/>
    <col min="6662" max="6909" width="9.140625" style="299"/>
    <col min="6910" max="6910" width="8" style="299" customWidth="1"/>
    <col min="6911" max="6911" width="63.140625" style="299" customWidth="1"/>
    <col min="6912" max="6912" width="10.7109375" style="299" customWidth="1"/>
    <col min="6913" max="6913" width="9.28515625" style="299" customWidth="1"/>
    <col min="6914" max="6914" width="22" style="299" customWidth="1"/>
    <col min="6915" max="6915" width="14.28515625" style="299" customWidth="1"/>
    <col min="6916" max="6916" width="9.140625" style="299"/>
    <col min="6917" max="6917" width="13.140625" style="299" customWidth="1"/>
    <col min="6918" max="7165" width="9.140625" style="299"/>
    <col min="7166" max="7166" width="8" style="299" customWidth="1"/>
    <col min="7167" max="7167" width="63.140625" style="299" customWidth="1"/>
    <col min="7168" max="7168" width="10.7109375" style="299" customWidth="1"/>
    <col min="7169" max="7169" width="9.28515625" style="299" customWidth="1"/>
    <col min="7170" max="7170" width="22" style="299" customWidth="1"/>
    <col min="7171" max="7171" width="14.28515625" style="299" customWidth="1"/>
    <col min="7172" max="7172" width="9.140625" style="299"/>
    <col min="7173" max="7173" width="13.140625" style="299" customWidth="1"/>
    <col min="7174" max="7421" width="9.140625" style="299"/>
    <col min="7422" max="7422" width="8" style="299" customWidth="1"/>
    <col min="7423" max="7423" width="63.140625" style="299" customWidth="1"/>
    <col min="7424" max="7424" width="10.7109375" style="299" customWidth="1"/>
    <col min="7425" max="7425" width="9.28515625" style="299" customWidth="1"/>
    <col min="7426" max="7426" width="22" style="299" customWidth="1"/>
    <col min="7427" max="7427" width="14.28515625" style="299" customWidth="1"/>
    <col min="7428" max="7428" width="9.140625" style="299"/>
    <col min="7429" max="7429" width="13.140625" style="299" customWidth="1"/>
    <col min="7430" max="7677" width="9.140625" style="299"/>
    <col min="7678" max="7678" width="8" style="299" customWidth="1"/>
    <col min="7679" max="7679" width="63.140625" style="299" customWidth="1"/>
    <col min="7680" max="7680" width="10.7109375" style="299" customWidth="1"/>
    <col min="7681" max="7681" width="9.28515625" style="299" customWidth="1"/>
    <col min="7682" max="7682" width="22" style="299" customWidth="1"/>
    <col min="7683" max="7683" width="14.28515625" style="299" customWidth="1"/>
    <col min="7684" max="7684" width="9.140625" style="299"/>
    <col min="7685" max="7685" width="13.140625" style="299" customWidth="1"/>
    <col min="7686" max="7933" width="9.140625" style="299"/>
    <col min="7934" max="7934" width="8" style="299" customWidth="1"/>
    <col min="7935" max="7935" width="63.140625" style="299" customWidth="1"/>
    <col min="7936" max="7936" width="10.7109375" style="299" customWidth="1"/>
    <col min="7937" max="7937" width="9.28515625" style="299" customWidth="1"/>
    <col min="7938" max="7938" width="22" style="299" customWidth="1"/>
    <col min="7939" max="7939" width="14.28515625" style="299" customWidth="1"/>
    <col min="7940" max="7940" width="9.140625" style="299"/>
    <col min="7941" max="7941" width="13.140625" style="299" customWidth="1"/>
    <col min="7942" max="8189" width="9.140625" style="299"/>
    <col min="8190" max="8190" width="8" style="299" customWidth="1"/>
    <col min="8191" max="8191" width="63.140625" style="299" customWidth="1"/>
    <col min="8192" max="8192" width="10.7109375" style="299" customWidth="1"/>
    <col min="8193" max="8193" width="9.28515625" style="299" customWidth="1"/>
    <col min="8194" max="8194" width="22" style="299" customWidth="1"/>
    <col min="8195" max="8195" width="14.28515625" style="299" customWidth="1"/>
    <col min="8196" max="8196" width="9.140625" style="299"/>
    <col min="8197" max="8197" width="13.140625" style="299" customWidth="1"/>
    <col min="8198" max="8445" width="9.140625" style="299"/>
    <col min="8446" max="8446" width="8" style="299" customWidth="1"/>
    <col min="8447" max="8447" width="63.140625" style="299" customWidth="1"/>
    <col min="8448" max="8448" width="10.7109375" style="299" customWidth="1"/>
    <col min="8449" max="8449" width="9.28515625" style="299" customWidth="1"/>
    <col min="8450" max="8450" width="22" style="299" customWidth="1"/>
    <col min="8451" max="8451" width="14.28515625" style="299" customWidth="1"/>
    <col min="8452" max="8452" width="9.140625" style="299"/>
    <col min="8453" max="8453" width="13.140625" style="299" customWidth="1"/>
    <col min="8454" max="8701" width="9.140625" style="299"/>
    <col min="8702" max="8702" width="8" style="299" customWidth="1"/>
    <col min="8703" max="8703" width="63.140625" style="299" customWidth="1"/>
    <col min="8704" max="8704" width="10.7109375" style="299" customWidth="1"/>
    <col min="8705" max="8705" width="9.28515625" style="299" customWidth="1"/>
    <col min="8706" max="8706" width="22" style="299" customWidth="1"/>
    <col min="8707" max="8707" width="14.28515625" style="299" customWidth="1"/>
    <col min="8708" max="8708" width="9.140625" style="299"/>
    <col min="8709" max="8709" width="13.140625" style="299" customWidth="1"/>
    <col min="8710" max="8957" width="9.140625" style="299"/>
    <col min="8958" max="8958" width="8" style="299" customWidth="1"/>
    <col min="8959" max="8959" width="63.140625" style="299" customWidth="1"/>
    <col min="8960" max="8960" width="10.7109375" style="299" customWidth="1"/>
    <col min="8961" max="8961" width="9.28515625" style="299" customWidth="1"/>
    <col min="8962" max="8962" width="22" style="299" customWidth="1"/>
    <col min="8963" max="8963" width="14.28515625" style="299" customWidth="1"/>
    <col min="8964" max="8964" width="9.140625" style="299"/>
    <col min="8965" max="8965" width="13.140625" style="299" customWidth="1"/>
    <col min="8966" max="9213" width="9.140625" style="299"/>
    <col min="9214" max="9214" width="8" style="299" customWidth="1"/>
    <col min="9215" max="9215" width="63.140625" style="299" customWidth="1"/>
    <col min="9216" max="9216" width="10.7109375" style="299" customWidth="1"/>
    <col min="9217" max="9217" width="9.28515625" style="299" customWidth="1"/>
    <col min="9218" max="9218" width="22" style="299" customWidth="1"/>
    <col min="9219" max="9219" width="14.28515625" style="299" customWidth="1"/>
    <col min="9220" max="9220" width="9.140625" style="299"/>
    <col min="9221" max="9221" width="13.140625" style="299" customWidth="1"/>
    <col min="9222" max="9469" width="9.140625" style="299"/>
    <col min="9470" max="9470" width="8" style="299" customWidth="1"/>
    <col min="9471" max="9471" width="63.140625" style="299" customWidth="1"/>
    <col min="9472" max="9472" width="10.7109375" style="299" customWidth="1"/>
    <col min="9473" max="9473" width="9.28515625" style="299" customWidth="1"/>
    <col min="9474" max="9474" width="22" style="299" customWidth="1"/>
    <col min="9475" max="9475" width="14.28515625" style="299" customWidth="1"/>
    <col min="9476" max="9476" width="9.140625" style="299"/>
    <col min="9477" max="9477" width="13.140625" style="299" customWidth="1"/>
    <col min="9478" max="9725" width="9.140625" style="299"/>
    <col min="9726" max="9726" width="8" style="299" customWidth="1"/>
    <col min="9727" max="9727" width="63.140625" style="299" customWidth="1"/>
    <col min="9728" max="9728" width="10.7109375" style="299" customWidth="1"/>
    <col min="9729" max="9729" width="9.28515625" style="299" customWidth="1"/>
    <col min="9730" max="9730" width="22" style="299" customWidth="1"/>
    <col min="9731" max="9731" width="14.28515625" style="299" customWidth="1"/>
    <col min="9732" max="9732" width="9.140625" style="299"/>
    <col min="9733" max="9733" width="13.140625" style="299" customWidth="1"/>
    <col min="9734" max="9981" width="9.140625" style="299"/>
    <col min="9982" max="9982" width="8" style="299" customWidth="1"/>
    <col min="9983" max="9983" width="63.140625" style="299" customWidth="1"/>
    <col min="9984" max="9984" width="10.7109375" style="299" customWidth="1"/>
    <col min="9985" max="9985" width="9.28515625" style="299" customWidth="1"/>
    <col min="9986" max="9986" width="22" style="299" customWidth="1"/>
    <col min="9987" max="9987" width="14.28515625" style="299" customWidth="1"/>
    <col min="9988" max="9988" width="9.140625" style="299"/>
    <col min="9989" max="9989" width="13.140625" style="299" customWidth="1"/>
    <col min="9990" max="10237" width="9.140625" style="299"/>
    <col min="10238" max="10238" width="8" style="299" customWidth="1"/>
    <col min="10239" max="10239" width="63.140625" style="299" customWidth="1"/>
    <col min="10240" max="10240" width="10.7109375" style="299" customWidth="1"/>
    <col min="10241" max="10241" width="9.28515625" style="299" customWidth="1"/>
    <col min="10242" max="10242" width="22" style="299" customWidth="1"/>
    <col min="10243" max="10243" width="14.28515625" style="299" customWidth="1"/>
    <col min="10244" max="10244" width="9.140625" style="299"/>
    <col min="10245" max="10245" width="13.140625" style="299" customWidth="1"/>
    <col min="10246" max="10493" width="9.140625" style="299"/>
    <col min="10494" max="10494" width="8" style="299" customWidth="1"/>
    <col min="10495" max="10495" width="63.140625" style="299" customWidth="1"/>
    <col min="10496" max="10496" width="10.7109375" style="299" customWidth="1"/>
    <col min="10497" max="10497" width="9.28515625" style="299" customWidth="1"/>
    <col min="10498" max="10498" width="22" style="299" customWidth="1"/>
    <col min="10499" max="10499" width="14.28515625" style="299" customWidth="1"/>
    <col min="10500" max="10500" width="9.140625" style="299"/>
    <col min="10501" max="10501" width="13.140625" style="299" customWidth="1"/>
    <col min="10502" max="10749" width="9.140625" style="299"/>
    <col min="10750" max="10750" width="8" style="299" customWidth="1"/>
    <col min="10751" max="10751" width="63.140625" style="299" customWidth="1"/>
    <col min="10752" max="10752" width="10.7109375" style="299" customWidth="1"/>
    <col min="10753" max="10753" width="9.28515625" style="299" customWidth="1"/>
    <col min="10754" max="10754" width="22" style="299" customWidth="1"/>
    <col min="10755" max="10755" width="14.28515625" style="299" customWidth="1"/>
    <col min="10756" max="10756" width="9.140625" style="299"/>
    <col min="10757" max="10757" width="13.140625" style="299" customWidth="1"/>
    <col min="10758" max="11005" width="9.140625" style="299"/>
    <col min="11006" max="11006" width="8" style="299" customWidth="1"/>
    <col min="11007" max="11007" width="63.140625" style="299" customWidth="1"/>
    <col min="11008" max="11008" width="10.7109375" style="299" customWidth="1"/>
    <col min="11009" max="11009" width="9.28515625" style="299" customWidth="1"/>
    <col min="11010" max="11010" width="22" style="299" customWidth="1"/>
    <col min="11011" max="11011" width="14.28515625" style="299" customWidth="1"/>
    <col min="11012" max="11012" width="9.140625" style="299"/>
    <col min="11013" max="11013" width="13.140625" style="299" customWidth="1"/>
    <col min="11014" max="11261" width="9.140625" style="299"/>
    <col min="11262" max="11262" width="8" style="299" customWidth="1"/>
    <col min="11263" max="11263" width="63.140625" style="299" customWidth="1"/>
    <col min="11264" max="11264" width="10.7109375" style="299" customWidth="1"/>
    <col min="11265" max="11265" width="9.28515625" style="299" customWidth="1"/>
    <col min="11266" max="11266" width="22" style="299" customWidth="1"/>
    <col min="11267" max="11267" width="14.28515625" style="299" customWidth="1"/>
    <col min="11268" max="11268" width="9.140625" style="299"/>
    <col min="11269" max="11269" width="13.140625" style="299" customWidth="1"/>
    <col min="11270" max="11517" width="9.140625" style="299"/>
    <col min="11518" max="11518" width="8" style="299" customWidth="1"/>
    <col min="11519" max="11519" width="63.140625" style="299" customWidth="1"/>
    <col min="11520" max="11520" width="10.7109375" style="299" customWidth="1"/>
    <col min="11521" max="11521" width="9.28515625" style="299" customWidth="1"/>
    <col min="11522" max="11522" width="22" style="299" customWidth="1"/>
    <col min="11523" max="11523" width="14.28515625" style="299" customWidth="1"/>
    <col min="11524" max="11524" width="9.140625" style="299"/>
    <col min="11525" max="11525" width="13.140625" style="299" customWidth="1"/>
    <col min="11526" max="11773" width="9.140625" style="299"/>
    <col min="11774" max="11774" width="8" style="299" customWidth="1"/>
    <col min="11775" max="11775" width="63.140625" style="299" customWidth="1"/>
    <col min="11776" max="11776" width="10.7109375" style="299" customWidth="1"/>
    <col min="11777" max="11777" width="9.28515625" style="299" customWidth="1"/>
    <col min="11778" max="11778" width="22" style="299" customWidth="1"/>
    <col min="11779" max="11779" width="14.28515625" style="299" customWidth="1"/>
    <col min="11780" max="11780" width="9.140625" style="299"/>
    <col min="11781" max="11781" width="13.140625" style="299" customWidth="1"/>
    <col min="11782" max="12029" width="9.140625" style="299"/>
    <col min="12030" max="12030" width="8" style="299" customWidth="1"/>
    <col min="12031" max="12031" width="63.140625" style="299" customWidth="1"/>
    <col min="12032" max="12032" width="10.7109375" style="299" customWidth="1"/>
    <col min="12033" max="12033" width="9.28515625" style="299" customWidth="1"/>
    <col min="12034" max="12034" width="22" style="299" customWidth="1"/>
    <col min="12035" max="12035" width="14.28515625" style="299" customWidth="1"/>
    <col min="12036" max="12036" width="9.140625" style="299"/>
    <col min="12037" max="12037" width="13.140625" style="299" customWidth="1"/>
    <col min="12038" max="12285" width="9.140625" style="299"/>
    <col min="12286" max="12286" width="8" style="299" customWidth="1"/>
    <col min="12287" max="12287" width="63.140625" style="299" customWidth="1"/>
    <col min="12288" max="12288" width="10.7109375" style="299" customWidth="1"/>
    <col min="12289" max="12289" width="9.28515625" style="299" customWidth="1"/>
    <col min="12290" max="12290" width="22" style="299" customWidth="1"/>
    <col min="12291" max="12291" width="14.28515625" style="299" customWidth="1"/>
    <col min="12292" max="12292" width="9.140625" style="299"/>
    <col min="12293" max="12293" width="13.140625" style="299" customWidth="1"/>
    <col min="12294" max="12541" width="9.140625" style="299"/>
    <col min="12542" max="12542" width="8" style="299" customWidth="1"/>
    <col min="12543" max="12543" width="63.140625" style="299" customWidth="1"/>
    <col min="12544" max="12544" width="10.7109375" style="299" customWidth="1"/>
    <col min="12545" max="12545" width="9.28515625" style="299" customWidth="1"/>
    <col min="12546" max="12546" width="22" style="299" customWidth="1"/>
    <col min="12547" max="12547" width="14.28515625" style="299" customWidth="1"/>
    <col min="12548" max="12548" width="9.140625" style="299"/>
    <col min="12549" max="12549" width="13.140625" style="299" customWidth="1"/>
    <col min="12550" max="12797" width="9.140625" style="299"/>
    <col min="12798" max="12798" width="8" style="299" customWidth="1"/>
    <col min="12799" max="12799" width="63.140625" style="299" customWidth="1"/>
    <col min="12800" max="12800" width="10.7109375" style="299" customWidth="1"/>
    <col min="12801" max="12801" width="9.28515625" style="299" customWidth="1"/>
    <col min="12802" max="12802" width="22" style="299" customWidth="1"/>
    <col min="12803" max="12803" width="14.28515625" style="299" customWidth="1"/>
    <col min="12804" max="12804" width="9.140625" style="299"/>
    <col min="12805" max="12805" width="13.140625" style="299" customWidth="1"/>
    <col min="12806" max="13053" width="9.140625" style="299"/>
    <col min="13054" max="13054" width="8" style="299" customWidth="1"/>
    <col min="13055" max="13055" width="63.140625" style="299" customWidth="1"/>
    <col min="13056" max="13056" width="10.7109375" style="299" customWidth="1"/>
    <col min="13057" max="13057" width="9.28515625" style="299" customWidth="1"/>
    <col min="13058" max="13058" width="22" style="299" customWidth="1"/>
    <col min="13059" max="13059" width="14.28515625" style="299" customWidth="1"/>
    <col min="13060" max="13060" width="9.140625" style="299"/>
    <col min="13061" max="13061" width="13.140625" style="299" customWidth="1"/>
    <col min="13062" max="13309" width="9.140625" style="299"/>
    <col min="13310" max="13310" width="8" style="299" customWidth="1"/>
    <col min="13311" max="13311" width="63.140625" style="299" customWidth="1"/>
    <col min="13312" max="13312" width="10.7109375" style="299" customWidth="1"/>
    <col min="13313" max="13313" width="9.28515625" style="299" customWidth="1"/>
    <col min="13314" max="13314" width="22" style="299" customWidth="1"/>
    <col min="13315" max="13315" width="14.28515625" style="299" customWidth="1"/>
    <col min="13316" max="13316" width="9.140625" style="299"/>
    <col min="13317" max="13317" width="13.140625" style="299" customWidth="1"/>
    <col min="13318" max="13565" width="9.140625" style="299"/>
    <col min="13566" max="13566" width="8" style="299" customWidth="1"/>
    <col min="13567" max="13567" width="63.140625" style="299" customWidth="1"/>
    <col min="13568" max="13568" width="10.7109375" style="299" customWidth="1"/>
    <col min="13569" max="13569" width="9.28515625" style="299" customWidth="1"/>
    <col min="13570" max="13570" width="22" style="299" customWidth="1"/>
    <col min="13571" max="13571" width="14.28515625" style="299" customWidth="1"/>
    <col min="13572" max="13572" width="9.140625" style="299"/>
    <col min="13573" max="13573" width="13.140625" style="299" customWidth="1"/>
    <col min="13574" max="13821" width="9.140625" style="299"/>
    <col min="13822" max="13822" width="8" style="299" customWidth="1"/>
    <col min="13823" max="13823" width="63.140625" style="299" customWidth="1"/>
    <col min="13824" max="13824" width="10.7109375" style="299" customWidth="1"/>
    <col min="13825" max="13825" width="9.28515625" style="299" customWidth="1"/>
    <col min="13826" max="13826" width="22" style="299" customWidth="1"/>
    <col min="13827" max="13827" width="14.28515625" style="299" customWidth="1"/>
    <col min="13828" max="13828" width="9.140625" style="299"/>
    <col min="13829" max="13829" width="13.140625" style="299" customWidth="1"/>
    <col min="13830" max="14077" width="9.140625" style="299"/>
    <col min="14078" max="14078" width="8" style="299" customWidth="1"/>
    <col min="14079" max="14079" width="63.140625" style="299" customWidth="1"/>
    <col min="14080" max="14080" width="10.7109375" style="299" customWidth="1"/>
    <col min="14081" max="14081" width="9.28515625" style="299" customWidth="1"/>
    <col min="14082" max="14082" width="22" style="299" customWidth="1"/>
    <col min="14083" max="14083" width="14.28515625" style="299" customWidth="1"/>
    <col min="14084" max="14084" width="9.140625" style="299"/>
    <col min="14085" max="14085" width="13.140625" style="299" customWidth="1"/>
    <col min="14086" max="14333" width="9.140625" style="299"/>
    <col min="14334" max="14334" width="8" style="299" customWidth="1"/>
    <col min="14335" max="14335" width="63.140625" style="299" customWidth="1"/>
    <col min="14336" max="14336" width="10.7109375" style="299" customWidth="1"/>
    <col min="14337" max="14337" width="9.28515625" style="299" customWidth="1"/>
    <col min="14338" max="14338" width="22" style="299" customWidth="1"/>
    <col min="14339" max="14339" width="14.28515625" style="299" customWidth="1"/>
    <col min="14340" max="14340" width="9.140625" style="299"/>
    <col min="14341" max="14341" width="13.140625" style="299" customWidth="1"/>
    <col min="14342" max="14589" width="9.140625" style="299"/>
    <col min="14590" max="14590" width="8" style="299" customWidth="1"/>
    <col min="14591" max="14591" width="63.140625" style="299" customWidth="1"/>
    <col min="14592" max="14592" width="10.7109375" style="299" customWidth="1"/>
    <col min="14593" max="14593" width="9.28515625" style="299" customWidth="1"/>
    <col min="14594" max="14594" width="22" style="299" customWidth="1"/>
    <col min="14595" max="14595" width="14.28515625" style="299" customWidth="1"/>
    <col min="14596" max="14596" width="9.140625" style="299"/>
    <col min="14597" max="14597" width="13.140625" style="299" customWidth="1"/>
    <col min="14598" max="14845" width="9.140625" style="299"/>
    <col min="14846" max="14846" width="8" style="299" customWidth="1"/>
    <col min="14847" max="14847" width="63.140625" style="299" customWidth="1"/>
    <col min="14848" max="14848" width="10.7109375" style="299" customWidth="1"/>
    <col min="14849" max="14849" width="9.28515625" style="299" customWidth="1"/>
    <col min="14850" max="14850" width="22" style="299" customWidth="1"/>
    <col min="14851" max="14851" width="14.28515625" style="299" customWidth="1"/>
    <col min="14852" max="14852" width="9.140625" style="299"/>
    <col min="14853" max="14853" width="13.140625" style="299" customWidth="1"/>
    <col min="14854" max="15101" width="9.140625" style="299"/>
    <col min="15102" max="15102" width="8" style="299" customWidth="1"/>
    <col min="15103" max="15103" width="63.140625" style="299" customWidth="1"/>
    <col min="15104" max="15104" width="10.7109375" style="299" customWidth="1"/>
    <col min="15105" max="15105" width="9.28515625" style="299" customWidth="1"/>
    <col min="15106" max="15106" width="22" style="299" customWidth="1"/>
    <col min="15107" max="15107" width="14.28515625" style="299" customWidth="1"/>
    <col min="15108" max="15108" width="9.140625" style="299"/>
    <col min="15109" max="15109" width="13.140625" style="299" customWidth="1"/>
    <col min="15110" max="15357" width="9.140625" style="299"/>
    <col min="15358" max="15358" width="8" style="299" customWidth="1"/>
    <col min="15359" max="15359" width="63.140625" style="299" customWidth="1"/>
    <col min="15360" max="15360" width="10.7109375" style="299" customWidth="1"/>
    <col min="15361" max="15361" width="9.28515625" style="299" customWidth="1"/>
    <col min="15362" max="15362" width="22" style="299" customWidth="1"/>
    <col min="15363" max="15363" width="14.28515625" style="299" customWidth="1"/>
    <col min="15364" max="15364" width="9.140625" style="299"/>
    <col min="15365" max="15365" width="13.140625" style="299" customWidth="1"/>
    <col min="15366" max="15613" width="9.140625" style="299"/>
    <col min="15614" max="15614" width="8" style="299" customWidth="1"/>
    <col min="15615" max="15615" width="63.140625" style="299" customWidth="1"/>
    <col min="15616" max="15616" width="10.7109375" style="299" customWidth="1"/>
    <col min="15617" max="15617" width="9.28515625" style="299" customWidth="1"/>
    <col min="15618" max="15618" width="22" style="299" customWidth="1"/>
    <col min="15619" max="15619" width="14.28515625" style="299" customWidth="1"/>
    <col min="15620" max="15620" width="9.140625" style="299"/>
    <col min="15621" max="15621" width="13.140625" style="299" customWidth="1"/>
    <col min="15622" max="15869" width="9.140625" style="299"/>
    <col min="15870" max="15870" width="8" style="299" customWidth="1"/>
    <col min="15871" max="15871" width="63.140625" style="299" customWidth="1"/>
    <col min="15872" max="15872" width="10.7109375" style="299" customWidth="1"/>
    <col min="15873" max="15873" width="9.28515625" style="299" customWidth="1"/>
    <col min="15874" max="15874" width="22" style="299" customWidth="1"/>
    <col min="15875" max="15875" width="14.28515625" style="299" customWidth="1"/>
    <col min="15876" max="15876" width="9.140625" style="299"/>
    <col min="15877" max="15877" width="13.140625" style="299" customWidth="1"/>
    <col min="15878" max="16125" width="9.140625" style="299"/>
    <col min="16126" max="16126" width="8" style="299" customWidth="1"/>
    <col min="16127" max="16127" width="63.140625" style="299" customWidth="1"/>
    <col min="16128" max="16128" width="10.7109375" style="299" customWidth="1"/>
    <col min="16129" max="16129" width="9.28515625" style="299" customWidth="1"/>
    <col min="16130" max="16130" width="22" style="299" customWidth="1"/>
    <col min="16131" max="16131" width="14.28515625" style="299" customWidth="1"/>
    <col min="16132" max="16132" width="9.140625" style="299"/>
    <col min="16133" max="16133" width="13.140625" style="299" customWidth="1"/>
    <col min="16134" max="16384" width="9.140625" style="299"/>
  </cols>
  <sheetData>
    <row r="1" spans="1:10" s="304" customFormat="1" ht="53.25" customHeight="1">
      <c r="A1" s="425" t="s">
        <v>407</v>
      </c>
      <c r="B1" s="426"/>
      <c r="C1" s="426"/>
      <c r="D1" s="426"/>
      <c r="E1" s="426"/>
      <c r="F1" s="426"/>
      <c r="G1" s="427"/>
    </row>
    <row r="2" spans="1:10" s="304" customFormat="1" ht="21" customHeight="1">
      <c r="A2" s="306"/>
      <c r="B2" s="306"/>
      <c r="C2" s="306"/>
      <c r="D2" s="306"/>
      <c r="E2" s="429" t="s">
        <v>324</v>
      </c>
      <c r="F2" s="429"/>
      <c r="G2" s="429" t="s">
        <v>327</v>
      </c>
      <c r="H2" s="429"/>
      <c r="I2" s="429" t="s">
        <v>325</v>
      </c>
      <c r="J2" s="429"/>
    </row>
    <row r="3" spans="1:10" s="305" customFormat="1">
      <c r="A3" s="307" t="s">
        <v>0</v>
      </c>
      <c r="B3" s="307" t="s">
        <v>408</v>
      </c>
      <c r="C3" s="307" t="s">
        <v>3</v>
      </c>
      <c r="D3" s="307" t="s">
        <v>53</v>
      </c>
      <c r="E3" s="308" t="s">
        <v>54</v>
      </c>
      <c r="F3" s="309" t="s">
        <v>5</v>
      </c>
      <c r="G3" s="308" t="s">
        <v>54</v>
      </c>
      <c r="H3" s="309" t="s">
        <v>5</v>
      </c>
      <c r="I3" s="308" t="s">
        <v>54</v>
      </c>
      <c r="J3" s="309" t="s">
        <v>5</v>
      </c>
    </row>
    <row r="4" spans="1:10">
      <c r="A4" s="310">
        <v>1.01</v>
      </c>
      <c r="B4" s="311" t="s">
        <v>409</v>
      </c>
      <c r="C4" s="310" t="s">
        <v>410</v>
      </c>
      <c r="D4" s="312">
        <v>4</v>
      </c>
      <c r="E4" s="313">
        <v>2850</v>
      </c>
      <c r="F4" s="313">
        <f>E4*$D4</f>
        <v>11400</v>
      </c>
      <c r="G4" s="313">
        <v>4800</v>
      </c>
      <c r="H4" s="313">
        <f>G4*$D4</f>
        <v>19200</v>
      </c>
      <c r="I4" s="313">
        <v>950</v>
      </c>
      <c r="J4" s="313">
        <f>I4*$D4</f>
        <v>3800</v>
      </c>
    </row>
    <row r="5" spans="1:10" ht="30">
      <c r="A5" s="310">
        <v>1.02</v>
      </c>
      <c r="B5" s="311" t="s">
        <v>411</v>
      </c>
      <c r="C5" s="310" t="s">
        <v>410</v>
      </c>
      <c r="D5" s="312">
        <v>12</v>
      </c>
      <c r="E5" s="314">
        <v>2650</v>
      </c>
      <c r="F5" s="313">
        <f t="shared" ref="F5:H8" si="0">E5*$D5</f>
        <v>31800</v>
      </c>
      <c r="G5" s="313">
        <v>1200</v>
      </c>
      <c r="H5" s="313">
        <f t="shared" si="0"/>
        <v>14400</v>
      </c>
      <c r="I5" s="313">
        <v>1250</v>
      </c>
      <c r="J5" s="313">
        <f t="shared" ref="J5" si="1">I5*$D5</f>
        <v>15000</v>
      </c>
    </row>
    <row r="6" spans="1:10" ht="90">
      <c r="A6" s="310">
        <v>1.03</v>
      </c>
      <c r="B6" s="311" t="s">
        <v>412</v>
      </c>
      <c r="C6" s="310" t="s">
        <v>410</v>
      </c>
      <c r="D6" s="312">
        <v>4</v>
      </c>
      <c r="E6" s="314">
        <v>7200</v>
      </c>
      <c r="F6" s="313">
        <f t="shared" si="0"/>
        <v>28800</v>
      </c>
      <c r="G6" s="313">
        <v>4500</v>
      </c>
      <c r="H6" s="313">
        <f t="shared" si="0"/>
        <v>18000</v>
      </c>
      <c r="I6" s="313">
        <v>16500</v>
      </c>
      <c r="J6" s="313">
        <f t="shared" ref="J6" si="2">I6*$D6</f>
        <v>66000</v>
      </c>
    </row>
    <row r="7" spans="1:10" s="305" customFormat="1" ht="50.25" customHeight="1">
      <c r="A7" s="310">
        <v>1.04</v>
      </c>
      <c r="B7" s="311" t="s">
        <v>413</v>
      </c>
      <c r="C7" s="310" t="s">
        <v>414</v>
      </c>
      <c r="D7" s="312">
        <v>10</v>
      </c>
      <c r="E7" s="315">
        <v>350</v>
      </c>
      <c r="F7" s="313">
        <f t="shared" si="0"/>
        <v>3500</v>
      </c>
      <c r="G7" s="316">
        <v>650</v>
      </c>
      <c r="H7" s="313">
        <f t="shared" si="0"/>
        <v>6500</v>
      </c>
      <c r="I7" s="313">
        <v>650</v>
      </c>
      <c r="J7" s="313">
        <f t="shared" ref="J7" si="3">I7*$D7</f>
        <v>6500</v>
      </c>
    </row>
    <row r="8" spans="1:10" s="305" customFormat="1" ht="50.25" customHeight="1">
      <c r="A8" s="310">
        <v>1.05</v>
      </c>
      <c r="B8" s="311" t="s">
        <v>415</v>
      </c>
      <c r="C8" s="310" t="s">
        <v>410</v>
      </c>
      <c r="D8" s="312">
        <v>3</v>
      </c>
      <c r="E8" s="315">
        <v>3350</v>
      </c>
      <c r="F8" s="313">
        <f t="shared" si="0"/>
        <v>10050</v>
      </c>
      <c r="G8" s="316">
        <v>1800</v>
      </c>
      <c r="H8" s="313">
        <f t="shared" si="0"/>
        <v>5400</v>
      </c>
      <c r="I8" s="313">
        <v>950</v>
      </c>
      <c r="J8" s="313">
        <f t="shared" ref="J8" si="4">I8*$D8</f>
        <v>2850</v>
      </c>
    </row>
    <row r="9" spans="1:10" s="305" customFormat="1">
      <c r="A9" s="310">
        <v>1.06</v>
      </c>
      <c r="B9" s="311"/>
      <c r="C9" s="310"/>
      <c r="D9" s="312"/>
      <c r="E9" s="316"/>
      <c r="F9" s="313">
        <f t="shared" ref="F9:J11" si="5">D9*E9</f>
        <v>0</v>
      </c>
      <c r="G9" s="316"/>
      <c r="H9" s="313">
        <f t="shared" si="5"/>
        <v>0</v>
      </c>
      <c r="I9" s="313"/>
      <c r="J9" s="313">
        <f t="shared" si="5"/>
        <v>0</v>
      </c>
    </row>
    <row r="10" spans="1:10" s="305" customFormat="1">
      <c r="A10" s="310">
        <v>1.07</v>
      </c>
      <c r="B10" s="311"/>
      <c r="C10" s="310"/>
      <c r="D10" s="312"/>
      <c r="E10" s="316"/>
      <c r="F10" s="313">
        <f t="shared" si="5"/>
        <v>0</v>
      </c>
      <c r="G10" s="316"/>
      <c r="H10" s="313">
        <f t="shared" si="5"/>
        <v>0</v>
      </c>
      <c r="I10" s="313"/>
      <c r="J10" s="313">
        <f t="shared" si="5"/>
        <v>0</v>
      </c>
    </row>
    <row r="11" spans="1:10">
      <c r="A11" s="310">
        <v>1.08</v>
      </c>
      <c r="B11" s="311"/>
      <c r="C11" s="310"/>
      <c r="D11" s="312"/>
      <c r="E11" s="313"/>
      <c r="F11" s="313">
        <f t="shared" si="5"/>
        <v>0</v>
      </c>
      <c r="G11" s="313"/>
      <c r="H11" s="313">
        <f t="shared" si="5"/>
        <v>0</v>
      </c>
      <c r="I11" s="313"/>
      <c r="J11" s="313">
        <f t="shared" si="5"/>
        <v>0</v>
      </c>
    </row>
    <row r="12" spans="1:10">
      <c r="A12" s="317"/>
      <c r="B12" s="428" t="s">
        <v>60</v>
      </c>
      <c r="C12" s="428"/>
      <c r="D12" s="428"/>
      <c r="E12" s="428"/>
      <c r="F12" s="319">
        <f>SUM(F4:F11)</f>
        <v>85550</v>
      </c>
      <c r="G12" s="318"/>
      <c r="H12" s="319">
        <f>SUM(H4:H11)</f>
        <v>63500</v>
      </c>
      <c r="I12" s="320"/>
      <c r="J12" s="319">
        <f>SUM(J4:J11)</f>
        <v>94150</v>
      </c>
    </row>
  </sheetData>
  <sheetProtection selectLockedCells="1" selectUnlockedCells="1"/>
  <autoFilter ref="A3:WVM12"/>
  <mergeCells count="5">
    <mergeCell ref="A1:G1"/>
    <mergeCell ref="B12:E12"/>
    <mergeCell ref="E2:F2"/>
    <mergeCell ref="G2:H2"/>
    <mergeCell ref="I2:J2"/>
  </mergeCells>
  <printOptions horizontalCentered="1"/>
  <pageMargins left="0.43333333333333335" right="0.55138888888888893" top="0.79236111111111107" bottom="0.47499999999999998" header="0.2361111111111111" footer="0.2361111111111111"/>
  <pageSetup paperSize="9" scale="65" firstPageNumber="0" orientation="portrait" horizontalDpi="300" verticalDpi="300" r:id="rId1"/>
  <headerFooter alignWithMargins="0">
    <oddHeader>&amp;C&amp;"Arial,Bold"&amp;12&amp;UPH AT MALDIVES&amp;11&amp;UBILL OF QUANTITIES -  FIRE FIGHTING WORKS</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Zeros="0" view="pageBreakPreview" zoomScale="75" zoomScaleNormal="75" zoomScaleSheetLayoutView="75" workbookViewId="0">
      <pane xSplit="5" ySplit="3" topLeftCell="G25" activePane="bottomRight" state="frozen"/>
      <selection pane="topRight" activeCell="F1" sqref="F1"/>
      <selection pane="bottomLeft" activeCell="A4" sqref="A4"/>
      <selection pane="bottomRight" activeCell="L1" sqref="L1:P1048576"/>
    </sheetView>
  </sheetViews>
  <sheetFormatPr defaultRowHeight="15.75"/>
  <cols>
    <col min="1" max="1" width="8" style="300" customWidth="1"/>
    <col min="2" max="2" width="63.140625" style="301" customWidth="1"/>
    <col min="3" max="3" width="21.5703125" style="302" customWidth="1"/>
    <col min="4" max="4" width="6.5703125" style="348" bestFit="1" customWidth="1"/>
    <col min="5" max="5" width="6.42578125" style="300" bestFit="1" customWidth="1"/>
    <col min="6" max="6" width="10" style="302" bestFit="1" customWidth="1"/>
    <col min="7" max="7" width="14.5703125" style="303" customWidth="1"/>
    <col min="8" max="8" width="15.28515625" style="303" customWidth="1"/>
    <col min="9" max="11" width="15.28515625" style="299" customWidth="1"/>
    <col min="12" max="156" width="9.140625" style="299"/>
    <col min="157" max="157" width="8" style="299" customWidth="1"/>
    <col min="158" max="158" width="63.140625" style="299" customWidth="1"/>
    <col min="159" max="159" width="10.5703125" style="299" customWidth="1"/>
    <col min="160" max="160" width="9.42578125" style="299" customWidth="1"/>
    <col min="161" max="161" width="22" style="299" customWidth="1"/>
    <col min="162" max="162" width="14.42578125" style="299" customWidth="1"/>
    <col min="163" max="163" width="9.140625" style="299"/>
    <col min="164" max="164" width="13.140625" style="299" customWidth="1"/>
    <col min="165" max="412" width="9.140625" style="299"/>
    <col min="413" max="413" width="8" style="299" customWidth="1"/>
    <col min="414" max="414" width="63.140625" style="299" customWidth="1"/>
    <col min="415" max="415" width="10.5703125" style="299" customWidth="1"/>
    <col min="416" max="416" width="9.42578125" style="299" customWidth="1"/>
    <col min="417" max="417" width="22" style="299" customWidth="1"/>
    <col min="418" max="418" width="14.42578125" style="299" customWidth="1"/>
    <col min="419" max="419" width="9.140625" style="299"/>
    <col min="420" max="420" width="13.140625" style="299" customWidth="1"/>
    <col min="421" max="668" width="9.140625" style="299"/>
    <col min="669" max="669" width="8" style="299" customWidth="1"/>
    <col min="670" max="670" width="63.140625" style="299" customWidth="1"/>
    <col min="671" max="671" width="10.5703125" style="299" customWidth="1"/>
    <col min="672" max="672" width="9.42578125" style="299" customWidth="1"/>
    <col min="673" max="673" width="22" style="299" customWidth="1"/>
    <col min="674" max="674" width="14.42578125" style="299" customWidth="1"/>
    <col min="675" max="675" width="9.140625" style="299"/>
    <col min="676" max="676" width="13.140625" style="299" customWidth="1"/>
    <col min="677" max="924" width="9.140625" style="299"/>
    <col min="925" max="925" width="8" style="299" customWidth="1"/>
    <col min="926" max="926" width="63.140625" style="299" customWidth="1"/>
    <col min="927" max="927" width="10.5703125" style="299" customWidth="1"/>
    <col min="928" max="928" width="9.42578125" style="299" customWidth="1"/>
    <col min="929" max="929" width="22" style="299" customWidth="1"/>
    <col min="930" max="930" width="14.42578125" style="299" customWidth="1"/>
    <col min="931" max="931" width="9.140625" style="299"/>
    <col min="932" max="932" width="13.140625" style="299" customWidth="1"/>
    <col min="933" max="1180" width="9.140625" style="299"/>
    <col min="1181" max="1181" width="8" style="299" customWidth="1"/>
    <col min="1182" max="1182" width="63.140625" style="299" customWidth="1"/>
    <col min="1183" max="1183" width="10.5703125" style="299" customWidth="1"/>
    <col min="1184" max="1184" width="9.42578125" style="299" customWidth="1"/>
    <col min="1185" max="1185" width="22" style="299" customWidth="1"/>
    <col min="1186" max="1186" width="14.42578125" style="299" customWidth="1"/>
    <col min="1187" max="1187" width="9.140625" style="299"/>
    <col min="1188" max="1188" width="13.140625" style="299" customWidth="1"/>
    <col min="1189" max="1436" width="9.140625" style="299"/>
    <col min="1437" max="1437" width="8" style="299" customWidth="1"/>
    <col min="1438" max="1438" width="63.140625" style="299" customWidth="1"/>
    <col min="1439" max="1439" width="10.5703125" style="299" customWidth="1"/>
    <col min="1440" max="1440" width="9.42578125" style="299" customWidth="1"/>
    <col min="1441" max="1441" width="22" style="299" customWidth="1"/>
    <col min="1442" max="1442" width="14.42578125" style="299" customWidth="1"/>
    <col min="1443" max="1443" width="9.140625" style="299"/>
    <col min="1444" max="1444" width="13.140625" style="299" customWidth="1"/>
    <col min="1445" max="1692" width="9.140625" style="299"/>
    <col min="1693" max="1693" width="8" style="299" customWidth="1"/>
    <col min="1694" max="1694" width="63.140625" style="299" customWidth="1"/>
    <col min="1695" max="1695" width="10.5703125" style="299" customWidth="1"/>
    <col min="1696" max="1696" width="9.42578125" style="299" customWidth="1"/>
    <col min="1697" max="1697" width="22" style="299" customWidth="1"/>
    <col min="1698" max="1698" width="14.42578125" style="299" customWidth="1"/>
    <col min="1699" max="1699" width="9.140625" style="299"/>
    <col min="1700" max="1700" width="13.140625" style="299" customWidth="1"/>
    <col min="1701" max="1948" width="9.140625" style="299"/>
    <col min="1949" max="1949" width="8" style="299" customWidth="1"/>
    <col min="1950" max="1950" width="63.140625" style="299" customWidth="1"/>
    <col min="1951" max="1951" width="10.5703125" style="299" customWidth="1"/>
    <col min="1952" max="1952" width="9.42578125" style="299" customWidth="1"/>
    <col min="1953" max="1953" width="22" style="299" customWidth="1"/>
    <col min="1954" max="1954" width="14.42578125" style="299" customWidth="1"/>
    <col min="1955" max="1955" width="9.140625" style="299"/>
    <col min="1956" max="1956" width="13.140625" style="299" customWidth="1"/>
    <col min="1957" max="2204" width="9.140625" style="299"/>
    <col min="2205" max="2205" width="8" style="299" customWidth="1"/>
    <col min="2206" max="2206" width="63.140625" style="299" customWidth="1"/>
    <col min="2207" max="2207" width="10.5703125" style="299" customWidth="1"/>
    <col min="2208" max="2208" width="9.42578125" style="299" customWidth="1"/>
    <col min="2209" max="2209" width="22" style="299" customWidth="1"/>
    <col min="2210" max="2210" width="14.42578125" style="299" customWidth="1"/>
    <col min="2211" max="2211" width="9.140625" style="299"/>
    <col min="2212" max="2212" width="13.140625" style="299" customWidth="1"/>
    <col min="2213" max="2460" width="9.140625" style="299"/>
    <col min="2461" max="2461" width="8" style="299" customWidth="1"/>
    <col min="2462" max="2462" width="63.140625" style="299" customWidth="1"/>
    <col min="2463" max="2463" width="10.5703125" style="299" customWidth="1"/>
    <col min="2464" max="2464" width="9.42578125" style="299" customWidth="1"/>
    <col min="2465" max="2465" width="22" style="299" customWidth="1"/>
    <col min="2466" max="2466" width="14.42578125" style="299" customWidth="1"/>
    <col min="2467" max="2467" width="9.140625" style="299"/>
    <col min="2468" max="2468" width="13.140625" style="299" customWidth="1"/>
    <col min="2469" max="2716" width="9.140625" style="299"/>
    <col min="2717" max="2717" width="8" style="299" customWidth="1"/>
    <col min="2718" max="2718" width="63.140625" style="299" customWidth="1"/>
    <col min="2719" max="2719" width="10.5703125" style="299" customWidth="1"/>
    <col min="2720" max="2720" width="9.42578125" style="299" customWidth="1"/>
    <col min="2721" max="2721" width="22" style="299" customWidth="1"/>
    <col min="2722" max="2722" width="14.42578125" style="299" customWidth="1"/>
    <col min="2723" max="2723" width="9.140625" style="299"/>
    <col min="2724" max="2724" width="13.140625" style="299" customWidth="1"/>
    <col min="2725" max="2972" width="9.140625" style="299"/>
    <col min="2973" max="2973" width="8" style="299" customWidth="1"/>
    <col min="2974" max="2974" width="63.140625" style="299" customWidth="1"/>
    <col min="2975" max="2975" width="10.5703125" style="299" customWidth="1"/>
    <col min="2976" max="2976" width="9.42578125" style="299" customWidth="1"/>
    <col min="2977" max="2977" width="22" style="299" customWidth="1"/>
    <col min="2978" max="2978" width="14.42578125" style="299" customWidth="1"/>
    <col min="2979" max="2979" width="9.140625" style="299"/>
    <col min="2980" max="2980" width="13.140625" style="299" customWidth="1"/>
    <col min="2981" max="3228" width="9.140625" style="299"/>
    <col min="3229" max="3229" width="8" style="299" customWidth="1"/>
    <col min="3230" max="3230" width="63.140625" style="299" customWidth="1"/>
    <col min="3231" max="3231" width="10.5703125" style="299" customWidth="1"/>
    <col min="3232" max="3232" width="9.42578125" style="299" customWidth="1"/>
    <col min="3233" max="3233" width="22" style="299" customWidth="1"/>
    <col min="3234" max="3234" width="14.42578125" style="299" customWidth="1"/>
    <col min="3235" max="3235" width="9.140625" style="299"/>
    <col min="3236" max="3236" width="13.140625" style="299" customWidth="1"/>
    <col min="3237" max="3484" width="9.140625" style="299"/>
    <col min="3485" max="3485" width="8" style="299" customWidth="1"/>
    <col min="3486" max="3486" width="63.140625" style="299" customWidth="1"/>
    <col min="3487" max="3487" width="10.5703125" style="299" customWidth="1"/>
    <col min="3488" max="3488" width="9.42578125" style="299" customWidth="1"/>
    <col min="3489" max="3489" width="22" style="299" customWidth="1"/>
    <col min="3490" max="3490" width="14.42578125" style="299" customWidth="1"/>
    <col min="3491" max="3491" width="9.140625" style="299"/>
    <col min="3492" max="3492" width="13.140625" style="299" customWidth="1"/>
    <col min="3493" max="3740" width="9.140625" style="299"/>
    <col min="3741" max="3741" width="8" style="299" customWidth="1"/>
    <col min="3742" max="3742" width="63.140625" style="299" customWidth="1"/>
    <col min="3743" max="3743" width="10.5703125" style="299" customWidth="1"/>
    <col min="3744" max="3744" width="9.42578125" style="299" customWidth="1"/>
    <col min="3745" max="3745" width="22" style="299" customWidth="1"/>
    <col min="3746" max="3746" width="14.42578125" style="299" customWidth="1"/>
    <col min="3747" max="3747" width="9.140625" style="299"/>
    <col min="3748" max="3748" width="13.140625" style="299" customWidth="1"/>
    <col min="3749" max="3996" width="9.140625" style="299"/>
    <col min="3997" max="3997" width="8" style="299" customWidth="1"/>
    <col min="3998" max="3998" width="63.140625" style="299" customWidth="1"/>
    <col min="3999" max="3999" width="10.5703125" style="299" customWidth="1"/>
    <col min="4000" max="4000" width="9.42578125" style="299" customWidth="1"/>
    <col min="4001" max="4001" width="22" style="299" customWidth="1"/>
    <col min="4002" max="4002" width="14.42578125" style="299" customWidth="1"/>
    <col min="4003" max="4003" width="9.140625" style="299"/>
    <col min="4004" max="4004" width="13.140625" style="299" customWidth="1"/>
    <col min="4005" max="4252" width="9.140625" style="299"/>
    <col min="4253" max="4253" width="8" style="299" customWidth="1"/>
    <col min="4254" max="4254" width="63.140625" style="299" customWidth="1"/>
    <col min="4255" max="4255" width="10.5703125" style="299" customWidth="1"/>
    <col min="4256" max="4256" width="9.42578125" style="299" customWidth="1"/>
    <col min="4257" max="4257" width="22" style="299" customWidth="1"/>
    <col min="4258" max="4258" width="14.42578125" style="299" customWidth="1"/>
    <col min="4259" max="4259" width="9.140625" style="299"/>
    <col min="4260" max="4260" width="13.140625" style="299" customWidth="1"/>
    <col min="4261" max="4508" width="9.140625" style="299"/>
    <col min="4509" max="4509" width="8" style="299" customWidth="1"/>
    <col min="4510" max="4510" width="63.140625" style="299" customWidth="1"/>
    <col min="4511" max="4511" width="10.5703125" style="299" customWidth="1"/>
    <col min="4512" max="4512" width="9.42578125" style="299" customWidth="1"/>
    <col min="4513" max="4513" width="22" style="299" customWidth="1"/>
    <col min="4514" max="4514" width="14.42578125" style="299" customWidth="1"/>
    <col min="4515" max="4515" width="9.140625" style="299"/>
    <col min="4516" max="4516" width="13.140625" style="299" customWidth="1"/>
    <col min="4517" max="4764" width="9.140625" style="299"/>
    <col min="4765" max="4765" width="8" style="299" customWidth="1"/>
    <col min="4766" max="4766" width="63.140625" style="299" customWidth="1"/>
    <col min="4767" max="4767" width="10.5703125" style="299" customWidth="1"/>
    <col min="4768" max="4768" width="9.42578125" style="299" customWidth="1"/>
    <col min="4769" max="4769" width="22" style="299" customWidth="1"/>
    <col min="4770" max="4770" width="14.42578125" style="299" customWidth="1"/>
    <col min="4771" max="4771" width="9.140625" style="299"/>
    <col min="4772" max="4772" width="13.140625" style="299" customWidth="1"/>
    <col min="4773" max="5020" width="9.140625" style="299"/>
    <col min="5021" max="5021" width="8" style="299" customWidth="1"/>
    <col min="5022" max="5022" width="63.140625" style="299" customWidth="1"/>
    <col min="5023" max="5023" width="10.5703125" style="299" customWidth="1"/>
    <col min="5024" max="5024" width="9.42578125" style="299" customWidth="1"/>
    <col min="5025" max="5025" width="22" style="299" customWidth="1"/>
    <col min="5026" max="5026" width="14.42578125" style="299" customWidth="1"/>
    <col min="5027" max="5027" width="9.140625" style="299"/>
    <col min="5028" max="5028" width="13.140625" style="299" customWidth="1"/>
    <col min="5029" max="5276" width="9.140625" style="299"/>
    <col min="5277" max="5277" width="8" style="299" customWidth="1"/>
    <col min="5278" max="5278" width="63.140625" style="299" customWidth="1"/>
    <col min="5279" max="5279" width="10.5703125" style="299" customWidth="1"/>
    <col min="5280" max="5280" width="9.42578125" style="299" customWidth="1"/>
    <col min="5281" max="5281" width="22" style="299" customWidth="1"/>
    <col min="5282" max="5282" width="14.42578125" style="299" customWidth="1"/>
    <col min="5283" max="5283" width="9.140625" style="299"/>
    <col min="5284" max="5284" width="13.140625" style="299" customWidth="1"/>
    <col min="5285" max="5532" width="9.140625" style="299"/>
    <col min="5533" max="5533" width="8" style="299" customWidth="1"/>
    <col min="5534" max="5534" width="63.140625" style="299" customWidth="1"/>
    <col min="5535" max="5535" width="10.5703125" style="299" customWidth="1"/>
    <col min="5536" max="5536" width="9.42578125" style="299" customWidth="1"/>
    <col min="5537" max="5537" width="22" style="299" customWidth="1"/>
    <col min="5538" max="5538" width="14.42578125" style="299" customWidth="1"/>
    <col min="5539" max="5539" width="9.140625" style="299"/>
    <col min="5540" max="5540" width="13.140625" style="299" customWidth="1"/>
    <col min="5541" max="5788" width="9.140625" style="299"/>
    <col min="5789" max="5789" width="8" style="299" customWidth="1"/>
    <col min="5790" max="5790" width="63.140625" style="299" customWidth="1"/>
    <col min="5791" max="5791" width="10.5703125" style="299" customWidth="1"/>
    <col min="5792" max="5792" width="9.42578125" style="299" customWidth="1"/>
    <col min="5793" max="5793" width="22" style="299" customWidth="1"/>
    <col min="5794" max="5794" width="14.42578125" style="299" customWidth="1"/>
    <col min="5795" max="5795" width="9.140625" style="299"/>
    <col min="5796" max="5796" width="13.140625" style="299" customWidth="1"/>
    <col min="5797" max="6044" width="9.140625" style="299"/>
    <col min="6045" max="6045" width="8" style="299" customWidth="1"/>
    <col min="6046" max="6046" width="63.140625" style="299" customWidth="1"/>
    <col min="6047" max="6047" width="10.5703125" style="299" customWidth="1"/>
    <col min="6048" max="6048" width="9.42578125" style="299" customWidth="1"/>
    <col min="6049" max="6049" width="22" style="299" customWidth="1"/>
    <col min="6050" max="6050" width="14.42578125" style="299" customWidth="1"/>
    <col min="6051" max="6051" width="9.140625" style="299"/>
    <col min="6052" max="6052" width="13.140625" style="299" customWidth="1"/>
    <col min="6053" max="6300" width="9.140625" style="299"/>
    <col min="6301" max="6301" width="8" style="299" customWidth="1"/>
    <col min="6302" max="6302" width="63.140625" style="299" customWidth="1"/>
    <col min="6303" max="6303" width="10.5703125" style="299" customWidth="1"/>
    <col min="6304" max="6304" width="9.42578125" style="299" customWidth="1"/>
    <col min="6305" max="6305" width="22" style="299" customWidth="1"/>
    <col min="6306" max="6306" width="14.42578125" style="299" customWidth="1"/>
    <col min="6307" max="6307" width="9.140625" style="299"/>
    <col min="6308" max="6308" width="13.140625" style="299" customWidth="1"/>
    <col min="6309" max="6556" width="9.140625" style="299"/>
    <col min="6557" max="6557" width="8" style="299" customWidth="1"/>
    <col min="6558" max="6558" width="63.140625" style="299" customWidth="1"/>
    <col min="6559" max="6559" width="10.5703125" style="299" customWidth="1"/>
    <col min="6560" max="6560" width="9.42578125" style="299" customWidth="1"/>
    <col min="6561" max="6561" width="22" style="299" customWidth="1"/>
    <col min="6562" max="6562" width="14.42578125" style="299" customWidth="1"/>
    <col min="6563" max="6563" width="9.140625" style="299"/>
    <col min="6564" max="6564" width="13.140625" style="299" customWidth="1"/>
    <col min="6565" max="6812" width="9.140625" style="299"/>
    <col min="6813" max="6813" width="8" style="299" customWidth="1"/>
    <col min="6814" max="6814" width="63.140625" style="299" customWidth="1"/>
    <col min="6815" max="6815" width="10.5703125" style="299" customWidth="1"/>
    <col min="6816" max="6816" width="9.42578125" style="299" customWidth="1"/>
    <col min="6817" max="6817" width="22" style="299" customWidth="1"/>
    <col min="6818" max="6818" width="14.42578125" style="299" customWidth="1"/>
    <col min="6819" max="6819" width="9.140625" style="299"/>
    <col min="6820" max="6820" width="13.140625" style="299" customWidth="1"/>
    <col min="6821" max="7068" width="9.140625" style="299"/>
    <col min="7069" max="7069" width="8" style="299" customWidth="1"/>
    <col min="7070" max="7070" width="63.140625" style="299" customWidth="1"/>
    <col min="7071" max="7071" width="10.5703125" style="299" customWidth="1"/>
    <col min="7072" max="7072" width="9.42578125" style="299" customWidth="1"/>
    <col min="7073" max="7073" width="22" style="299" customWidth="1"/>
    <col min="7074" max="7074" width="14.42578125" style="299" customWidth="1"/>
    <col min="7075" max="7075" width="9.140625" style="299"/>
    <col min="7076" max="7076" width="13.140625" style="299" customWidth="1"/>
    <col min="7077" max="7324" width="9.140625" style="299"/>
    <col min="7325" max="7325" width="8" style="299" customWidth="1"/>
    <col min="7326" max="7326" width="63.140625" style="299" customWidth="1"/>
    <col min="7327" max="7327" width="10.5703125" style="299" customWidth="1"/>
    <col min="7328" max="7328" width="9.42578125" style="299" customWidth="1"/>
    <col min="7329" max="7329" width="22" style="299" customWidth="1"/>
    <col min="7330" max="7330" width="14.42578125" style="299" customWidth="1"/>
    <col min="7331" max="7331" width="9.140625" style="299"/>
    <col min="7332" max="7332" width="13.140625" style="299" customWidth="1"/>
    <col min="7333" max="7580" width="9.140625" style="299"/>
    <col min="7581" max="7581" width="8" style="299" customWidth="1"/>
    <col min="7582" max="7582" width="63.140625" style="299" customWidth="1"/>
    <col min="7583" max="7583" width="10.5703125" style="299" customWidth="1"/>
    <col min="7584" max="7584" width="9.42578125" style="299" customWidth="1"/>
    <col min="7585" max="7585" width="22" style="299" customWidth="1"/>
    <col min="7586" max="7586" width="14.42578125" style="299" customWidth="1"/>
    <col min="7587" max="7587" width="9.140625" style="299"/>
    <col min="7588" max="7588" width="13.140625" style="299" customWidth="1"/>
    <col min="7589" max="7836" width="9.140625" style="299"/>
    <col min="7837" max="7837" width="8" style="299" customWidth="1"/>
    <col min="7838" max="7838" width="63.140625" style="299" customWidth="1"/>
    <col min="7839" max="7839" width="10.5703125" style="299" customWidth="1"/>
    <col min="7840" max="7840" width="9.42578125" style="299" customWidth="1"/>
    <col min="7841" max="7841" width="22" style="299" customWidth="1"/>
    <col min="7842" max="7842" width="14.42578125" style="299" customWidth="1"/>
    <col min="7843" max="7843" width="9.140625" style="299"/>
    <col min="7844" max="7844" width="13.140625" style="299" customWidth="1"/>
    <col min="7845" max="8092" width="9.140625" style="299"/>
    <col min="8093" max="8093" width="8" style="299" customWidth="1"/>
    <col min="8094" max="8094" width="63.140625" style="299" customWidth="1"/>
    <col min="8095" max="8095" width="10.5703125" style="299" customWidth="1"/>
    <col min="8096" max="8096" width="9.42578125" style="299" customWidth="1"/>
    <col min="8097" max="8097" width="22" style="299" customWidth="1"/>
    <col min="8098" max="8098" width="14.42578125" style="299" customWidth="1"/>
    <col min="8099" max="8099" width="9.140625" style="299"/>
    <col min="8100" max="8100" width="13.140625" style="299" customWidth="1"/>
    <col min="8101" max="8348" width="9.140625" style="299"/>
    <col min="8349" max="8349" width="8" style="299" customWidth="1"/>
    <col min="8350" max="8350" width="63.140625" style="299" customWidth="1"/>
    <col min="8351" max="8351" width="10.5703125" style="299" customWidth="1"/>
    <col min="8352" max="8352" width="9.42578125" style="299" customWidth="1"/>
    <col min="8353" max="8353" width="22" style="299" customWidth="1"/>
    <col min="8354" max="8354" width="14.42578125" style="299" customWidth="1"/>
    <col min="8355" max="8355" width="9.140625" style="299"/>
    <col min="8356" max="8356" width="13.140625" style="299" customWidth="1"/>
    <col min="8357" max="8604" width="9.140625" style="299"/>
    <col min="8605" max="8605" width="8" style="299" customWidth="1"/>
    <col min="8606" max="8606" width="63.140625" style="299" customWidth="1"/>
    <col min="8607" max="8607" width="10.5703125" style="299" customWidth="1"/>
    <col min="8608" max="8608" width="9.42578125" style="299" customWidth="1"/>
    <col min="8609" max="8609" width="22" style="299" customWidth="1"/>
    <col min="8610" max="8610" width="14.42578125" style="299" customWidth="1"/>
    <col min="8611" max="8611" width="9.140625" style="299"/>
    <col min="8612" max="8612" width="13.140625" style="299" customWidth="1"/>
    <col min="8613" max="8860" width="9.140625" style="299"/>
    <col min="8861" max="8861" width="8" style="299" customWidth="1"/>
    <col min="8862" max="8862" width="63.140625" style="299" customWidth="1"/>
    <col min="8863" max="8863" width="10.5703125" style="299" customWidth="1"/>
    <col min="8864" max="8864" width="9.42578125" style="299" customWidth="1"/>
    <col min="8865" max="8865" width="22" style="299" customWidth="1"/>
    <col min="8866" max="8866" width="14.42578125" style="299" customWidth="1"/>
    <col min="8867" max="8867" width="9.140625" style="299"/>
    <col min="8868" max="8868" width="13.140625" style="299" customWidth="1"/>
    <col min="8869" max="9116" width="9.140625" style="299"/>
    <col min="9117" max="9117" width="8" style="299" customWidth="1"/>
    <col min="9118" max="9118" width="63.140625" style="299" customWidth="1"/>
    <col min="9119" max="9119" width="10.5703125" style="299" customWidth="1"/>
    <col min="9120" max="9120" width="9.42578125" style="299" customWidth="1"/>
    <col min="9121" max="9121" width="22" style="299" customWidth="1"/>
    <col min="9122" max="9122" width="14.42578125" style="299" customWidth="1"/>
    <col min="9123" max="9123" width="9.140625" style="299"/>
    <col min="9124" max="9124" width="13.140625" style="299" customWidth="1"/>
    <col min="9125" max="9372" width="9.140625" style="299"/>
    <col min="9373" max="9373" width="8" style="299" customWidth="1"/>
    <col min="9374" max="9374" width="63.140625" style="299" customWidth="1"/>
    <col min="9375" max="9375" width="10.5703125" style="299" customWidth="1"/>
    <col min="9376" max="9376" width="9.42578125" style="299" customWidth="1"/>
    <col min="9377" max="9377" width="22" style="299" customWidth="1"/>
    <col min="9378" max="9378" width="14.42578125" style="299" customWidth="1"/>
    <col min="9379" max="9379" width="9.140625" style="299"/>
    <col min="9380" max="9380" width="13.140625" style="299" customWidth="1"/>
    <col min="9381" max="9628" width="9.140625" style="299"/>
    <col min="9629" max="9629" width="8" style="299" customWidth="1"/>
    <col min="9630" max="9630" width="63.140625" style="299" customWidth="1"/>
    <col min="9631" max="9631" width="10.5703125" style="299" customWidth="1"/>
    <col min="9632" max="9632" width="9.42578125" style="299" customWidth="1"/>
    <col min="9633" max="9633" width="22" style="299" customWidth="1"/>
    <col min="9634" max="9634" width="14.42578125" style="299" customWidth="1"/>
    <col min="9635" max="9635" width="9.140625" style="299"/>
    <col min="9636" max="9636" width="13.140625" style="299" customWidth="1"/>
    <col min="9637" max="9884" width="9.140625" style="299"/>
    <col min="9885" max="9885" width="8" style="299" customWidth="1"/>
    <col min="9886" max="9886" width="63.140625" style="299" customWidth="1"/>
    <col min="9887" max="9887" width="10.5703125" style="299" customWidth="1"/>
    <col min="9888" max="9888" width="9.42578125" style="299" customWidth="1"/>
    <col min="9889" max="9889" width="22" style="299" customWidth="1"/>
    <col min="9890" max="9890" width="14.42578125" style="299" customWidth="1"/>
    <col min="9891" max="9891" width="9.140625" style="299"/>
    <col min="9892" max="9892" width="13.140625" style="299" customWidth="1"/>
    <col min="9893" max="10140" width="9.140625" style="299"/>
    <col min="10141" max="10141" width="8" style="299" customWidth="1"/>
    <col min="10142" max="10142" width="63.140625" style="299" customWidth="1"/>
    <col min="10143" max="10143" width="10.5703125" style="299" customWidth="1"/>
    <col min="10144" max="10144" width="9.42578125" style="299" customWidth="1"/>
    <col min="10145" max="10145" width="22" style="299" customWidth="1"/>
    <col min="10146" max="10146" width="14.42578125" style="299" customWidth="1"/>
    <col min="10147" max="10147" width="9.140625" style="299"/>
    <col min="10148" max="10148" width="13.140625" style="299" customWidth="1"/>
    <col min="10149" max="10396" width="9.140625" style="299"/>
    <col min="10397" max="10397" width="8" style="299" customWidth="1"/>
    <col min="10398" max="10398" width="63.140625" style="299" customWidth="1"/>
    <col min="10399" max="10399" width="10.5703125" style="299" customWidth="1"/>
    <col min="10400" max="10400" width="9.42578125" style="299" customWidth="1"/>
    <col min="10401" max="10401" width="22" style="299" customWidth="1"/>
    <col min="10402" max="10402" width="14.42578125" style="299" customWidth="1"/>
    <col min="10403" max="10403" width="9.140625" style="299"/>
    <col min="10404" max="10404" width="13.140625" style="299" customWidth="1"/>
    <col min="10405" max="10652" width="9.140625" style="299"/>
    <col min="10653" max="10653" width="8" style="299" customWidth="1"/>
    <col min="10654" max="10654" width="63.140625" style="299" customWidth="1"/>
    <col min="10655" max="10655" width="10.5703125" style="299" customWidth="1"/>
    <col min="10656" max="10656" width="9.42578125" style="299" customWidth="1"/>
    <col min="10657" max="10657" width="22" style="299" customWidth="1"/>
    <col min="10658" max="10658" width="14.42578125" style="299" customWidth="1"/>
    <col min="10659" max="10659" width="9.140625" style="299"/>
    <col min="10660" max="10660" width="13.140625" style="299" customWidth="1"/>
    <col min="10661" max="10908" width="9.140625" style="299"/>
    <col min="10909" max="10909" width="8" style="299" customWidth="1"/>
    <col min="10910" max="10910" width="63.140625" style="299" customWidth="1"/>
    <col min="10911" max="10911" width="10.5703125" style="299" customWidth="1"/>
    <col min="10912" max="10912" width="9.42578125" style="299" customWidth="1"/>
    <col min="10913" max="10913" width="22" style="299" customWidth="1"/>
    <col min="10914" max="10914" width="14.42578125" style="299" customWidth="1"/>
    <col min="10915" max="10915" width="9.140625" style="299"/>
    <col min="10916" max="10916" width="13.140625" style="299" customWidth="1"/>
    <col min="10917" max="11164" width="9.140625" style="299"/>
    <col min="11165" max="11165" width="8" style="299" customWidth="1"/>
    <col min="11166" max="11166" width="63.140625" style="299" customWidth="1"/>
    <col min="11167" max="11167" width="10.5703125" style="299" customWidth="1"/>
    <col min="11168" max="11168" width="9.42578125" style="299" customWidth="1"/>
    <col min="11169" max="11169" width="22" style="299" customWidth="1"/>
    <col min="11170" max="11170" width="14.42578125" style="299" customWidth="1"/>
    <col min="11171" max="11171" width="9.140625" style="299"/>
    <col min="11172" max="11172" width="13.140625" style="299" customWidth="1"/>
    <col min="11173" max="11420" width="9.140625" style="299"/>
    <col min="11421" max="11421" width="8" style="299" customWidth="1"/>
    <col min="11422" max="11422" width="63.140625" style="299" customWidth="1"/>
    <col min="11423" max="11423" width="10.5703125" style="299" customWidth="1"/>
    <col min="11424" max="11424" width="9.42578125" style="299" customWidth="1"/>
    <col min="11425" max="11425" width="22" style="299" customWidth="1"/>
    <col min="11426" max="11426" width="14.42578125" style="299" customWidth="1"/>
    <col min="11427" max="11427" width="9.140625" style="299"/>
    <col min="11428" max="11428" width="13.140625" style="299" customWidth="1"/>
    <col min="11429" max="11676" width="9.140625" style="299"/>
    <col min="11677" max="11677" width="8" style="299" customWidth="1"/>
    <col min="11678" max="11678" width="63.140625" style="299" customWidth="1"/>
    <col min="11679" max="11679" width="10.5703125" style="299" customWidth="1"/>
    <col min="11680" max="11680" width="9.42578125" style="299" customWidth="1"/>
    <col min="11681" max="11681" width="22" style="299" customWidth="1"/>
    <col min="11682" max="11682" width="14.42578125" style="299" customWidth="1"/>
    <col min="11683" max="11683" width="9.140625" style="299"/>
    <col min="11684" max="11684" width="13.140625" style="299" customWidth="1"/>
    <col min="11685" max="11932" width="9.140625" style="299"/>
    <col min="11933" max="11933" width="8" style="299" customWidth="1"/>
    <col min="11934" max="11934" width="63.140625" style="299" customWidth="1"/>
    <col min="11935" max="11935" width="10.5703125" style="299" customWidth="1"/>
    <col min="11936" max="11936" width="9.42578125" style="299" customWidth="1"/>
    <col min="11937" max="11937" width="22" style="299" customWidth="1"/>
    <col min="11938" max="11938" width="14.42578125" style="299" customWidth="1"/>
    <col min="11939" max="11939" width="9.140625" style="299"/>
    <col min="11940" max="11940" width="13.140625" style="299" customWidth="1"/>
    <col min="11941" max="12188" width="9.140625" style="299"/>
    <col min="12189" max="12189" width="8" style="299" customWidth="1"/>
    <col min="12190" max="12190" width="63.140625" style="299" customWidth="1"/>
    <col min="12191" max="12191" width="10.5703125" style="299" customWidth="1"/>
    <col min="12192" max="12192" width="9.42578125" style="299" customWidth="1"/>
    <col min="12193" max="12193" width="22" style="299" customWidth="1"/>
    <col min="12194" max="12194" width="14.42578125" style="299" customWidth="1"/>
    <col min="12195" max="12195" width="9.140625" style="299"/>
    <col min="12196" max="12196" width="13.140625" style="299" customWidth="1"/>
    <col min="12197" max="12444" width="9.140625" style="299"/>
    <col min="12445" max="12445" width="8" style="299" customWidth="1"/>
    <col min="12446" max="12446" width="63.140625" style="299" customWidth="1"/>
    <col min="12447" max="12447" width="10.5703125" style="299" customWidth="1"/>
    <col min="12448" max="12448" width="9.42578125" style="299" customWidth="1"/>
    <col min="12449" max="12449" width="22" style="299" customWidth="1"/>
    <col min="12450" max="12450" width="14.42578125" style="299" customWidth="1"/>
    <col min="12451" max="12451" width="9.140625" style="299"/>
    <col min="12452" max="12452" width="13.140625" style="299" customWidth="1"/>
    <col min="12453" max="12700" width="9.140625" style="299"/>
    <col min="12701" max="12701" width="8" style="299" customWidth="1"/>
    <col min="12702" max="12702" width="63.140625" style="299" customWidth="1"/>
    <col min="12703" max="12703" width="10.5703125" style="299" customWidth="1"/>
    <col min="12704" max="12704" width="9.42578125" style="299" customWidth="1"/>
    <col min="12705" max="12705" width="22" style="299" customWidth="1"/>
    <col min="12706" max="12706" width="14.42578125" style="299" customWidth="1"/>
    <col min="12707" max="12707" width="9.140625" style="299"/>
    <col min="12708" max="12708" width="13.140625" style="299" customWidth="1"/>
    <col min="12709" max="12956" width="9.140625" style="299"/>
    <col min="12957" max="12957" width="8" style="299" customWidth="1"/>
    <col min="12958" max="12958" width="63.140625" style="299" customWidth="1"/>
    <col min="12959" max="12959" width="10.5703125" style="299" customWidth="1"/>
    <col min="12960" max="12960" width="9.42578125" style="299" customWidth="1"/>
    <col min="12961" max="12961" width="22" style="299" customWidth="1"/>
    <col min="12962" max="12962" width="14.42578125" style="299" customWidth="1"/>
    <col min="12963" max="12963" width="9.140625" style="299"/>
    <col min="12964" max="12964" width="13.140625" style="299" customWidth="1"/>
    <col min="12965" max="13212" width="9.140625" style="299"/>
    <col min="13213" max="13213" width="8" style="299" customWidth="1"/>
    <col min="13214" max="13214" width="63.140625" style="299" customWidth="1"/>
    <col min="13215" max="13215" width="10.5703125" style="299" customWidth="1"/>
    <col min="13216" max="13216" width="9.42578125" style="299" customWidth="1"/>
    <col min="13217" max="13217" width="22" style="299" customWidth="1"/>
    <col min="13218" max="13218" width="14.42578125" style="299" customWidth="1"/>
    <col min="13219" max="13219" width="9.140625" style="299"/>
    <col min="13220" max="13220" width="13.140625" style="299" customWidth="1"/>
    <col min="13221" max="13468" width="9.140625" style="299"/>
    <col min="13469" max="13469" width="8" style="299" customWidth="1"/>
    <col min="13470" max="13470" width="63.140625" style="299" customWidth="1"/>
    <col min="13471" max="13471" width="10.5703125" style="299" customWidth="1"/>
    <col min="13472" max="13472" width="9.42578125" style="299" customWidth="1"/>
    <col min="13473" max="13473" width="22" style="299" customWidth="1"/>
    <col min="13474" max="13474" width="14.42578125" style="299" customWidth="1"/>
    <col min="13475" max="13475" width="9.140625" style="299"/>
    <col min="13476" max="13476" width="13.140625" style="299" customWidth="1"/>
    <col min="13477" max="13724" width="9.140625" style="299"/>
    <col min="13725" max="13725" width="8" style="299" customWidth="1"/>
    <col min="13726" max="13726" width="63.140625" style="299" customWidth="1"/>
    <col min="13727" max="13727" width="10.5703125" style="299" customWidth="1"/>
    <col min="13728" max="13728" width="9.42578125" style="299" customWidth="1"/>
    <col min="13729" max="13729" width="22" style="299" customWidth="1"/>
    <col min="13730" max="13730" width="14.42578125" style="299" customWidth="1"/>
    <col min="13731" max="13731" width="9.140625" style="299"/>
    <col min="13732" max="13732" width="13.140625" style="299" customWidth="1"/>
    <col min="13733" max="13980" width="9.140625" style="299"/>
    <col min="13981" max="13981" width="8" style="299" customWidth="1"/>
    <col min="13982" max="13982" width="63.140625" style="299" customWidth="1"/>
    <col min="13983" max="13983" width="10.5703125" style="299" customWidth="1"/>
    <col min="13984" max="13984" width="9.42578125" style="299" customWidth="1"/>
    <col min="13985" max="13985" width="22" style="299" customWidth="1"/>
    <col min="13986" max="13986" width="14.42578125" style="299" customWidth="1"/>
    <col min="13987" max="13987" width="9.140625" style="299"/>
    <col min="13988" max="13988" width="13.140625" style="299" customWidth="1"/>
    <col min="13989" max="14236" width="9.140625" style="299"/>
    <col min="14237" max="14237" width="8" style="299" customWidth="1"/>
    <col min="14238" max="14238" width="63.140625" style="299" customWidth="1"/>
    <col min="14239" max="14239" width="10.5703125" style="299" customWidth="1"/>
    <col min="14240" max="14240" width="9.42578125" style="299" customWidth="1"/>
    <col min="14241" max="14241" width="22" style="299" customWidth="1"/>
    <col min="14242" max="14242" width="14.42578125" style="299" customWidth="1"/>
    <col min="14243" max="14243" width="9.140625" style="299"/>
    <col min="14244" max="14244" width="13.140625" style="299" customWidth="1"/>
    <col min="14245" max="14492" width="9.140625" style="299"/>
    <col min="14493" max="14493" width="8" style="299" customWidth="1"/>
    <col min="14494" max="14494" width="63.140625" style="299" customWidth="1"/>
    <col min="14495" max="14495" width="10.5703125" style="299" customWidth="1"/>
    <col min="14496" max="14496" width="9.42578125" style="299" customWidth="1"/>
    <col min="14497" max="14497" width="22" style="299" customWidth="1"/>
    <col min="14498" max="14498" width="14.42578125" style="299" customWidth="1"/>
    <col min="14499" max="14499" width="9.140625" style="299"/>
    <col min="14500" max="14500" width="13.140625" style="299" customWidth="1"/>
    <col min="14501" max="14748" width="9.140625" style="299"/>
    <col min="14749" max="14749" width="8" style="299" customWidth="1"/>
    <col min="14750" max="14750" width="63.140625" style="299" customWidth="1"/>
    <col min="14751" max="14751" width="10.5703125" style="299" customWidth="1"/>
    <col min="14752" max="14752" width="9.42578125" style="299" customWidth="1"/>
    <col min="14753" max="14753" width="22" style="299" customWidth="1"/>
    <col min="14754" max="14754" width="14.42578125" style="299" customWidth="1"/>
    <col min="14755" max="14755" width="9.140625" style="299"/>
    <col min="14756" max="14756" width="13.140625" style="299" customWidth="1"/>
    <col min="14757" max="15004" width="9.140625" style="299"/>
    <col min="15005" max="15005" width="8" style="299" customWidth="1"/>
    <col min="15006" max="15006" width="63.140625" style="299" customWidth="1"/>
    <col min="15007" max="15007" width="10.5703125" style="299" customWidth="1"/>
    <col min="15008" max="15008" width="9.42578125" style="299" customWidth="1"/>
    <col min="15009" max="15009" width="22" style="299" customWidth="1"/>
    <col min="15010" max="15010" width="14.42578125" style="299" customWidth="1"/>
    <col min="15011" max="15011" width="9.140625" style="299"/>
    <col min="15012" max="15012" width="13.140625" style="299" customWidth="1"/>
    <col min="15013" max="15260" width="9.140625" style="299"/>
    <col min="15261" max="15261" width="8" style="299" customWidth="1"/>
    <col min="15262" max="15262" width="63.140625" style="299" customWidth="1"/>
    <col min="15263" max="15263" width="10.5703125" style="299" customWidth="1"/>
    <col min="15264" max="15264" width="9.42578125" style="299" customWidth="1"/>
    <col min="15265" max="15265" width="22" style="299" customWidth="1"/>
    <col min="15266" max="15266" width="14.42578125" style="299" customWidth="1"/>
    <col min="15267" max="15267" width="9.140625" style="299"/>
    <col min="15268" max="15268" width="13.140625" style="299" customWidth="1"/>
    <col min="15269" max="15516" width="9.140625" style="299"/>
    <col min="15517" max="15517" width="8" style="299" customWidth="1"/>
    <col min="15518" max="15518" width="63.140625" style="299" customWidth="1"/>
    <col min="15519" max="15519" width="10.5703125" style="299" customWidth="1"/>
    <col min="15520" max="15520" width="9.42578125" style="299" customWidth="1"/>
    <col min="15521" max="15521" width="22" style="299" customWidth="1"/>
    <col min="15522" max="15522" width="14.42578125" style="299" customWidth="1"/>
    <col min="15523" max="15523" width="9.140625" style="299"/>
    <col min="15524" max="15524" width="13.140625" style="299" customWidth="1"/>
    <col min="15525" max="15772" width="9.140625" style="299"/>
    <col min="15773" max="15773" width="8" style="299" customWidth="1"/>
    <col min="15774" max="15774" width="63.140625" style="299" customWidth="1"/>
    <col min="15775" max="15775" width="10.5703125" style="299" customWidth="1"/>
    <col min="15776" max="15776" width="9.42578125" style="299" customWidth="1"/>
    <col min="15777" max="15777" width="22" style="299" customWidth="1"/>
    <col min="15778" max="15778" width="14.42578125" style="299" customWidth="1"/>
    <col min="15779" max="15779" width="9.140625" style="299"/>
    <col min="15780" max="15780" width="13.140625" style="299" customWidth="1"/>
    <col min="15781" max="16028" width="9.140625" style="299"/>
    <col min="16029" max="16029" width="8" style="299" customWidth="1"/>
    <col min="16030" max="16030" width="63.140625" style="299" customWidth="1"/>
    <col min="16031" max="16031" width="10.5703125" style="299" customWidth="1"/>
    <col min="16032" max="16032" width="9.42578125" style="299" customWidth="1"/>
    <col min="16033" max="16033" width="22" style="299" customWidth="1"/>
    <col min="16034" max="16034" width="14.42578125" style="299" customWidth="1"/>
    <col min="16035" max="16035" width="9.140625" style="299"/>
    <col min="16036" max="16036" width="13.140625" style="299" customWidth="1"/>
    <col min="16037" max="16384" width="9.140625" style="299"/>
  </cols>
  <sheetData>
    <row r="1" spans="1:11" ht="46.5" customHeight="1">
      <c r="A1" s="430" t="s">
        <v>416</v>
      </c>
      <c r="B1" s="431"/>
      <c r="C1" s="431"/>
      <c r="D1" s="431"/>
      <c r="E1" s="431"/>
      <c r="F1" s="431"/>
      <c r="G1" s="431"/>
      <c r="H1" s="432"/>
      <c r="I1" s="345"/>
    </row>
    <row r="2" spans="1:11" ht="21">
      <c r="A2" s="351"/>
      <c r="B2" s="351"/>
      <c r="C2" s="351"/>
      <c r="D2" s="351"/>
      <c r="E2" s="351"/>
      <c r="F2" s="429" t="s">
        <v>324</v>
      </c>
      <c r="G2" s="429"/>
      <c r="H2" s="429" t="s">
        <v>327</v>
      </c>
      <c r="I2" s="429"/>
      <c r="J2" s="429" t="s">
        <v>325</v>
      </c>
      <c r="K2" s="429"/>
    </row>
    <row r="3" spans="1:11" s="346" customFormat="1" ht="21.75" customHeight="1">
      <c r="A3" s="352" t="s">
        <v>417</v>
      </c>
      <c r="B3" s="352" t="s">
        <v>1</v>
      </c>
      <c r="C3" s="353" t="s">
        <v>418</v>
      </c>
      <c r="D3" s="354" t="s">
        <v>3</v>
      </c>
      <c r="E3" s="352" t="s">
        <v>53</v>
      </c>
      <c r="F3" s="308" t="s">
        <v>54</v>
      </c>
      <c r="G3" s="309" t="s">
        <v>5</v>
      </c>
      <c r="H3" s="308" t="s">
        <v>54</v>
      </c>
      <c r="I3" s="309" t="s">
        <v>5</v>
      </c>
      <c r="J3" s="308" t="s">
        <v>54</v>
      </c>
      <c r="K3" s="309" t="s">
        <v>5</v>
      </c>
    </row>
    <row r="4" spans="1:11">
      <c r="A4" s="355">
        <v>1</v>
      </c>
      <c r="B4" s="356" t="s">
        <v>419</v>
      </c>
      <c r="C4" s="357"/>
      <c r="D4" s="358"/>
      <c r="E4" s="358"/>
      <c r="F4" s="357"/>
      <c r="G4" s="359"/>
      <c r="H4" s="359"/>
      <c r="I4" s="359"/>
      <c r="J4" s="313"/>
      <c r="K4" s="359"/>
    </row>
    <row r="5" spans="1:11" ht="97.5" customHeight="1">
      <c r="A5" s="355"/>
      <c r="B5" s="360" t="s">
        <v>420</v>
      </c>
      <c r="C5" s="357"/>
      <c r="D5" s="361" t="s">
        <v>389</v>
      </c>
      <c r="E5" s="361">
        <v>1</v>
      </c>
      <c r="F5" s="362">
        <v>1700</v>
      </c>
      <c r="G5" s="363">
        <f>$E5*F5</f>
        <v>1700</v>
      </c>
      <c r="H5" s="364">
        <v>4636</v>
      </c>
      <c r="I5" s="363">
        <f>$E5*H5</f>
        <v>4636</v>
      </c>
      <c r="J5" s="313">
        <v>450</v>
      </c>
      <c r="K5" s="363">
        <f>$E5*J5</f>
        <v>450</v>
      </c>
    </row>
    <row r="6" spans="1:11">
      <c r="A6" s="355">
        <f>A4+1</f>
        <v>2</v>
      </c>
      <c r="B6" s="356" t="s">
        <v>421</v>
      </c>
      <c r="C6" s="357"/>
      <c r="D6" s="361"/>
      <c r="E6" s="361"/>
      <c r="F6" s="357"/>
      <c r="G6" s="363">
        <f t="shared" ref="G6:I26" si="0">$E6*F6</f>
        <v>0</v>
      </c>
      <c r="H6" s="364"/>
      <c r="I6" s="363">
        <f t="shared" si="0"/>
        <v>0</v>
      </c>
      <c r="J6" s="313"/>
      <c r="K6" s="363">
        <f t="shared" ref="K6" si="1">$E6*J6</f>
        <v>0</v>
      </c>
    </row>
    <row r="7" spans="1:11" ht="102.75" customHeight="1">
      <c r="A7" s="355"/>
      <c r="B7" s="360" t="s">
        <v>422</v>
      </c>
      <c r="C7" s="357"/>
      <c r="D7" s="361" t="s">
        <v>389</v>
      </c>
      <c r="E7" s="361">
        <v>0</v>
      </c>
      <c r="F7" s="362">
        <v>850</v>
      </c>
      <c r="G7" s="363">
        <f t="shared" si="0"/>
        <v>0</v>
      </c>
      <c r="H7" s="364"/>
      <c r="I7" s="363">
        <f t="shared" si="0"/>
        <v>0</v>
      </c>
      <c r="J7" s="313">
        <v>4000</v>
      </c>
      <c r="K7" s="363">
        <f t="shared" ref="K7" si="2">$E7*J7</f>
        <v>0</v>
      </c>
    </row>
    <row r="8" spans="1:11">
      <c r="A8" s="355">
        <f>A6+1</f>
        <v>3</v>
      </c>
      <c r="B8" s="356" t="s">
        <v>423</v>
      </c>
      <c r="C8" s="357"/>
      <c r="D8" s="361" t="s">
        <v>389</v>
      </c>
      <c r="E8" s="361">
        <v>0</v>
      </c>
      <c r="F8" s="357"/>
      <c r="G8" s="363">
        <f t="shared" si="0"/>
        <v>0</v>
      </c>
      <c r="H8" s="364"/>
      <c r="I8" s="363">
        <f t="shared" si="0"/>
        <v>0</v>
      </c>
      <c r="J8" s="313"/>
      <c r="K8" s="363">
        <f t="shared" ref="K8" si="3">$E8*J8</f>
        <v>0</v>
      </c>
    </row>
    <row r="9" spans="1:11">
      <c r="A9" s="355">
        <f>A8+1</f>
        <v>4</v>
      </c>
      <c r="B9" s="356" t="s">
        <v>424</v>
      </c>
      <c r="C9" s="357"/>
      <c r="D9" s="361"/>
      <c r="E9" s="361"/>
      <c r="F9" s="357"/>
      <c r="G9" s="363">
        <f t="shared" si="0"/>
        <v>0</v>
      </c>
      <c r="H9" s="364"/>
      <c r="I9" s="363">
        <f t="shared" si="0"/>
        <v>0</v>
      </c>
      <c r="J9" s="313"/>
      <c r="K9" s="363">
        <f t="shared" ref="K9" si="4">$E9*J9</f>
        <v>0</v>
      </c>
    </row>
    <row r="10" spans="1:11" ht="81.75" customHeight="1">
      <c r="A10" s="355"/>
      <c r="B10" s="360" t="s">
        <v>425</v>
      </c>
      <c r="C10" s="357"/>
      <c r="D10" s="361" t="s">
        <v>389</v>
      </c>
      <c r="E10" s="361">
        <v>1</v>
      </c>
      <c r="F10" s="362">
        <v>4500</v>
      </c>
      <c r="G10" s="363">
        <f t="shared" si="0"/>
        <v>4500</v>
      </c>
      <c r="H10" s="364">
        <v>3525</v>
      </c>
      <c r="I10" s="363">
        <f t="shared" si="0"/>
        <v>3525</v>
      </c>
      <c r="J10" s="313">
        <v>5600</v>
      </c>
      <c r="K10" s="363">
        <f t="shared" ref="K10" si="5">$E10*J10</f>
        <v>5600</v>
      </c>
    </row>
    <row r="11" spans="1:11">
      <c r="A11" s="355">
        <f>A9+1</f>
        <v>5</v>
      </c>
      <c r="B11" s="356" t="s">
        <v>426</v>
      </c>
      <c r="C11" s="357"/>
      <c r="D11" s="361"/>
      <c r="E11" s="361"/>
      <c r="F11" s="357"/>
      <c r="G11" s="363">
        <f t="shared" si="0"/>
        <v>0</v>
      </c>
      <c r="H11" s="364"/>
      <c r="I11" s="363">
        <f t="shared" si="0"/>
        <v>0</v>
      </c>
      <c r="J11" s="313"/>
      <c r="K11" s="363">
        <f t="shared" ref="K11" si="6">$E11*J11</f>
        <v>0</v>
      </c>
    </row>
    <row r="12" spans="1:11" ht="96.75" customHeight="1">
      <c r="A12" s="355"/>
      <c r="B12" s="360" t="s">
        <v>427</v>
      </c>
      <c r="C12" s="357"/>
      <c r="D12" s="361" t="s">
        <v>389</v>
      </c>
      <c r="E12" s="361">
        <v>1</v>
      </c>
      <c r="F12" s="362">
        <v>4000</v>
      </c>
      <c r="G12" s="363">
        <f t="shared" si="0"/>
        <v>4000</v>
      </c>
      <c r="H12" s="364">
        <v>3525</v>
      </c>
      <c r="I12" s="363">
        <f t="shared" si="0"/>
        <v>3525</v>
      </c>
      <c r="J12" s="313">
        <v>6500</v>
      </c>
      <c r="K12" s="363">
        <f t="shared" ref="K12" si="7">$E12*J12</f>
        <v>6500</v>
      </c>
    </row>
    <row r="13" spans="1:11">
      <c r="A13" s="355">
        <f>A11+1</f>
        <v>6</v>
      </c>
      <c r="B13" s="356" t="s">
        <v>428</v>
      </c>
      <c r="C13" s="357"/>
      <c r="D13" s="361"/>
      <c r="E13" s="361"/>
      <c r="F13" s="357"/>
      <c r="G13" s="363">
        <f t="shared" si="0"/>
        <v>0</v>
      </c>
      <c r="H13" s="364"/>
      <c r="I13" s="363">
        <f t="shared" si="0"/>
        <v>0</v>
      </c>
      <c r="J13" s="313"/>
      <c r="K13" s="363">
        <f t="shared" ref="K13" si="8">$E13*J13</f>
        <v>0</v>
      </c>
    </row>
    <row r="14" spans="1:11" ht="89.25" customHeight="1">
      <c r="A14" s="355"/>
      <c r="B14" s="360" t="s">
        <v>429</v>
      </c>
      <c r="C14" s="357"/>
      <c r="D14" s="361" t="s">
        <v>430</v>
      </c>
      <c r="E14" s="361">
        <v>2</v>
      </c>
      <c r="F14" s="363">
        <v>2250</v>
      </c>
      <c r="G14" s="363">
        <f t="shared" si="0"/>
        <v>4500</v>
      </c>
      <c r="H14" s="364">
        <v>2257</v>
      </c>
      <c r="I14" s="363">
        <f t="shared" si="0"/>
        <v>4514</v>
      </c>
      <c r="J14" s="313">
        <v>4100</v>
      </c>
      <c r="K14" s="363">
        <f t="shared" ref="K14" si="9">$E14*J14</f>
        <v>8200</v>
      </c>
    </row>
    <row r="15" spans="1:11">
      <c r="A15" s="355">
        <v>7</v>
      </c>
      <c r="B15" s="356" t="s">
        <v>431</v>
      </c>
      <c r="C15" s="357"/>
      <c r="D15" s="361"/>
      <c r="E15" s="361"/>
      <c r="F15" s="357"/>
      <c r="G15" s="363">
        <f t="shared" si="0"/>
        <v>0</v>
      </c>
      <c r="H15" s="364"/>
      <c r="I15" s="363">
        <f t="shared" si="0"/>
        <v>0</v>
      </c>
      <c r="J15" s="313"/>
      <c r="K15" s="363">
        <f t="shared" ref="K15" si="10">$E15*J15</f>
        <v>0</v>
      </c>
    </row>
    <row r="16" spans="1:11" ht="94.5" customHeight="1">
      <c r="A16" s="355"/>
      <c r="B16" s="360" t="s">
        <v>432</v>
      </c>
      <c r="C16" s="357"/>
      <c r="D16" s="361" t="s">
        <v>430</v>
      </c>
      <c r="E16" s="361">
        <v>0</v>
      </c>
      <c r="F16" s="357"/>
      <c r="G16" s="363">
        <f t="shared" si="0"/>
        <v>0</v>
      </c>
      <c r="H16" s="364"/>
      <c r="I16" s="363">
        <f t="shared" si="0"/>
        <v>0</v>
      </c>
      <c r="J16" s="313">
        <v>4100</v>
      </c>
      <c r="K16" s="363">
        <f t="shared" ref="K16" si="11">$E16*J16</f>
        <v>0</v>
      </c>
    </row>
    <row r="17" spans="1:11">
      <c r="A17" s="355">
        <v>8</v>
      </c>
      <c r="B17" s="356" t="s">
        <v>433</v>
      </c>
      <c r="C17" s="357"/>
      <c r="D17" s="361"/>
      <c r="E17" s="361"/>
      <c r="F17" s="357"/>
      <c r="G17" s="363">
        <f t="shared" si="0"/>
        <v>0</v>
      </c>
      <c r="H17" s="364"/>
      <c r="I17" s="363">
        <f t="shared" si="0"/>
        <v>0</v>
      </c>
      <c r="J17" s="313"/>
      <c r="K17" s="363">
        <f t="shared" ref="K17" si="12">$E17*J17</f>
        <v>0</v>
      </c>
    </row>
    <row r="18" spans="1:11" ht="94.5" customHeight="1">
      <c r="A18" s="355"/>
      <c r="B18" s="360" t="s">
        <v>432</v>
      </c>
      <c r="C18" s="357"/>
      <c r="D18" s="361" t="s">
        <v>430</v>
      </c>
      <c r="E18" s="361">
        <v>2</v>
      </c>
      <c r="F18" s="357">
        <v>2250</v>
      </c>
      <c r="G18" s="363">
        <f t="shared" si="0"/>
        <v>4500</v>
      </c>
      <c r="H18" s="364">
        <v>4745</v>
      </c>
      <c r="I18" s="363">
        <f t="shared" si="0"/>
        <v>9490</v>
      </c>
      <c r="J18" s="313">
        <v>4100</v>
      </c>
      <c r="K18" s="363">
        <f t="shared" ref="K18" si="13">$E18*J18</f>
        <v>8200</v>
      </c>
    </row>
    <row r="19" spans="1:11">
      <c r="A19" s="355">
        <v>9</v>
      </c>
      <c r="B19" s="356" t="s">
        <v>434</v>
      </c>
      <c r="C19" s="357"/>
      <c r="D19" s="361"/>
      <c r="E19" s="361"/>
      <c r="F19" s="357"/>
      <c r="G19" s="363">
        <f t="shared" si="0"/>
        <v>0</v>
      </c>
      <c r="H19" s="364"/>
      <c r="I19" s="363">
        <f t="shared" si="0"/>
        <v>0</v>
      </c>
      <c r="J19" s="313"/>
      <c r="K19" s="363">
        <f t="shared" ref="K19" si="14">$E19*J19</f>
        <v>0</v>
      </c>
    </row>
    <row r="20" spans="1:11" ht="25.5">
      <c r="A20" s="355"/>
      <c r="B20" s="360" t="s">
        <v>435</v>
      </c>
      <c r="C20" s="357"/>
      <c r="D20" s="361" t="s">
        <v>430</v>
      </c>
      <c r="E20" s="361">
        <v>0</v>
      </c>
      <c r="F20" s="357"/>
      <c r="G20" s="363">
        <f t="shared" si="0"/>
        <v>0</v>
      </c>
      <c r="H20" s="364"/>
      <c r="I20" s="363">
        <f t="shared" si="0"/>
        <v>0</v>
      </c>
      <c r="J20" s="313"/>
      <c r="K20" s="363">
        <f t="shared" ref="K20" si="15">$E20*J20</f>
        <v>0</v>
      </c>
    </row>
    <row r="21" spans="1:11" ht="72" customHeight="1">
      <c r="A21" s="365">
        <v>10</v>
      </c>
      <c r="B21" s="366" t="s">
        <v>436</v>
      </c>
      <c r="C21" s="367"/>
      <c r="D21" s="361" t="s">
        <v>430</v>
      </c>
      <c r="E21" s="368">
        <v>1</v>
      </c>
      <c r="F21" s="367">
        <v>6700</v>
      </c>
      <c r="G21" s="363">
        <f t="shared" si="0"/>
        <v>6700</v>
      </c>
      <c r="H21" s="364">
        <v>10633</v>
      </c>
      <c r="I21" s="363">
        <f t="shared" si="0"/>
        <v>10633</v>
      </c>
      <c r="J21" s="313">
        <v>5000</v>
      </c>
      <c r="K21" s="363">
        <f t="shared" ref="K21" si="16">$E21*J21</f>
        <v>5000</v>
      </c>
    </row>
    <row r="22" spans="1:11" ht="81.75" customHeight="1">
      <c r="A22" s="365">
        <v>11</v>
      </c>
      <c r="B22" s="366" t="s">
        <v>437</v>
      </c>
      <c r="C22" s="367"/>
      <c r="D22" s="361" t="s">
        <v>430</v>
      </c>
      <c r="E22" s="368">
        <v>1</v>
      </c>
      <c r="F22" s="367">
        <v>2700</v>
      </c>
      <c r="G22" s="363">
        <f t="shared" si="0"/>
        <v>2700</v>
      </c>
      <c r="H22" s="364">
        <v>5614</v>
      </c>
      <c r="I22" s="363">
        <f t="shared" si="0"/>
        <v>5614</v>
      </c>
      <c r="J22" s="313">
        <v>6800</v>
      </c>
      <c r="K22" s="363">
        <f t="shared" ref="K22" si="17">$E22*J22</f>
        <v>6800</v>
      </c>
    </row>
    <row r="23" spans="1:11" ht="92.25" customHeight="1">
      <c r="A23" s="365">
        <v>12</v>
      </c>
      <c r="B23" s="366" t="s">
        <v>438</v>
      </c>
      <c r="C23" s="367"/>
      <c r="D23" s="361" t="s">
        <v>430</v>
      </c>
      <c r="E23" s="368">
        <v>1</v>
      </c>
      <c r="F23" s="367">
        <v>5500</v>
      </c>
      <c r="G23" s="363">
        <f t="shared" si="0"/>
        <v>5500</v>
      </c>
      <c r="H23" s="364">
        <v>11746</v>
      </c>
      <c r="I23" s="363">
        <f t="shared" si="0"/>
        <v>11746</v>
      </c>
      <c r="J23" s="313">
        <v>9000</v>
      </c>
      <c r="K23" s="363">
        <f t="shared" ref="K23" si="18">$E23*J23</f>
        <v>9000</v>
      </c>
    </row>
    <row r="24" spans="1:11" ht="78" customHeight="1">
      <c r="A24" s="365">
        <f>A23+1</f>
        <v>13</v>
      </c>
      <c r="B24" s="366" t="s">
        <v>439</v>
      </c>
      <c r="C24" s="367"/>
      <c r="D24" s="361" t="s">
        <v>430</v>
      </c>
      <c r="E24" s="368">
        <v>0</v>
      </c>
      <c r="F24" s="367"/>
      <c r="G24" s="363">
        <f t="shared" si="0"/>
        <v>0</v>
      </c>
      <c r="H24" s="364"/>
      <c r="I24" s="363">
        <f t="shared" si="0"/>
        <v>0</v>
      </c>
      <c r="J24" s="313">
        <v>4800</v>
      </c>
      <c r="K24" s="363">
        <f t="shared" ref="K24" si="19">$E24*J24</f>
        <v>0</v>
      </c>
    </row>
    <row r="25" spans="1:11" s="347" customFormat="1" ht="86.25" customHeight="1">
      <c r="A25" s="365">
        <f t="shared" ref="A25" si="20">A24+1</f>
        <v>14</v>
      </c>
      <c r="B25" s="366" t="s">
        <v>440</v>
      </c>
      <c r="C25" s="369"/>
      <c r="D25" s="361" t="s">
        <v>430</v>
      </c>
      <c r="E25" s="368">
        <v>1</v>
      </c>
      <c r="F25" s="369">
        <v>3150</v>
      </c>
      <c r="G25" s="363">
        <f t="shared" si="0"/>
        <v>3150</v>
      </c>
      <c r="H25" s="364">
        <v>1708</v>
      </c>
      <c r="I25" s="363">
        <f t="shared" si="0"/>
        <v>1708</v>
      </c>
      <c r="J25" s="314">
        <v>12500</v>
      </c>
      <c r="K25" s="363">
        <f t="shared" ref="K25" si="21">$E25*J25</f>
        <v>12500</v>
      </c>
    </row>
    <row r="26" spans="1:11" s="347" customFormat="1" ht="86.25" customHeight="1">
      <c r="A26" s="365">
        <f>A25+1</f>
        <v>15</v>
      </c>
      <c r="B26" s="366" t="s">
        <v>441</v>
      </c>
      <c r="C26" s="370"/>
      <c r="D26" s="361" t="s">
        <v>430</v>
      </c>
      <c r="E26" s="368">
        <v>0</v>
      </c>
      <c r="F26" s="363">
        <v>3800</v>
      </c>
      <c r="G26" s="363">
        <f t="shared" si="0"/>
        <v>0</v>
      </c>
      <c r="H26" s="364"/>
      <c r="I26" s="363">
        <f t="shared" si="0"/>
        <v>0</v>
      </c>
      <c r="J26" s="314">
        <v>2500</v>
      </c>
      <c r="K26" s="363">
        <f t="shared" ref="K26" si="22">$E26*J26</f>
        <v>0</v>
      </c>
    </row>
    <row r="27" spans="1:11" ht="39.75" customHeight="1">
      <c r="A27" s="365"/>
      <c r="B27" s="371" t="s">
        <v>442</v>
      </c>
      <c r="C27" s="371"/>
      <c r="D27" s="371"/>
      <c r="E27" s="371"/>
      <c r="F27" s="371"/>
      <c r="G27" s="371"/>
      <c r="H27" s="364"/>
      <c r="I27" s="371"/>
      <c r="J27" s="313"/>
      <c r="K27" s="371"/>
    </row>
    <row r="28" spans="1:11" s="379" customFormat="1">
      <c r="A28" s="372"/>
      <c r="B28" s="373" t="s">
        <v>60</v>
      </c>
      <c r="C28" s="374"/>
      <c r="D28" s="375"/>
      <c r="E28" s="372"/>
      <c r="F28" s="374"/>
      <c r="G28" s="376">
        <f>SUM(G5:G26)</f>
        <v>37250</v>
      </c>
      <c r="H28" s="377"/>
      <c r="I28" s="376">
        <f>SUM(I5:I26)</f>
        <v>55391</v>
      </c>
      <c r="J28" s="378"/>
      <c r="K28" s="376">
        <f>SUM(K5:K26)</f>
        <v>62250</v>
      </c>
    </row>
    <row r="29" spans="1:11">
      <c r="H29"/>
      <c r="I29"/>
    </row>
    <row r="30" spans="1:11">
      <c r="H30"/>
      <c r="I30"/>
    </row>
  </sheetData>
  <sheetProtection selectLockedCells="1" selectUnlockedCells="1"/>
  <mergeCells count="4">
    <mergeCell ref="A1:H1"/>
    <mergeCell ref="F2:G2"/>
    <mergeCell ref="H2:I2"/>
    <mergeCell ref="J2:K2"/>
  </mergeCells>
  <printOptions horizontalCentered="1"/>
  <pageMargins left="0.43333333333333335" right="0.55138888888888893" top="0.79236111111111107" bottom="0.47499999999999998" header="0.2361111111111111" footer="0.2361111111111111"/>
  <pageSetup paperSize="9" scale="41" firstPageNumber="0" orientation="portrait" horizontalDpi="300" verticalDpi="300" r:id="rId1"/>
  <headerFooter alignWithMargins="0">
    <oddHeader>&amp;C&amp;"Arial,Bold"&amp;12&amp;UPH AT MALDIVES
&amp;11&amp;UBILL OF QUANTITIES -  FIRE FIGHTING WORKS</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view="pageBreakPreview" zoomScaleNormal="160" zoomScaleSheetLayoutView="100" workbookViewId="0">
      <selection activeCell="K1" sqref="K1:O1048576"/>
    </sheetView>
  </sheetViews>
  <sheetFormatPr defaultRowHeight="15"/>
  <cols>
    <col min="1" max="1" width="9.140625" style="297"/>
    <col min="2" max="2" width="37.5703125" style="297" customWidth="1"/>
    <col min="3" max="5" width="9.140625" style="297"/>
    <col min="6" max="6" width="11.28515625" style="297" bestFit="1" customWidth="1"/>
    <col min="7" max="7" width="8.140625" style="297" bestFit="1" customWidth="1"/>
    <col min="8" max="8" width="11.28515625" style="297" bestFit="1" customWidth="1"/>
    <col min="9" max="9" width="8.140625" style="297" bestFit="1" customWidth="1"/>
    <col min="10" max="10" width="11.28515625" style="297" bestFit="1" customWidth="1"/>
    <col min="11" max="16384" width="9.140625" style="297"/>
  </cols>
  <sheetData>
    <row r="1" spans="1:10" ht="39" customHeight="1">
      <c r="A1" s="433" t="s">
        <v>443</v>
      </c>
      <c r="B1" s="434"/>
      <c r="C1" s="434"/>
      <c r="D1" s="434"/>
      <c r="E1" s="434"/>
      <c r="F1" s="434"/>
    </row>
    <row r="2" spans="1:10" ht="39" customHeight="1">
      <c r="A2" s="380"/>
      <c r="B2" s="381"/>
      <c r="C2" s="381"/>
      <c r="D2" s="381"/>
      <c r="E2" s="429" t="s">
        <v>324</v>
      </c>
      <c r="F2" s="429"/>
      <c r="G2" s="429" t="s">
        <v>327</v>
      </c>
      <c r="H2" s="429"/>
      <c r="I2" s="429" t="s">
        <v>325</v>
      </c>
      <c r="J2" s="429"/>
    </row>
    <row r="3" spans="1:10" ht="15.75">
      <c r="A3" s="322" t="s">
        <v>51</v>
      </c>
      <c r="B3" s="322" t="s">
        <v>1</v>
      </c>
      <c r="C3" s="322" t="s">
        <v>3</v>
      </c>
      <c r="D3" s="323" t="s">
        <v>53</v>
      </c>
      <c r="E3" s="308" t="s">
        <v>54</v>
      </c>
      <c r="F3" s="309" t="s">
        <v>5</v>
      </c>
      <c r="G3" s="308" t="s">
        <v>54</v>
      </c>
      <c r="H3" s="309" t="s">
        <v>5</v>
      </c>
      <c r="I3" s="308" t="s">
        <v>54</v>
      </c>
      <c r="J3" s="309" t="s">
        <v>5</v>
      </c>
    </row>
    <row r="4" spans="1:10" ht="54.75" customHeight="1">
      <c r="A4" s="324">
        <v>1</v>
      </c>
      <c r="B4" s="325" t="s">
        <v>444</v>
      </c>
      <c r="C4" s="326"/>
      <c r="D4" s="327"/>
      <c r="E4" s="328"/>
      <c r="F4" s="328"/>
      <c r="G4" s="328"/>
      <c r="H4" s="328"/>
      <c r="I4" s="328"/>
      <c r="J4" s="328"/>
    </row>
    <row r="5" spans="1:10">
      <c r="A5" s="326" t="s">
        <v>445</v>
      </c>
      <c r="B5" s="329" t="s">
        <v>446</v>
      </c>
      <c r="C5" s="326" t="s">
        <v>447</v>
      </c>
      <c r="D5" s="330">
        <v>25</v>
      </c>
      <c r="E5" s="328">
        <v>255</v>
      </c>
      <c r="F5" s="329">
        <f>E5*$D5</f>
        <v>6375</v>
      </c>
      <c r="G5" s="328">
        <v>750</v>
      </c>
      <c r="H5" s="329">
        <f>G5*$D5</f>
        <v>18750</v>
      </c>
      <c r="I5" s="328">
        <v>325</v>
      </c>
      <c r="J5" s="329">
        <f>I5*$D5</f>
        <v>8125</v>
      </c>
    </row>
    <row r="6" spans="1:10">
      <c r="A6" s="326" t="s">
        <v>448</v>
      </c>
      <c r="B6" s="329" t="s">
        <v>449</v>
      </c>
      <c r="C6" s="326" t="s">
        <v>447</v>
      </c>
      <c r="D6" s="330">
        <v>0</v>
      </c>
      <c r="E6" s="328"/>
      <c r="F6" s="329">
        <f t="shared" ref="F6:H9" si="0">E6*$D6</f>
        <v>0</v>
      </c>
      <c r="G6" s="328"/>
      <c r="H6" s="329">
        <f t="shared" si="0"/>
        <v>0</v>
      </c>
      <c r="I6" s="328"/>
      <c r="J6" s="329">
        <f t="shared" ref="J6" si="1">I6*$D6</f>
        <v>0</v>
      </c>
    </row>
    <row r="7" spans="1:10">
      <c r="A7" s="326" t="s">
        <v>450</v>
      </c>
      <c r="B7" s="329" t="s">
        <v>451</v>
      </c>
      <c r="C7" s="326" t="s">
        <v>447</v>
      </c>
      <c r="D7" s="330">
        <v>0</v>
      </c>
      <c r="E7" s="328"/>
      <c r="F7" s="329">
        <f t="shared" si="0"/>
        <v>0</v>
      </c>
      <c r="G7" s="328"/>
      <c r="H7" s="329">
        <f t="shared" si="0"/>
        <v>0</v>
      </c>
      <c r="I7" s="328"/>
      <c r="J7" s="329">
        <f t="shared" ref="J7" si="2">I7*$D7</f>
        <v>0</v>
      </c>
    </row>
    <row r="8" spans="1:10">
      <c r="A8" s="326" t="s">
        <v>452</v>
      </c>
      <c r="B8" s="329" t="s">
        <v>453</v>
      </c>
      <c r="C8" s="326" t="s">
        <v>447</v>
      </c>
      <c r="D8" s="330">
        <v>0</v>
      </c>
      <c r="E8" s="328"/>
      <c r="F8" s="329">
        <f t="shared" si="0"/>
        <v>0</v>
      </c>
      <c r="G8" s="328"/>
      <c r="H8" s="329">
        <f t="shared" si="0"/>
        <v>0</v>
      </c>
      <c r="I8" s="328"/>
      <c r="J8" s="329">
        <f t="shared" ref="J8" si="3">I8*$D8</f>
        <v>0</v>
      </c>
    </row>
    <row r="9" spans="1:10">
      <c r="A9" s="326" t="s">
        <v>454</v>
      </c>
      <c r="B9" s="329" t="s">
        <v>455</v>
      </c>
      <c r="C9" s="326" t="s">
        <v>447</v>
      </c>
      <c r="D9" s="330">
        <v>0</v>
      </c>
      <c r="E9" s="328"/>
      <c r="F9" s="329">
        <f t="shared" si="0"/>
        <v>0</v>
      </c>
      <c r="G9" s="328"/>
      <c r="H9" s="329">
        <f t="shared" si="0"/>
        <v>0</v>
      </c>
      <c r="I9" s="328"/>
      <c r="J9" s="329">
        <f t="shared" ref="J9" si="4">I9*$D9</f>
        <v>0</v>
      </c>
    </row>
    <row r="10" spans="1:10">
      <c r="A10" s="326"/>
      <c r="B10" s="329"/>
      <c r="C10" s="326"/>
      <c r="D10" s="330"/>
      <c r="E10" s="328"/>
      <c r="F10" s="329"/>
      <c r="G10" s="328"/>
      <c r="H10" s="329"/>
      <c r="I10" s="328"/>
      <c r="J10" s="329"/>
    </row>
    <row r="11" spans="1:10">
      <c r="A11" s="324">
        <v>2</v>
      </c>
      <c r="B11" s="331" t="s">
        <v>456</v>
      </c>
      <c r="C11" s="326"/>
      <c r="D11" s="330"/>
      <c r="E11" s="328"/>
      <c r="F11" s="329"/>
      <c r="G11" s="328"/>
      <c r="H11" s="329"/>
      <c r="I11" s="328"/>
      <c r="J11" s="329"/>
    </row>
    <row r="12" spans="1:10">
      <c r="A12" s="326" t="s">
        <v>445</v>
      </c>
      <c r="B12" s="329" t="s">
        <v>446</v>
      </c>
      <c r="C12" s="326" t="s">
        <v>447</v>
      </c>
      <c r="D12" s="330">
        <f>D5</f>
        <v>25</v>
      </c>
      <c r="E12" s="332">
        <v>38</v>
      </c>
      <c r="F12" s="329">
        <f t="shared" ref="F12:H12" si="5">E12*$D12</f>
        <v>950</v>
      </c>
      <c r="G12" s="332">
        <v>90</v>
      </c>
      <c r="H12" s="329">
        <f t="shared" si="5"/>
        <v>2250</v>
      </c>
      <c r="I12" s="332">
        <v>50</v>
      </c>
      <c r="J12" s="329">
        <f t="shared" ref="J12" si="6">I12*$D12</f>
        <v>1250</v>
      </c>
    </row>
    <row r="13" spans="1:10">
      <c r="A13" s="326" t="s">
        <v>448</v>
      </c>
      <c r="B13" s="329" t="s">
        <v>449</v>
      </c>
      <c r="C13" s="326" t="s">
        <v>447</v>
      </c>
      <c r="D13" s="330">
        <f>D6</f>
        <v>0</v>
      </c>
      <c r="E13" s="332"/>
      <c r="F13" s="329">
        <f t="shared" ref="F13:F20" si="7">E13*D13</f>
        <v>0</v>
      </c>
      <c r="G13" s="332"/>
      <c r="H13" s="329">
        <f t="shared" ref="H13:H16" si="8">G13*F13</f>
        <v>0</v>
      </c>
      <c r="I13" s="332"/>
      <c r="J13" s="329">
        <f t="shared" ref="J13:J16" si="9">I13*H13</f>
        <v>0</v>
      </c>
    </row>
    <row r="14" spans="1:10">
      <c r="A14" s="326" t="s">
        <v>450</v>
      </c>
      <c r="B14" s="329" t="s">
        <v>451</v>
      </c>
      <c r="C14" s="326" t="s">
        <v>447</v>
      </c>
      <c r="D14" s="330">
        <f>D7</f>
        <v>0</v>
      </c>
      <c r="E14" s="328"/>
      <c r="F14" s="329">
        <f t="shared" si="7"/>
        <v>0</v>
      </c>
      <c r="G14" s="328"/>
      <c r="H14" s="329">
        <f t="shared" si="8"/>
        <v>0</v>
      </c>
      <c r="I14" s="328"/>
      <c r="J14" s="329">
        <f t="shared" si="9"/>
        <v>0</v>
      </c>
    </row>
    <row r="15" spans="1:10">
      <c r="A15" s="326" t="s">
        <v>452</v>
      </c>
      <c r="B15" s="329" t="s">
        <v>453</v>
      </c>
      <c r="C15" s="326" t="s">
        <v>447</v>
      </c>
      <c r="D15" s="330">
        <f>D8</f>
        <v>0</v>
      </c>
      <c r="E15" s="328"/>
      <c r="F15" s="329">
        <f t="shared" si="7"/>
        <v>0</v>
      </c>
      <c r="G15" s="328"/>
      <c r="H15" s="329">
        <f t="shared" si="8"/>
        <v>0</v>
      </c>
      <c r="I15" s="328"/>
      <c r="J15" s="329">
        <f t="shared" si="9"/>
        <v>0</v>
      </c>
    </row>
    <row r="16" spans="1:10">
      <c r="A16" s="326" t="s">
        <v>454</v>
      </c>
      <c r="B16" s="329" t="s">
        <v>455</v>
      </c>
      <c r="C16" s="326" t="s">
        <v>447</v>
      </c>
      <c r="D16" s="330">
        <v>0</v>
      </c>
      <c r="E16" s="328"/>
      <c r="F16" s="329">
        <f t="shared" si="7"/>
        <v>0</v>
      </c>
      <c r="G16" s="328"/>
      <c r="H16" s="329">
        <f t="shared" si="8"/>
        <v>0</v>
      </c>
      <c r="I16" s="328"/>
      <c r="J16" s="329">
        <f t="shared" si="9"/>
        <v>0</v>
      </c>
    </row>
    <row r="17" spans="1:10">
      <c r="A17" s="326"/>
      <c r="B17" s="331"/>
      <c r="C17" s="326"/>
      <c r="D17" s="330"/>
      <c r="E17" s="328"/>
      <c r="F17" s="329"/>
      <c r="G17" s="328"/>
      <c r="H17" s="329"/>
      <c r="I17" s="328"/>
      <c r="J17" s="329"/>
    </row>
    <row r="18" spans="1:10">
      <c r="A18" s="324">
        <v>3</v>
      </c>
      <c r="B18" s="331" t="s">
        <v>457</v>
      </c>
      <c r="C18" s="326"/>
      <c r="D18" s="330"/>
      <c r="E18" s="328"/>
      <c r="F18" s="329"/>
      <c r="G18" s="328"/>
      <c r="H18" s="329"/>
      <c r="I18" s="328"/>
      <c r="J18" s="329"/>
    </row>
    <row r="19" spans="1:10">
      <c r="A19" s="326" t="s">
        <v>445</v>
      </c>
      <c r="B19" s="329" t="s">
        <v>453</v>
      </c>
      <c r="C19" s="326" t="s">
        <v>286</v>
      </c>
      <c r="D19" s="330"/>
      <c r="E19" s="328"/>
      <c r="F19" s="329">
        <f t="shared" si="7"/>
        <v>0</v>
      </c>
      <c r="G19" s="328"/>
      <c r="H19" s="329">
        <f t="shared" ref="H19:H20" si="10">G19*F19</f>
        <v>0</v>
      </c>
      <c r="I19" s="328"/>
      <c r="J19" s="329">
        <f t="shared" ref="J19:J20" si="11">I19*H19</f>
        <v>0</v>
      </c>
    </row>
    <row r="20" spans="1:10">
      <c r="A20" s="326" t="s">
        <v>448</v>
      </c>
      <c r="B20" s="329" t="s">
        <v>458</v>
      </c>
      <c r="C20" s="326" t="s">
        <v>286</v>
      </c>
      <c r="D20" s="330">
        <v>0</v>
      </c>
      <c r="E20" s="328"/>
      <c r="F20" s="329">
        <f t="shared" si="7"/>
        <v>0</v>
      </c>
      <c r="G20" s="328"/>
      <c r="H20" s="329">
        <f t="shared" si="10"/>
        <v>0</v>
      </c>
      <c r="I20" s="328"/>
      <c r="J20" s="329">
        <f t="shared" si="11"/>
        <v>0</v>
      </c>
    </row>
    <row r="21" spans="1:10">
      <c r="A21" s="326"/>
      <c r="B21" s="329"/>
      <c r="C21" s="326"/>
      <c r="D21" s="330"/>
      <c r="E21" s="328"/>
      <c r="F21" s="329"/>
      <c r="G21" s="328"/>
      <c r="H21" s="329"/>
      <c r="I21" s="328"/>
      <c r="J21" s="329"/>
    </row>
    <row r="22" spans="1:10">
      <c r="A22" s="324">
        <v>4</v>
      </c>
      <c r="B22" s="331" t="s">
        <v>459</v>
      </c>
      <c r="C22" s="326"/>
      <c r="D22" s="330"/>
      <c r="E22" s="328"/>
      <c r="F22" s="329"/>
      <c r="G22" s="328"/>
      <c r="H22" s="329"/>
      <c r="I22" s="328"/>
      <c r="J22" s="329"/>
    </row>
    <row r="23" spans="1:10">
      <c r="A23" s="326" t="s">
        <v>445</v>
      </c>
      <c r="B23" s="329" t="s">
        <v>446</v>
      </c>
      <c r="C23" s="326" t="s">
        <v>286</v>
      </c>
      <c r="D23" s="330">
        <v>1</v>
      </c>
      <c r="E23" s="328">
        <v>5700</v>
      </c>
      <c r="F23" s="329">
        <f t="shared" ref="F23:H23" si="12">E23*$D23</f>
        <v>5700</v>
      </c>
      <c r="G23" s="328">
        <v>2540</v>
      </c>
      <c r="H23" s="329">
        <f t="shared" si="12"/>
        <v>2540</v>
      </c>
      <c r="I23" s="328">
        <v>2200</v>
      </c>
      <c r="J23" s="329">
        <f t="shared" ref="J23" si="13">I23*$D23</f>
        <v>2200</v>
      </c>
    </row>
    <row r="24" spans="1:10">
      <c r="A24" s="326" t="s">
        <v>448</v>
      </c>
      <c r="B24" s="329" t="s">
        <v>449</v>
      </c>
      <c r="C24" s="326" t="s">
        <v>286</v>
      </c>
      <c r="D24" s="330">
        <v>0</v>
      </c>
      <c r="E24" s="328"/>
      <c r="F24" s="329">
        <f>E24*D24</f>
        <v>0</v>
      </c>
      <c r="G24" s="328"/>
      <c r="H24" s="329">
        <f>G24*F24</f>
        <v>0</v>
      </c>
      <c r="I24" s="328"/>
      <c r="J24" s="329">
        <f>I24*H24</f>
        <v>0</v>
      </c>
    </row>
    <row r="25" spans="1:10">
      <c r="A25" s="326" t="s">
        <v>450</v>
      </c>
      <c r="B25" s="329" t="s">
        <v>451</v>
      </c>
      <c r="C25" s="326" t="s">
        <v>286</v>
      </c>
      <c r="D25" s="330">
        <v>0</v>
      </c>
      <c r="E25" s="328"/>
      <c r="F25" s="329">
        <f>E25*D25</f>
        <v>0</v>
      </c>
      <c r="G25" s="328"/>
      <c r="H25" s="329">
        <f>G25*F25</f>
        <v>0</v>
      </c>
      <c r="I25" s="328"/>
      <c r="J25" s="329">
        <f>I25*H25</f>
        <v>0</v>
      </c>
    </row>
    <row r="26" spans="1:10">
      <c r="A26" s="326" t="s">
        <v>452</v>
      </c>
      <c r="B26" s="329" t="s">
        <v>453</v>
      </c>
      <c r="C26" s="326" t="s">
        <v>286</v>
      </c>
      <c r="D26" s="330">
        <v>0</v>
      </c>
      <c r="E26" s="328"/>
      <c r="F26" s="329">
        <f>E26*D26</f>
        <v>0</v>
      </c>
      <c r="G26" s="328"/>
      <c r="H26" s="329">
        <f>G26*F26</f>
        <v>0</v>
      </c>
      <c r="I26" s="328"/>
      <c r="J26" s="329">
        <f>I26*H26</f>
        <v>0</v>
      </c>
    </row>
    <row r="27" spans="1:10">
      <c r="A27" s="326" t="s">
        <v>454</v>
      </c>
      <c r="B27" s="329" t="s">
        <v>458</v>
      </c>
      <c r="C27" s="326" t="s">
        <v>286</v>
      </c>
      <c r="D27" s="330">
        <v>0</v>
      </c>
      <c r="E27" s="328"/>
      <c r="F27" s="329">
        <f>E27*D27</f>
        <v>0</v>
      </c>
      <c r="G27" s="328"/>
      <c r="H27" s="329">
        <f>G27*F27</f>
        <v>0</v>
      </c>
      <c r="I27" s="328"/>
      <c r="J27" s="329">
        <f>I27*H27</f>
        <v>0</v>
      </c>
    </row>
    <row r="28" spans="1:10">
      <c r="A28" s="326"/>
      <c r="B28" s="329"/>
      <c r="C28" s="326"/>
      <c r="D28" s="330"/>
      <c r="E28" s="328"/>
      <c r="F28" s="329"/>
      <c r="G28" s="328"/>
      <c r="H28" s="329"/>
      <c r="I28" s="328"/>
      <c r="J28" s="329"/>
    </row>
    <row r="29" spans="1:10">
      <c r="A29" s="324">
        <v>5</v>
      </c>
      <c r="B29" s="333" t="s">
        <v>460</v>
      </c>
      <c r="C29" s="326"/>
      <c r="D29" s="330"/>
      <c r="E29" s="328"/>
      <c r="F29" s="329"/>
      <c r="G29" s="328"/>
      <c r="H29" s="329"/>
      <c r="I29" s="328"/>
      <c r="J29" s="329"/>
    </row>
    <row r="30" spans="1:10">
      <c r="A30" s="326" t="s">
        <v>445</v>
      </c>
      <c r="B30" s="333" t="s">
        <v>461</v>
      </c>
      <c r="C30" s="326" t="s">
        <v>286</v>
      </c>
      <c r="D30" s="330">
        <v>0</v>
      </c>
      <c r="E30" s="328"/>
      <c r="F30" s="329">
        <f>E30*D30</f>
        <v>0</v>
      </c>
      <c r="G30" s="328"/>
      <c r="H30" s="329">
        <f>G30*F30</f>
        <v>0</v>
      </c>
      <c r="I30" s="328"/>
      <c r="J30" s="329">
        <f>I30*H30</f>
        <v>0</v>
      </c>
    </row>
    <row r="31" spans="1:10">
      <c r="A31" s="326" t="s">
        <v>20</v>
      </c>
      <c r="B31" s="333" t="s">
        <v>462</v>
      </c>
      <c r="C31" s="326" t="s">
        <v>286</v>
      </c>
      <c r="D31" s="330">
        <v>0</v>
      </c>
      <c r="E31" s="328"/>
      <c r="F31" s="329">
        <f>E31*D31</f>
        <v>0</v>
      </c>
      <c r="G31" s="328"/>
      <c r="H31" s="329">
        <f>G31*F31</f>
        <v>0</v>
      </c>
      <c r="I31" s="328"/>
      <c r="J31" s="329">
        <f>I31*H31</f>
        <v>0</v>
      </c>
    </row>
    <row r="32" spans="1:10">
      <c r="A32" s="326" t="s">
        <v>22</v>
      </c>
      <c r="B32" s="333" t="s">
        <v>463</v>
      </c>
      <c r="C32" s="326" t="s">
        <v>286</v>
      </c>
      <c r="D32" s="330">
        <v>0</v>
      </c>
      <c r="E32" s="328"/>
      <c r="F32" s="329">
        <f>E32*D32</f>
        <v>0</v>
      </c>
      <c r="G32" s="328"/>
      <c r="H32" s="329">
        <f>G32*F32</f>
        <v>0</v>
      </c>
      <c r="I32" s="328"/>
      <c r="J32" s="329">
        <f>I32*H32</f>
        <v>0</v>
      </c>
    </row>
    <row r="33" spans="1:10">
      <c r="A33" s="326" t="s">
        <v>464</v>
      </c>
      <c r="B33" s="333" t="s">
        <v>465</v>
      </c>
      <c r="C33" s="326" t="s">
        <v>286</v>
      </c>
      <c r="D33" s="330">
        <v>0</v>
      </c>
      <c r="E33" s="328"/>
      <c r="F33" s="329">
        <f>E33*D33</f>
        <v>0</v>
      </c>
      <c r="G33" s="328"/>
      <c r="H33" s="329">
        <f>G33*F33</f>
        <v>0</v>
      </c>
      <c r="I33" s="328"/>
      <c r="J33" s="329">
        <f>I33*H33</f>
        <v>0</v>
      </c>
    </row>
    <row r="34" spans="1:10">
      <c r="A34" s="326"/>
      <c r="B34" s="333"/>
      <c r="C34" s="326"/>
      <c r="D34" s="330"/>
      <c r="E34" s="328"/>
      <c r="F34" s="329"/>
      <c r="G34" s="328"/>
      <c r="H34" s="329"/>
      <c r="I34" s="328"/>
      <c r="J34" s="329"/>
    </row>
    <row r="35" spans="1:10" ht="63.75">
      <c r="A35" s="324">
        <v>6</v>
      </c>
      <c r="B35" s="331" t="s">
        <v>466</v>
      </c>
      <c r="C35" s="326"/>
      <c r="D35" s="330"/>
      <c r="E35" s="328"/>
      <c r="F35" s="329"/>
      <c r="G35" s="328"/>
      <c r="H35" s="329"/>
      <c r="I35" s="328"/>
      <c r="J35" s="329"/>
    </row>
    <row r="36" spans="1:10">
      <c r="A36" s="326" t="s">
        <v>445</v>
      </c>
      <c r="B36" s="329" t="s">
        <v>467</v>
      </c>
      <c r="C36" s="326" t="s">
        <v>286</v>
      </c>
      <c r="D36" s="330">
        <v>2</v>
      </c>
      <c r="E36" s="328">
        <v>1050</v>
      </c>
      <c r="F36" s="329">
        <f t="shared" ref="F36:H36" si="14">E36*$D36</f>
        <v>2100</v>
      </c>
      <c r="G36" s="328">
        <v>700</v>
      </c>
      <c r="H36" s="329">
        <f t="shared" si="14"/>
        <v>1400</v>
      </c>
      <c r="I36" s="328">
        <v>2250</v>
      </c>
      <c r="J36" s="329">
        <f t="shared" ref="J36" si="15">I36*$D36</f>
        <v>4500</v>
      </c>
    </row>
    <row r="37" spans="1:10">
      <c r="A37" s="326" t="s">
        <v>448</v>
      </c>
      <c r="B37" s="329" t="s">
        <v>468</v>
      </c>
      <c r="C37" s="326" t="s">
        <v>286</v>
      </c>
      <c r="D37" s="330">
        <v>0</v>
      </c>
      <c r="E37" s="328"/>
      <c r="F37" s="329">
        <f>E37*D37</f>
        <v>0</v>
      </c>
      <c r="G37" s="328"/>
      <c r="H37" s="329">
        <f>G37*F37</f>
        <v>0</v>
      </c>
      <c r="I37" s="328"/>
      <c r="J37" s="329">
        <f>I37*H37</f>
        <v>0</v>
      </c>
    </row>
    <row r="38" spans="1:10" ht="89.25">
      <c r="A38" s="324">
        <v>7</v>
      </c>
      <c r="B38" s="331" t="s">
        <v>469</v>
      </c>
      <c r="C38" s="326"/>
      <c r="D38" s="330"/>
      <c r="E38" s="328"/>
      <c r="F38" s="329"/>
      <c r="G38" s="328"/>
      <c r="H38" s="329"/>
      <c r="I38" s="328"/>
      <c r="J38" s="329"/>
    </row>
    <row r="39" spans="1:10">
      <c r="A39" s="326" t="s">
        <v>445</v>
      </c>
      <c r="B39" s="329" t="s">
        <v>467</v>
      </c>
      <c r="C39" s="326" t="s">
        <v>286</v>
      </c>
      <c r="D39" s="330">
        <v>0</v>
      </c>
      <c r="E39" s="328"/>
      <c r="F39" s="329">
        <f>E39*D39</f>
        <v>0</v>
      </c>
      <c r="G39" s="328"/>
      <c r="H39" s="329">
        <f>G39*F39</f>
        <v>0</v>
      </c>
      <c r="I39" s="328"/>
      <c r="J39" s="329">
        <f>I39*H39</f>
        <v>0</v>
      </c>
    </row>
    <row r="40" spans="1:10">
      <c r="A40" s="326" t="s">
        <v>448</v>
      </c>
      <c r="B40" s="329" t="s">
        <v>468</v>
      </c>
      <c r="C40" s="326" t="s">
        <v>286</v>
      </c>
      <c r="D40" s="330">
        <v>0</v>
      </c>
      <c r="E40" s="328"/>
      <c r="F40" s="329">
        <f>E40*D40</f>
        <v>0</v>
      </c>
      <c r="G40" s="328"/>
      <c r="H40" s="329">
        <f>G40*F40</f>
        <v>0</v>
      </c>
      <c r="I40" s="328"/>
      <c r="J40" s="329">
        <f>I40*H40</f>
        <v>0</v>
      </c>
    </row>
    <row r="41" spans="1:10">
      <c r="A41" s="326"/>
      <c r="B41" s="331"/>
      <c r="C41" s="326"/>
      <c r="D41" s="330"/>
      <c r="E41" s="328"/>
      <c r="F41" s="329"/>
      <c r="G41" s="328"/>
      <c r="H41" s="329"/>
      <c r="I41" s="328"/>
      <c r="J41" s="329"/>
    </row>
    <row r="42" spans="1:10">
      <c r="A42" s="324">
        <v>8</v>
      </c>
      <c r="B42" s="331" t="s">
        <v>470</v>
      </c>
      <c r="C42" s="326"/>
      <c r="D42" s="330"/>
      <c r="E42" s="328"/>
      <c r="F42" s="329"/>
      <c r="G42" s="328"/>
      <c r="H42" s="329"/>
      <c r="I42" s="328"/>
      <c r="J42" s="329"/>
    </row>
    <row r="43" spans="1:10">
      <c r="A43" s="326" t="s">
        <v>445</v>
      </c>
      <c r="B43" s="329" t="s">
        <v>471</v>
      </c>
      <c r="C43" s="326" t="s">
        <v>286</v>
      </c>
      <c r="D43" s="330">
        <v>2</v>
      </c>
      <c r="E43" s="334">
        <v>4000</v>
      </c>
      <c r="F43" s="329">
        <f t="shared" ref="F43:H43" si="16">E43*$D43</f>
        <v>8000</v>
      </c>
      <c r="G43" s="334">
        <v>3950</v>
      </c>
      <c r="H43" s="329">
        <f t="shared" si="16"/>
        <v>7900</v>
      </c>
      <c r="I43" s="334">
        <v>1250</v>
      </c>
      <c r="J43" s="329">
        <f t="shared" ref="J43" si="17">I43*$D43</f>
        <v>2500</v>
      </c>
    </row>
    <row r="44" spans="1:10">
      <c r="A44" s="326" t="s">
        <v>448</v>
      </c>
      <c r="B44" s="329" t="s">
        <v>472</v>
      </c>
      <c r="C44" s="326" t="s">
        <v>286</v>
      </c>
      <c r="D44" s="330">
        <v>0</v>
      </c>
      <c r="E44" s="334"/>
      <c r="F44" s="329">
        <f>E44*D44</f>
        <v>0</v>
      </c>
      <c r="G44" s="334"/>
      <c r="H44" s="329">
        <f>G44*F44</f>
        <v>0</v>
      </c>
      <c r="I44" s="334"/>
      <c r="J44" s="329">
        <f>I44*H44</f>
        <v>0</v>
      </c>
    </row>
    <row r="45" spans="1:10">
      <c r="A45" s="326" t="s">
        <v>450</v>
      </c>
      <c r="B45" s="329" t="s">
        <v>473</v>
      </c>
      <c r="C45" s="326" t="s">
        <v>286</v>
      </c>
      <c r="D45" s="330">
        <v>0</v>
      </c>
      <c r="E45" s="334"/>
      <c r="F45" s="329">
        <f>E45*D45</f>
        <v>0</v>
      </c>
      <c r="G45" s="334"/>
      <c r="H45" s="329">
        <f>G45*F45</f>
        <v>0</v>
      </c>
      <c r="I45" s="334"/>
      <c r="J45" s="329">
        <f>I45*H45</f>
        <v>0</v>
      </c>
    </row>
    <row r="46" spans="1:10">
      <c r="A46" s="335"/>
      <c r="B46" s="336"/>
      <c r="C46" s="335"/>
      <c r="D46" s="330"/>
      <c r="E46" s="337"/>
      <c r="F46" s="336"/>
      <c r="G46" s="337"/>
      <c r="H46" s="336"/>
      <c r="I46" s="337"/>
      <c r="J46" s="336"/>
    </row>
    <row r="47" spans="1:10">
      <c r="A47" s="338">
        <v>9</v>
      </c>
      <c r="B47" s="339" t="s">
        <v>474</v>
      </c>
      <c r="C47" s="340" t="s">
        <v>286</v>
      </c>
      <c r="D47" s="341">
        <v>0</v>
      </c>
      <c r="E47" s="342"/>
      <c r="F47" s="343">
        <f>E47*D47</f>
        <v>0</v>
      </c>
      <c r="G47" s="342"/>
      <c r="H47" s="343">
        <f>G47*F47</f>
        <v>0</v>
      </c>
      <c r="I47" s="342"/>
      <c r="J47" s="343">
        <f>I47*H47</f>
        <v>0</v>
      </c>
    </row>
    <row r="48" spans="1:10" s="298" customFormat="1" ht="69" customHeight="1">
      <c r="A48" s="350"/>
      <c r="B48" s="349" t="s">
        <v>475</v>
      </c>
      <c r="C48" s="349"/>
      <c r="D48" s="349"/>
      <c r="E48" s="349"/>
      <c r="F48" s="349"/>
      <c r="G48" s="349"/>
      <c r="H48" s="349"/>
      <c r="I48" s="349"/>
      <c r="J48" s="349"/>
    </row>
    <row r="49" spans="1:10" ht="15" customHeight="1">
      <c r="A49" s="382" t="s">
        <v>476</v>
      </c>
      <c r="B49" s="382"/>
      <c r="C49" s="382"/>
      <c r="D49" s="382"/>
      <c r="E49" s="382"/>
      <c r="F49" s="344">
        <f>SUM(F5:F47)</f>
        <v>23125</v>
      </c>
      <c r="G49" s="382"/>
      <c r="H49" s="344">
        <f>SUM(H5:H47)</f>
        <v>32840</v>
      </c>
      <c r="I49" s="382"/>
      <c r="J49" s="344">
        <f>SUM(J5:J47)</f>
        <v>18575</v>
      </c>
    </row>
  </sheetData>
  <mergeCells count="4">
    <mergeCell ref="A1:F1"/>
    <mergeCell ref="E2:F2"/>
    <mergeCell ref="G2:H2"/>
    <mergeCell ref="I2:J2"/>
  </mergeCells>
  <pageMargins left="0.7" right="0.7" top="0.75" bottom="0.75" header="0.3" footer="0.3"/>
  <pageSetup scale="63"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topLeftCell="D1" zoomScaleNormal="100" workbookViewId="0">
      <selection activeCell="M1" sqref="M1:R1048576"/>
    </sheetView>
  </sheetViews>
  <sheetFormatPr defaultRowHeight="12.75"/>
  <cols>
    <col min="1" max="1" width="5.28515625" style="384" customWidth="1"/>
    <col min="2" max="2" width="28" style="384" bestFit="1" customWidth="1"/>
    <col min="3" max="3" width="24.5703125" style="384" customWidth="1"/>
    <col min="4" max="4" width="11" style="384" customWidth="1"/>
    <col min="5" max="5" width="18.85546875" style="384" bestFit="1" customWidth="1"/>
    <col min="6" max="6" width="17" style="384" customWidth="1"/>
    <col min="7" max="7" width="12" style="384" customWidth="1"/>
    <col min="8" max="8" width="10.7109375" style="384" bestFit="1" customWidth="1"/>
    <col min="9" max="9" width="9.140625" style="384"/>
    <col min="10" max="10" width="12.140625" style="384" customWidth="1"/>
    <col min="11" max="11" width="10.28515625" style="384" customWidth="1"/>
    <col min="12" max="12" width="13.42578125" style="384" customWidth="1"/>
    <col min="13" max="244" width="9.140625" style="384"/>
    <col min="245" max="245" width="6.140625" style="384" customWidth="1"/>
    <col min="246" max="246" width="24.140625" style="384" bestFit="1" customWidth="1"/>
    <col min="247" max="247" width="30.42578125" style="384" customWidth="1"/>
    <col min="248" max="248" width="13.42578125" style="384" customWidth="1"/>
    <col min="249" max="249" width="15.5703125" style="384" bestFit="1" customWidth="1"/>
    <col min="250" max="250" width="14.85546875" style="384" bestFit="1" customWidth="1"/>
    <col min="251" max="500" width="9.140625" style="384"/>
    <col min="501" max="501" width="6.140625" style="384" customWidth="1"/>
    <col min="502" max="502" width="24.140625" style="384" bestFit="1" customWidth="1"/>
    <col min="503" max="503" width="30.42578125" style="384" customWidth="1"/>
    <col min="504" max="504" width="13.42578125" style="384" customWidth="1"/>
    <col min="505" max="505" width="15.5703125" style="384" bestFit="1" customWidth="1"/>
    <col min="506" max="506" width="14.85546875" style="384" bestFit="1" customWidth="1"/>
    <col min="507" max="756" width="9.140625" style="384"/>
    <col min="757" max="757" width="6.140625" style="384" customWidth="1"/>
    <col min="758" max="758" width="24.140625" style="384" bestFit="1" customWidth="1"/>
    <col min="759" max="759" width="30.42578125" style="384" customWidth="1"/>
    <col min="760" max="760" width="13.42578125" style="384" customWidth="1"/>
    <col min="761" max="761" width="15.5703125" style="384" bestFit="1" customWidth="1"/>
    <col min="762" max="762" width="14.85546875" style="384" bestFit="1" customWidth="1"/>
    <col min="763" max="1012" width="9.140625" style="384"/>
    <col min="1013" max="1013" width="6.140625" style="384" customWidth="1"/>
    <col min="1014" max="1014" width="24.140625" style="384" bestFit="1" customWidth="1"/>
    <col min="1015" max="1015" width="30.42578125" style="384" customWidth="1"/>
    <col min="1016" max="1016" width="13.42578125" style="384" customWidth="1"/>
    <col min="1017" max="1017" width="15.5703125" style="384" bestFit="1" customWidth="1"/>
    <col min="1018" max="1018" width="14.85546875" style="384" bestFit="1" customWidth="1"/>
    <col min="1019" max="1268" width="9.140625" style="384"/>
    <col min="1269" max="1269" width="6.140625" style="384" customWidth="1"/>
    <col min="1270" max="1270" width="24.140625" style="384" bestFit="1" customWidth="1"/>
    <col min="1271" max="1271" width="30.42578125" style="384" customWidth="1"/>
    <col min="1272" max="1272" width="13.42578125" style="384" customWidth="1"/>
    <col min="1273" max="1273" width="15.5703125" style="384" bestFit="1" customWidth="1"/>
    <col min="1274" max="1274" width="14.85546875" style="384" bestFit="1" customWidth="1"/>
    <col min="1275" max="1524" width="9.140625" style="384"/>
    <col min="1525" max="1525" width="6.140625" style="384" customWidth="1"/>
    <col min="1526" max="1526" width="24.140625" style="384" bestFit="1" customWidth="1"/>
    <col min="1527" max="1527" width="30.42578125" style="384" customWidth="1"/>
    <col min="1528" max="1528" width="13.42578125" style="384" customWidth="1"/>
    <col min="1529" max="1529" width="15.5703125" style="384" bestFit="1" customWidth="1"/>
    <col min="1530" max="1530" width="14.85546875" style="384" bestFit="1" customWidth="1"/>
    <col min="1531" max="1780" width="9.140625" style="384"/>
    <col min="1781" max="1781" width="6.140625" style="384" customWidth="1"/>
    <col min="1782" max="1782" width="24.140625" style="384" bestFit="1" customWidth="1"/>
    <col min="1783" max="1783" width="30.42578125" style="384" customWidth="1"/>
    <col min="1784" max="1784" width="13.42578125" style="384" customWidth="1"/>
    <col min="1785" max="1785" width="15.5703125" style="384" bestFit="1" customWidth="1"/>
    <col min="1786" max="1786" width="14.85546875" style="384" bestFit="1" customWidth="1"/>
    <col min="1787" max="2036" width="9.140625" style="384"/>
    <col min="2037" max="2037" width="6.140625" style="384" customWidth="1"/>
    <col min="2038" max="2038" width="24.140625" style="384" bestFit="1" customWidth="1"/>
    <col min="2039" max="2039" width="30.42578125" style="384" customWidth="1"/>
    <col min="2040" max="2040" width="13.42578125" style="384" customWidth="1"/>
    <col min="2041" max="2041" width="15.5703125" style="384" bestFit="1" customWidth="1"/>
    <col min="2042" max="2042" width="14.85546875" style="384" bestFit="1" customWidth="1"/>
    <col min="2043" max="2292" width="9.140625" style="384"/>
    <col min="2293" max="2293" width="6.140625" style="384" customWidth="1"/>
    <col min="2294" max="2294" width="24.140625" style="384" bestFit="1" customWidth="1"/>
    <col min="2295" max="2295" width="30.42578125" style="384" customWidth="1"/>
    <col min="2296" max="2296" width="13.42578125" style="384" customWidth="1"/>
    <col min="2297" max="2297" width="15.5703125" style="384" bestFit="1" customWidth="1"/>
    <col min="2298" max="2298" width="14.85546875" style="384" bestFit="1" customWidth="1"/>
    <col min="2299" max="2548" width="9.140625" style="384"/>
    <col min="2549" max="2549" width="6.140625" style="384" customWidth="1"/>
    <col min="2550" max="2550" width="24.140625" style="384" bestFit="1" customWidth="1"/>
    <col min="2551" max="2551" width="30.42578125" style="384" customWidth="1"/>
    <col min="2552" max="2552" width="13.42578125" style="384" customWidth="1"/>
    <col min="2553" max="2553" width="15.5703125" style="384" bestFit="1" customWidth="1"/>
    <col min="2554" max="2554" width="14.85546875" style="384" bestFit="1" customWidth="1"/>
    <col min="2555" max="2804" width="9.140625" style="384"/>
    <col min="2805" max="2805" width="6.140625" style="384" customWidth="1"/>
    <col min="2806" max="2806" width="24.140625" style="384" bestFit="1" customWidth="1"/>
    <col min="2807" max="2807" width="30.42578125" style="384" customWidth="1"/>
    <col min="2808" max="2808" width="13.42578125" style="384" customWidth="1"/>
    <col min="2809" max="2809" width="15.5703125" style="384" bestFit="1" customWidth="1"/>
    <col min="2810" max="2810" width="14.85546875" style="384" bestFit="1" customWidth="1"/>
    <col min="2811" max="3060" width="9.140625" style="384"/>
    <col min="3061" max="3061" width="6.140625" style="384" customWidth="1"/>
    <col min="3062" max="3062" width="24.140625" style="384" bestFit="1" customWidth="1"/>
    <col min="3063" max="3063" width="30.42578125" style="384" customWidth="1"/>
    <col min="3064" max="3064" width="13.42578125" style="384" customWidth="1"/>
    <col min="3065" max="3065" width="15.5703125" style="384" bestFit="1" customWidth="1"/>
    <col min="3066" max="3066" width="14.85546875" style="384" bestFit="1" customWidth="1"/>
    <col min="3067" max="3316" width="9.140625" style="384"/>
    <col min="3317" max="3317" width="6.140625" style="384" customWidth="1"/>
    <col min="3318" max="3318" width="24.140625" style="384" bestFit="1" customWidth="1"/>
    <col min="3319" max="3319" width="30.42578125" style="384" customWidth="1"/>
    <col min="3320" max="3320" width="13.42578125" style="384" customWidth="1"/>
    <col min="3321" max="3321" width="15.5703125" style="384" bestFit="1" customWidth="1"/>
    <col min="3322" max="3322" width="14.85546875" style="384" bestFit="1" customWidth="1"/>
    <col min="3323" max="3572" width="9.140625" style="384"/>
    <col min="3573" max="3573" width="6.140625" style="384" customWidth="1"/>
    <col min="3574" max="3574" width="24.140625" style="384" bestFit="1" customWidth="1"/>
    <col min="3575" max="3575" width="30.42578125" style="384" customWidth="1"/>
    <col min="3576" max="3576" width="13.42578125" style="384" customWidth="1"/>
    <col min="3577" max="3577" width="15.5703125" style="384" bestFit="1" customWidth="1"/>
    <col min="3578" max="3578" width="14.85546875" style="384" bestFit="1" customWidth="1"/>
    <col min="3579" max="3828" width="9.140625" style="384"/>
    <col min="3829" max="3829" width="6.140625" style="384" customWidth="1"/>
    <col min="3830" max="3830" width="24.140625" style="384" bestFit="1" customWidth="1"/>
    <col min="3831" max="3831" width="30.42578125" style="384" customWidth="1"/>
    <col min="3832" max="3832" width="13.42578125" style="384" customWidth="1"/>
    <col min="3833" max="3833" width="15.5703125" style="384" bestFit="1" customWidth="1"/>
    <col min="3834" max="3834" width="14.85546875" style="384" bestFit="1" customWidth="1"/>
    <col min="3835" max="4084" width="9.140625" style="384"/>
    <col min="4085" max="4085" width="6.140625" style="384" customWidth="1"/>
    <col min="4086" max="4086" width="24.140625" style="384" bestFit="1" customWidth="1"/>
    <col min="4087" max="4087" width="30.42578125" style="384" customWidth="1"/>
    <col min="4088" max="4088" width="13.42578125" style="384" customWidth="1"/>
    <col min="4089" max="4089" width="15.5703125" style="384" bestFit="1" customWidth="1"/>
    <col min="4090" max="4090" width="14.85546875" style="384" bestFit="1" customWidth="1"/>
    <col min="4091" max="4340" width="9.140625" style="384"/>
    <col min="4341" max="4341" width="6.140625" style="384" customWidth="1"/>
    <col min="4342" max="4342" width="24.140625" style="384" bestFit="1" customWidth="1"/>
    <col min="4343" max="4343" width="30.42578125" style="384" customWidth="1"/>
    <col min="4344" max="4344" width="13.42578125" style="384" customWidth="1"/>
    <col min="4345" max="4345" width="15.5703125" style="384" bestFit="1" customWidth="1"/>
    <col min="4346" max="4346" width="14.85546875" style="384" bestFit="1" customWidth="1"/>
    <col min="4347" max="4596" width="9.140625" style="384"/>
    <col min="4597" max="4597" width="6.140625" style="384" customWidth="1"/>
    <col min="4598" max="4598" width="24.140625" style="384" bestFit="1" customWidth="1"/>
    <col min="4599" max="4599" width="30.42578125" style="384" customWidth="1"/>
    <col min="4600" max="4600" width="13.42578125" style="384" customWidth="1"/>
    <col min="4601" max="4601" width="15.5703125" style="384" bestFit="1" customWidth="1"/>
    <col min="4602" max="4602" width="14.85546875" style="384" bestFit="1" customWidth="1"/>
    <col min="4603" max="4852" width="9.140625" style="384"/>
    <col min="4853" max="4853" width="6.140625" style="384" customWidth="1"/>
    <col min="4854" max="4854" width="24.140625" style="384" bestFit="1" customWidth="1"/>
    <col min="4855" max="4855" width="30.42578125" style="384" customWidth="1"/>
    <col min="4856" max="4856" width="13.42578125" style="384" customWidth="1"/>
    <col min="4857" max="4857" width="15.5703125" style="384" bestFit="1" customWidth="1"/>
    <col min="4858" max="4858" width="14.85546875" style="384" bestFit="1" customWidth="1"/>
    <col min="4859" max="5108" width="9.140625" style="384"/>
    <col min="5109" max="5109" width="6.140625" style="384" customWidth="1"/>
    <col min="5110" max="5110" width="24.140625" style="384" bestFit="1" customWidth="1"/>
    <col min="5111" max="5111" width="30.42578125" style="384" customWidth="1"/>
    <col min="5112" max="5112" width="13.42578125" style="384" customWidth="1"/>
    <col min="5113" max="5113" width="15.5703125" style="384" bestFit="1" customWidth="1"/>
    <col min="5114" max="5114" width="14.85546875" style="384" bestFit="1" customWidth="1"/>
    <col min="5115" max="5364" width="9.140625" style="384"/>
    <col min="5365" max="5365" width="6.140625" style="384" customWidth="1"/>
    <col min="5366" max="5366" width="24.140625" style="384" bestFit="1" customWidth="1"/>
    <col min="5367" max="5367" width="30.42578125" style="384" customWidth="1"/>
    <col min="5368" max="5368" width="13.42578125" style="384" customWidth="1"/>
    <col min="5369" max="5369" width="15.5703125" style="384" bestFit="1" customWidth="1"/>
    <col min="5370" max="5370" width="14.85546875" style="384" bestFit="1" customWidth="1"/>
    <col min="5371" max="5620" width="9.140625" style="384"/>
    <col min="5621" max="5621" width="6.140625" style="384" customWidth="1"/>
    <col min="5622" max="5622" width="24.140625" style="384" bestFit="1" customWidth="1"/>
    <col min="5623" max="5623" width="30.42578125" style="384" customWidth="1"/>
    <col min="5624" max="5624" width="13.42578125" style="384" customWidth="1"/>
    <col min="5625" max="5625" width="15.5703125" style="384" bestFit="1" customWidth="1"/>
    <col min="5626" max="5626" width="14.85546875" style="384" bestFit="1" customWidth="1"/>
    <col min="5627" max="5876" width="9.140625" style="384"/>
    <col min="5877" max="5877" width="6.140625" style="384" customWidth="1"/>
    <col min="5878" max="5878" width="24.140625" style="384" bestFit="1" customWidth="1"/>
    <col min="5879" max="5879" width="30.42578125" style="384" customWidth="1"/>
    <col min="5880" max="5880" width="13.42578125" style="384" customWidth="1"/>
    <col min="5881" max="5881" width="15.5703125" style="384" bestFit="1" customWidth="1"/>
    <col min="5882" max="5882" width="14.85546875" style="384" bestFit="1" customWidth="1"/>
    <col min="5883" max="6132" width="9.140625" style="384"/>
    <col min="6133" max="6133" width="6.140625" style="384" customWidth="1"/>
    <col min="6134" max="6134" width="24.140625" style="384" bestFit="1" customWidth="1"/>
    <col min="6135" max="6135" width="30.42578125" style="384" customWidth="1"/>
    <col min="6136" max="6136" width="13.42578125" style="384" customWidth="1"/>
    <col min="6137" max="6137" width="15.5703125" style="384" bestFit="1" customWidth="1"/>
    <col min="6138" max="6138" width="14.85546875" style="384" bestFit="1" customWidth="1"/>
    <col min="6139" max="6388" width="9.140625" style="384"/>
    <col min="6389" max="6389" width="6.140625" style="384" customWidth="1"/>
    <col min="6390" max="6390" width="24.140625" style="384" bestFit="1" customWidth="1"/>
    <col min="6391" max="6391" width="30.42578125" style="384" customWidth="1"/>
    <col min="6392" max="6392" width="13.42578125" style="384" customWidth="1"/>
    <col min="6393" max="6393" width="15.5703125" style="384" bestFit="1" customWidth="1"/>
    <col min="6394" max="6394" width="14.85546875" style="384" bestFit="1" customWidth="1"/>
    <col min="6395" max="6644" width="9.140625" style="384"/>
    <col min="6645" max="6645" width="6.140625" style="384" customWidth="1"/>
    <col min="6646" max="6646" width="24.140625" style="384" bestFit="1" customWidth="1"/>
    <col min="6647" max="6647" width="30.42578125" style="384" customWidth="1"/>
    <col min="6648" max="6648" width="13.42578125" style="384" customWidth="1"/>
    <col min="6649" max="6649" width="15.5703125" style="384" bestFit="1" customWidth="1"/>
    <col min="6650" max="6650" width="14.85546875" style="384" bestFit="1" customWidth="1"/>
    <col min="6651" max="6900" width="9.140625" style="384"/>
    <col min="6901" max="6901" width="6.140625" style="384" customWidth="1"/>
    <col min="6902" max="6902" width="24.140625" style="384" bestFit="1" customWidth="1"/>
    <col min="6903" max="6903" width="30.42578125" style="384" customWidth="1"/>
    <col min="6904" max="6904" width="13.42578125" style="384" customWidth="1"/>
    <col min="6905" max="6905" width="15.5703125" style="384" bestFit="1" customWidth="1"/>
    <col min="6906" max="6906" width="14.85546875" style="384" bestFit="1" customWidth="1"/>
    <col min="6907" max="7156" width="9.140625" style="384"/>
    <col min="7157" max="7157" width="6.140625" style="384" customWidth="1"/>
    <col min="7158" max="7158" width="24.140625" style="384" bestFit="1" customWidth="1"/>
    <col min="7159" max="7159" width="30.42578125" style="384" customWidth="1"/>
    <col min="7160" max="7160" width="13.42578125" style="384" customWidth="1"/>
    <col min="7161" max="7161" width="15.5703125" style="384" bestFit="1" customWidth="1"/>
    <col min="7162" max="7162" width="14.85546875" style="384" bestFit="1" customWidth="1"/>
    <col min="7163" max="7412" width="9.140625" style="384"/>
    <col min="7413" max="7413" width="6.140625" style="384" customWidth="1"/>
    <col min="7414" max="7414" width="24.140625" style="384" bestFit="1" customWidth="1"/>
    <col min="7415" max="7415" width="30.42578125" style="384" customWidth="1"/>
    <col min="7416" max="7416" width="13.42578125" style="384" customWidth="1"/>
    <col min="7417" max="7417" width="15.5703125" style="384" bestFit="1" customWidth="1"/>
    <col min="7418" max="7418" width="14.85546875" style="384" bestFit="1" customWidth="1"/>
    <col min="7419" max="7668" width="9.140625" style="384"/>
    <col min="7669" max="7669" width="6.140625" style="384" customWidth="1"/>
    <col min="7670" max="7670" width="24.140625" style="384" bestFit="1" customWidth="1"/>
    <col min="7671" max="7671" width="30.42578125" style="384" customWidth="1"/>
    <col min="7672" max="7672" width="13.42578125" style="384" customWidth="1"/>
    <col min="7673" max="7673" width="15.5703125" style="384" bestFit="1" customWidth="1"/>
    <col min="7674" max="7674" width="14.85546875" style="384" bestFit="1" customWidth="1"/>
    <col min="7675" max="7924" width="9.140625" style="384"/>
    <col min="7925" max="7925" width="6.140625" style="384" customWidth="1"/>
    <col min="7926" max="7926" width="24.140625" style="384" bestFit="1" customWidth="1"/>
    <col min="7927" max="7927" width="30.42578125" style="384" customWidth="1"/>
    <col min="7928" max="7928" width="13.42578125" style="384" customWidth="1"/>
    <col min="7929" max="7929" width="15.5703125" style="384" bestFit="1" customWidth="1"/>
    <col min="7930" max="7930" width="14.85546875" style="384" bestFit="1" customWidth="1"/>
    <col min="7931" max="8180" width="9.140625" style="384"/>
    <col min="8181" max="8181" width="6.140625" style="384" customWidth="1"/>
    <col min="8182" max="8182" width="24.140625" style="384" bestFit="1" customWidth="1"/>
    <col min="8183" max="8183" width="30.42578125" style="384" customWidth="1"/>
    <col min="8184" max="8184" width="13.42578125" style="384" customWidth="1"/>
    <col min="8185" max="8185" width="15.5703125" style="384" bestFit="1" customWidth="1"/>
    <col min="8186" max="8186" width="14.85546875" style="384" bestFit="1" customWidth="1"/>
    <col min="8187" max="8436" width="9.140625" style="384"/>
    <col min="8437" max="8437" width="6.140625" style="384" customWidth="1"/>
    <col min="8438" max="8438" width="24.140625" style="384" bestFit="1" customWidth="1"/>
    <col min="8439" max="8439" width="30.42578125" style="384" customWidth="1"/>
    <col min="8440" max="8440" width="13.42578125" style="384" customWidth="1"/>
    <col min="8441" max="8441" width="15.5703125" style="384" bestFit="1" customWidth="1"/>
    <col min="8442" max="8442" width="14.85546875" style="384" bestFit="1" customWidth="1"/>
    <col min="8443" max="8692" width="9.140625" style="384"/>
    <col min="8693" max="8693" width="6.140625" style="384" customWidth="1"/>
    <col min="8694" max="8694" width="24.140625" style="384" bestFit="1" customWidth="1"/>
    <col min="8695" max="8695" width="30.42578125" style="384" customWidth="1"/>
    <col min="8696" max="8696" width="13.42578125" style="384" customWidth="1"/>
    <col min="8697" max="8697" width="15.5703125" style="384" bestFit="1" customWidth="1"/>
    <col min="8698" max="8698" width="14.85546875" style="384" bestFit="1" customWidth="1"/>
    <col min="8699" max="8948" width="9.140625" style="384"/>
    <col min="8949" max="8949" width="6.140625" style="384" customWidth="1"/>
    <col min="8950" max="8950" width="24.140625" style="384" bestFit="1" customWidth="1"/>
    <col min="8951" max="8951" width="30.42578125" style="384" customWidth="1"/>
    <col min="8952" max="8952" width="13.42578125" style="384" customWidth="1"/>
    <col min="8953" max="8953" width="15.5703125" style="384" bestFit="1" customWidth="1"/>
    <col min="8954" max="8954" width="14.85546875" style="384" bestFit="1" customWidth="1"/>
    <col min="8955" max="9204" width="9.140625" style="384"/>
    <col min="9205" max="9205" width="6.140625" style="384" customWidth="1"/>
    <col min="9206" max="9206" width="24.140625" style="384" bestFit="1" customWidth="1"/>
    <col min="9207" max="9207" width="30.42578125" style="384" customWidth="1"/>
    <col min="9208" max="9208" width="13.42578125" style="384" customWidth="1"/>
    <col min="9209" max="9209" width="15.5703125" style="384" bestFit="1" customWidth="1"/>
    <col min="9210" max="9210" width="14.85546875" style="384" bestFit="1" customWidth="1"/>
    <col min="9211" max="9460" width="9.140625" style="384"/>
    <col min="9461" max="9461" width="6.140625" style="384" customWidth="1"/>
    <col min="9462" max="9462" width="24.140625" style="384" bestFit="1" customWidth="1"/>
    <col min="9463" max="9463" width="30.42578125" style="384" customWidth="1"/>
    <col min="9464" max="9464" width="13.42578125" style="384" customWidth="1"/>
    <col min="9465" max="9465" width="15.5703125" style="384" bestFit="1" customWidth="1"/>
    <col min="9466" max="9466" width="14.85546875" style="384" bestFit="1" customWidth="1"/>
    <col min="9467" max="9716" width="9.140625" style="384"/>
    <col min="9717" max="9717" width="6.140625" style="384" customWidth="1"/>
    <col min="9718" max="9718" width="24.140625" style="384" bestFit="1" customWidth="1"/>
    <col min="9719" max="9719" width="30.42578125" style="384" customWidth="1"/>
    <col min="9720" max="9720" width="13.42578125" style="384" customWidth="1"/>
    <col min="9721" max="9721" width="15.5703125" style="384" bestFit="1" customWidth="1"/>
    <col min="9722" max="9722" width="14.85546875" style="384" bestFit="1" customWidth="1"/>
    <col min="9723" max="9972" width="9.140625" style="384"/>
    <col min="9973" max="9973" width="6.140625" style="384" customWidth="1"/>
    <col min="9974" max="9974" width="24.140625" style="384" bestFit="1" customWidth="1"/>
    <col min="9975" max="9975" width="30.42578125" style="384" customWidth="1"/>
    <col min="9976" max="9976" width="13.42578125" style="384" customWidth="1"/>
    <col min="9977" max="9977" width="15.5703125" style="384" bestFit="1" customWidth="1"/>
    <col min="9978" max="9978" width="14.85546875" style="384" bestFit="1" customWidth="1"/>
    <col min="9979" max="10228" width="9.140625" style="384"/>
    <col min="10229" max="10229" width="6.140625" style="384" customWidth="1"/>
    <col min="10230" max="10230" width="24.140625" style="384" bestFit="1" customWidth="1"/>
    <col min="10231" max="10231" width="30.42578125" style="384" customWidth="1"/>
    <col min="10232" max="10232" width="13.42578125" style="384" customWidth="1"/>
    <col min="10233" max="10233" width="15.5703125" style="384" bestFit="1" customWidth="1"/>
    <col min="10234" max="10234" width="14.85546875" style="384" bestFit="1" customWidth="1"/>
    <col min="10235" max="10484" width="9.140625" style="384"/>
    <col min="10485" max="10485" width="6.140625" style="384" customWidth="1"/>
    <col min="10486" max="10486" width="24.140625" style="384" bestFit="1" customWidth="1"/>
    <col min="10487" max="10487" width="30.42578125" style="384" customWidth="1"/>
    <col min="10488" max="10488" width="13.42578125" style="384" customWidth="1"/>
    <col min="10489" max="10489" width="15.5703125" style="384" bestFit="1" customWidth="1"/>
    <col min="10490" max="10490" width="14.85546875" style="384" bestFit="1" customWidth="1"/>
    <col min="10491" max="10740" width="9.140625" style="384"/>
    <col min="10741" max="10741" width="6.140625" style="384" customWidth="1"/>
    <col min="10742" max="10742" width="24.140625" style="384" bestFit="1" customWidth="1"/>
    <col min="10743" max="10743" width="30.42578125" style="384" customWidth="1"/>
    <col min="10744" max="10744" width="13.42578125" style="384" customWidth="1"/>
    <col min="10745" max="10745" width="15.5703125" style="384" bestFit="1" customWidth="1"/>
    <col min="10746" max="10746" width="14.85546875" style="384" bestFit="1" customWidth="1"/>
    <col min="10747" max="10996" width="9.140625" style="384"/>
    <col min="10997" max="10997" width="6.140625" style="384" customWidth="1"/>
    <col min="10998" max="10998" width="24.140625" style="384" bestFit="1" customWidth="1"/>
    <col min="10999" max="10999" width="30.42578125" style="384" customWidth="1"/>
    <col min="11000" max="11000" width="13.42578125" style="384" customWidth="1"/>
    <col min="11001" max="11001" width="15.5703125" style="384" bestFit="1" customWidth="1"/>
    <col min="11002" max="11002" width="14.85546875" style="384" bestFit="1" customWidth="1"/>
    <col min="11003" max="11252" width="9.140625" style="384"/>
    <col min="11253" max="11253" width="6.140625" style="384" customWidth="1"/>
    <col min="11254" max="11254" width="24.140625" style="384" bestFit="1" customWidth="1"/>
    <col min="11255" max="11255" width="30.42578125" style="384" customWidth="1"/>
    <col min="11256" max="11256" width="13.42578125" style="384" customWidth="1"/>
    <col min="11257" max="11257" width="15.5703125" style="384" bestFit="1" customWidth="1"/>
    <col min="11258" max="11258" width="14.85546875" style="384" bestFit="1" customWidth="1"/>
    <col min="11259" max="11508" width="9.140625" style="384"/>
    <col min="11509" max="11509" width="6.140625" style="384" customWidth="1"/>
    <col min="11510" max="11510" width="24.140625" style="384" bestFit="1" customWidth="1"/>
    <col min="11511" max="11511" width="30.42578125" style="384" customWidth="1"/>
    <col min="11512" max="11512" width="13.42578125" style="384" customWidth="1"/>
    <col min="11513" max="11513" width="15.5703125" style="384" bestFit="1" customWidth="1"/>
    <col min="11514" max="11514" width="14.85546875" style="384" bestFit="1" customWidth="1"/>
    <col min="11515" max="11764" width="9.140625" style="384"/>
    <col min="11765" max="11765" width="6.140625" style="384" customWidth="1"/>
    <col min="11766" max="11766" width="24.140625" style="384" bestFit="1" customWidth="1"/>
    <col min="11767" max="11767" width="30.42578125" style="384" customWidth="1"/>
    <col min="11768" max="11768" width="13.42578125" style="384" customWidth="1"/>
    <col min="11769" max="11769" width="15.5703125" style="384" bestFit="1" customWidth="1"/>
    <col min="11770" max="11770" width="14.85546875" style="384" bestFit="1" customWidth="1"/>
    <col min="11771" max="12020" width="9.140625" style="384"/>
    <col min="12021" max="12021" width="6.140625" style="384" customWidth="1"/>
    <col min="12022" max="12022" width="24.140625" style="384" bestFit="1" customWidth="1"/>
    <col min="12023" max="12023" width="30.42578125" style="384" customWidth="1"/>
    <col min="12024" max="12024" width="13.42578125" style="384" customWidth="1"/>
    <col min="12025" max="12025" width="15.5703125" style="384" bestFit="1" customWidth="1"/>
    <col min="12026" max="12026" width="14.85546875" style="384" bestFit="1" customWidth="1"/>
    <col min="12027" max="12276" width="9.140625" style="384"/>
    <col min="12277" max="12277" width="6.140625" style="384" customWidth="1"/>
    <col min="12278" max="12278" width="24.140625" style="384" bestFit="1" customWidth="1"/>
    <col min="12279" max="12279" width="30.42578125" style="384" customWidth="1"/>
    <col min="12280" max="12280" width="13.42578125" style="384" customWidth="1"/>
    <col min="12281" max="12281" width="15.5703125" style="384" bestFit="1" customWidth="1"/>
    <col min="12282" max="12282" width="14.85546875" style="384" bestFit="1" customWidth="1"/>
    <col min="12283" max="12532" width="9.140625" style="384"/>
    <col min="12533" max="12533" width="6.140625" style="384" customWidth="1"/>
    <col min="12534" max="12534" width="24.140625" style="384" bestFit="1" customWidth="1"/>
    <col min="12535" max="12535" width="30.42578125" style="384" customWidth="1"/>
    <col min="12536" max="12536" width="13.42578125" style="384" customWidth="1"/>
    <col min="12537" max="12537" width="15.5703125" style="384" bestFit="1" customWidth="1"/>
    <col min="12538" max="12538" width="14.85546875" style="384" bestFit="1" customWidth="1"/>
    <col min="12539" max="12788" width="9.140625" style="384"/>
    <col min="12789" max="12789" width="6.140625" style="384" customWidth="1"/>
    <col min="12790" max="12790" width="24.140625" style="384" bestFit="1" customWidth="1"/>
    <col min="12791" max="12791" width="30.42578125" style="384" customWidth="1"/>
    <col min="12792" max="12792" width="13.42578125" style="384" customWidth="1"/>
    <col min="12793" max="12793" width="15.5703125" style="384" bestFit="1" customWidth="1"/>
    <col min="12794" max="12794" width="14.85546875" style="384" bestFit="1" customWidth="1"/>
    <col min="12795" max="13044" width="9.140625" style="384"/>
    <col min="13045" max="13045" width="6.140625" style="384" customWidth="1"/>
    <col min="13046" max="13046" width="24.140625" style="384" bestFit="1" customWidth="1"/>
    <col min="13047" max="13047" width="30.42578125" style="384" customWidth="1"/>
    <col min="13048" max="13048" width="13.42578125" style="384" customWidth="1"/>
    <col min="13049" max="13049" width="15.5703125" style="384" bestFit="1" customWidth="1"/>
    <col min="13050" max="13050" width="14.85546875" style="384" bestFit="1" customWidth="1"/>
    <col min="13051" max="13300" width="9.140625" style="384"/>
    <col min="13301" max="13301" width="6.140625" style="384" customWidth="1"/>
    <col min="13302" max="13302" width="24.140625" style="384" bestFit="1" customWidth="1"/>
    <col min="13303" max="13303" width="30.42578125" style="384" customWidth="1"/>
    <col min="13304" max="13304" width="13.42578125" style="384" customWidth="1"/>
    <col min="13305" max="13305" width="15.5703125" style="384" bestFit="1" customWidth="1"/>
    <col min="13306" max="13306" width="14.85546875" style="384" bestFit="1" customWidth="1"/>
    <col min="13307" max="13556" width="9.140625" style="384"/>
    <col min="13557" max="13557" width="6.140625" style="384" customWidth="1"/>
    <col min="13558" max="13558" width="24.140625" style="384" bestFit="1" customWidth="1"/>
    <col min="13559" max="13559" width="30.42578125" style="384" customWidth="1"/>
    <col min="13560" max="13560" width="13.42578125" style="384" customWidth="1"/>
    <col min="13561" max="13561" width="15.5703125" style="384" bestFit="1" customWidth="1"/>
    <col min="13562" max="13562" width="14.85546875" style="384" bestFit="1" customWidth="1"/>
    <col min="13563" max="13812" width="9.140625" style="384"/>
    <col min="13813" max="13813" width="6.140625" style="384" customWidth="1"/>
    <col min="13814" max="13814" width="24.140625" style="384" bestFit="1" customWidth="1"/>
    <col min="13815" max="13815" width="30.42578125" style="384" customWidth="1"/>
    <col min="13816" max="13816" width="13.42578125" style="384" customWidth="1"/>
    <col min="13817" max="13817" width="15.5703125" style="384" bestFit="1" customWidth="1"/>
    <col min="13818" max="13818" width="14.85546875" style="384" bestFit="1" customWidth="1"/>
    <col min="13819" max="14068" width="9.140625" style="384"/>
    <col min="14069" max="14069" width="6.140625" style="384" customWidth="1"/>
    <col min="14070" max="14070" width="24.140625" style="384" bestFit="1" customWidth="1"/>
    <col min="14071" max="14071" width="30.42578125" style="384" customWidth="1"/>
    <col min="14072" max="14072" width="13.42578125" style="384" customWidth="1"/>
    <col min="14073" max="14073" width="15.5703125" style="384" bestFit="1" customWidth="1"/>
    <col min="14074" max="14074" width="14.85546875" style="384" bestFit="1" customWidth="1"/>
    <col min="14075" max="14324" width="9.140625" style="384"/>
    <col min="14325" max="14325" width="6.140625" style="384" customWidth="1"/>
    <col min="14326" max="14326" width="24.140625" style="384" bestFit="1" customWidth="1"/>
    <col min="14327" max="14327" width="30.42578125" style="384" customWidth="1"/>
    <col min="14328" max="14328" width="13.42578125" style="384" customWidth="1"/>
    <col min="14329" max="14329" width="15.5703125" style="384" bestFit="1" customWidth="1"/>
    <col min="14330" max="14330" width="14.85546875" style="384" bestFit="1" customWidth="1"/>
    <col min="14331" max="14580" width="9.140625" style="384"/>
    <col min="14581" max="14581" width="6.140625" style="384" customWidth="1"/>
    <col min="14582" max="14582" width="24.140625" style="384" bestFit="1" customWidth="1"/>
    <col min="14583" max="14583" width="30.42578125" style="384" customWidth="1"/>
    <col min="14584" max="14584" width="13.42578125" style="384" customWidth="1"/>
    <col min="14585" max="14585" width="15.5703125" style="384" bestFit="1" customWidth="1"/>
    <col min="14586" max="14586" width="14.85546875" style="384" bestFit="1" customWidth="1"/>
    <col min="14587" max="14836" width="9.140625" style="384"/>
    <col min="14837" max="14837" width="6.140625" style="384" customWidth="1"/>
    <col min="14838" max="14838" width="24.140625" style="384" bestFit="1" customWidth="1"/>
    <col min="14839" max="14839" width="30.42578125" style="384" customWidth="1"/>
    <col min="14840" max="14840" width="13.42578125" style="384" customWidth="1"/>
    <col min="14841" max="14841" width="15.5703125" style="384" bestFit="1" customWidth="1"/>
    <col min="14842" max="14842" width="14.85546875" style="384" bestFit="1" customWidth="1"/>
    <col min="14843" max="15092" width="9.140625" style="384"/>
    <col min="15093" max="15093" width="6.140625" style="384" customWidth="1"/>
    <col min="15094" max="15094" width="24.140625" style="384" bestFit="1" customWidth="1"/>
    <col min="15095" max="15095" width="30.42578125" style="384" customWidth="1"/>
    <col min="15096" max="15096" width="13.42578125" style="384" customWidth="1"/>
    <col min="15097" max="15097" width="15.5703125" style="384" bestFit="1" customWidth="1"/>
    <col min="15098" max="15098" width="14.85546875" style="384" bestFit="1" customWidth="1"/>
    <col min="15099" max="15348" width="9.140625" style="384"/>
    <col min="15349" max="15349" width="6.140625" style="384" customWidth="1"/>
    <col min="15350" max="15350" width="24.140625" style="384" bestFit="1" customWidth="1"/>
    <col min="15351" max="15351" width="30.42578125" style="384" customWidth="1"/>
    <col min="15352" max="15352" width="13.42578125" style="384" customWidth="1"/>
    <col min="15353" max="15353" width="15.5703125" style="384" bestFit="1" customWidth="1"/>
    <col min="15354" max="15354" width="14.85546875" style="384" bestFit="1" customWidth="1"/>
    <col min="15355" max="15604" width="9.140625" style="384"/>
    <col min="15605" max="15605" width="6.140625" style="384" customWidth="1"/>
    <col min="15606" max="15606" width="24.140625" style="384" bestFit="1" customWidth="1"/>
    <col min="15607" max="15607" width="30.42578125" style="384" customWidth="1"/>
    <col min="15608" max="15608" width="13.42578125" style="384" customWidth="1"/>
    <col min="15609" max="15609" width="15.5703125" style="384" bestFit="1" customWidth="1"/>
    <col min="15610" max="15610" width="14.85546875" style="384" bestFit="1" customWidth="1"/>
    <col min="15611" max="15860" width="9.140625" style="384"/>
    <col min="15861" max="15861" width="6.140625" style="384" customWidth="1"/>
    <col min="15862" max="15862" width="24.140625" style="384" bestFit="1" customWidth="1"/>
    <col min="15863" max="15863" width="30.42578125" style="384" customWidth="1"/>
    <col min="15864" max="15864" width="13.42578125" style="384" customWidth="1"/>
    <col min="15865" max="15865" width="15.5703125" style="384" bestFit="1" customWidth="1"/>
    <col min="15866" max="15866" width="14.85546875" style="384" bestFit="1" customWidth="1"/>
    <col min="15867" max="16116" width="9.140625" style="384"/>
    <col min="16117" max="16117" width="6.140625" style="384" customWidth="1"/>
    <col min="16118" max="16118" width="24.140625" style="384" bestFit="1" customWidth="1"/>
    <col min="16119" max="16119" width="30.42578125" style="384" customWidth="1"/>
    <col min="16120" max="16120" width="13.42578125" style="384" customWidth="1"/>
    <col min="16121" max="16121" width="15.5703125" style="384" bestFit="1" customWidth="1"/>
    <col min="16122" max="16122" width="14.85546875" style="384" bestFit="1" customWidth="1"/>
    <col min="16123" max="16384" width="9.140625" style="384"/>
  </cols>
  <sheetData>
    <row r="1" spans="1:12" ht="51.75" customHeight="1">
      <c r="A1" s="435" t="s">
        <v>477</v>
      </c>
      <c r="B1" s="434"/>
      <c r="C1" s="434"/>
      <c r="D1" s="434"/>
      <c r="E1" s="434"/>
      <c r="F1" s="434"/>
      <c r="G1" s="434"/>
      <c r="H1" s="436"/>
    </row>
    <row r="2" spans="1:12" ht="51.75" customHeight="1">
      <c r="A2" s="383"/>
      <c r="B2" s="321"/>
      <c r="C2" s="321"/>
      <c r="D2" s="321"/>
      <c r="E2" s="321"/>
      <c r="F2" s="321"/>
      <c r="G2" s="429" t="s">
        <v>324</v>
      </c>
      <c r="H2" s="429"/>
      <c r="I2" s="429" t="s">
        <v>327</v>
      </c>
      <c r="J2" s="429"/>
      <c r="K2" s="429" t="s">
        <v>325</v>
      </c>
      <c r="L2" s="429"/>
    </row>
    <row r="3" spans="1:12" ht="15.75">
      <c r="A3" s="385" t="s">
        <v>478</v>
      </c>
      <c r="B3" s="386" t="s">
        <v>479</v>
      </c>
      <c r="C3" s="386" t="s">
        <v>480</v>
      </c>
      <c r="D3" s="385" t="s">
        <v>481</v>
      </c>
      <c r="E3" s="385" t="s">
        <v>482</v>
      </c>
      <c r="F3" s="385" t="s">
        <v>483</v>
      </c>
      <c r="G3" s="308" t="s">
        <v>54</v>
      </c>
      <c r="H3" s="309" t="s">
        <v>5</v>
      </c>
      <c r="I3" s="308" t="s">
        <v>54</v>
      </c>
      <c r="J3" s="309" t="s">
        <v>5</v>
      </c>
      <c r="K3" s="308" t="s">
        <v>54</v>
      </c>
      <c r="L3" s="309" t="s">
        <v>5</v>
      </c>
    </row>
    <row r="4" spans="1:12" ht="60">
      <c r="A4" s="387">
        <v>1</v>
      </c>
      <c r="B4" s="387" t="s">
        <v>484</v>
      </c>
      <c r="C4" s="388" t="s">
        <v>485</v>
      </c>
      <c r="D4" s="389" t="s">
        <v>486</v>
      </c>
      <c r="E4" s="387" t="s">
        <v>487</v>
      </c>
      <c r="F4" s="387">
        <v>3</v>
      </c>
      <c r="G4" s="390">
        <v>2750</v>
      </c>
      <c r="H4" s="391">
        <f>$F4*G4</f>
        <v>8250</v>
      </c>
      <c r="I4" s="390">
        <v>3500</v>
      </c>
      <c r="J4" s="391">
        <f>$F4*I4</f>
        <v>10500</v>
      </c>
      <c r="K4" s="390">
        <v>4200</v>
      </c>
      <c r="L4" s="391">
        <f>$F4*K4</f>
        <v>12600</v>
      </c>
    </row>
    <row r="5" spans="1:12" ht="36">
      <c r="A5" s="387">
        <v>2</v>
      </c>
      <c r="B5" s="387" t="s">
        <v>488</v>
      </c>
      <c r="C5" s="388" t="s">
        <v>489</v>
      </c>
      <c r="D5" s="388" t="s">
        <v>490</v>
      </c>
      <c r="E5" s="387" t="s">
        <v>487</v>
      </c>
      <c r="F5" s="387">
        <v>0</v>
      </c>
      <c r="G5" s="390"/>
      <c r="H5" s="391">
        <f t="shared" ref="H5:J23" si="0">$F5*G5</f>
        <v>0</v>
      </c>
      <c r="I5" s="390"/>
      <c r="J5" s="391">
        <f t="shared" si="0"/>
        <v>0</v>
      </c>
      <c r="K5" s="390">
        <v>4500</v>
      </c>
      <c r="L5" s="391">
        <f t="shared" ref="L5" si="1">$F5*K5</f>
        <v>0</v>
      </c>
    </row>
    <row r="6" spans="1:12" ht="119.25" customHeight="1">
      <c r="A6" s="387">
        <v>3</v>
      </c>
      <c r="B6" s="387" t="s">
        <v>491</v>
      </c>
      <c r="C6" s="388" t="s">
        <v>492</v>
      </c>
      <c r="D6" s="389" t="s">
        <v>493</v>
      </c>
      <c r="E6" s="387" t="s">
        <v>487</v>
      </c>
      <c r="F6" s="387">
        <v>1</v>
      </c>
      <c r="G6" s="390">
        <v>5500</v>
      </c>
      <c r="H6" s="391">
        <f t="shared" si="0"/>
        <v>5500</v>
      </c>
      <c r="I6" s="390">
        <v>18500</v>
      </c>
      <c r="J6" s="391">
        <f t="shared" si="0"/>
        <v>18500</v>
      </c>
      <c r="K6" s="390">
        <v>12500</v>
      </c>
      <c r="L6" s="391">
        <f t="shared" ref="L6" si="2">$F6*K6</f>
        <v>12500</v>
      </c>
    </row>
    <row r="7" spans="1:12" ht="123.75" customHeight="1">
      <c r="A7" s="387">
        <v>4</v>
      </c>
      <c r="B7" s="387" t="s">
        <v>491</v>
      </c>
      <c r="C7" s="388" t="s">
        <v>494</v>
      </c>
      <c r="D7" s="389" t="s">
        <v>495</v>
      </c>
      <c r="E7" s="387" t="s">
        <v>487</v>
      </c>
      <c r="F7" s="387">
        <v>0</v>
      </c>
      <c r="G7" s="390"/>
      <c r="H7" s="391">
        <f t="shared" si="0"/>
        <v>0</v>
      </c>
      <c r="I7" s="390"/>
      <c r="J7" s="391">
        <f t="shared" si="0"/>
        <v>0</v>
      </c>
      <c r="K7" s="390">
        <v>18000</v>
      </c>
      <c r="L7" s="391">
        <f t="shared" ref="L7" si="3">$F7*K7</f>
        <v>0</v>
      </c>
    </row>
    <row r="8" spans="1:12" ht="117" customHeight="1">
      <c r="A8" s="387">
        <v>5</v>
      </c>
      <c r="B8" s="387" t="s">
        <v>491</v>
      </c>
      <c r="C8" s="388" t="s">
        <v>496</v>
      </c>
      <c r="D8" s="389" t="s">
        <v>497</v>
      </c>
      <c r="E8" s="387" t="s">
        <v>487</v>
      </c>
      <c r="F8" s="387">
        <v>0</v>
      </c>
      <c r="G8" s="390"/>
      <c r="H8" s="391">
        <f t="shared" si="0"/>
        <v>0</v>
      </c>
      <c r="I8" s="390"/>
      <c r="J8" s="391">
        <f t="shared" si="0"/>
        <v>0</v>
      </c>
      <c r="K8" s="390">
        <v>25000</v>
      </c>
      <c r="L8" s="391">
        <f t="shared" ref="L8" si="4">$F8*K8</f>
        <v>0</v>
      </c>
    </row>
    <row r="9" spans="1:12" ht="117.75" customHeight="1">
      <c r="A9" s="387">
        <v>6</v>
      </c>
      <c r="B9" s="387" t="s">
        <v>491</v>
      </c>
      <c r="C9" s="388" t="s">
        <v>498</v>
      </c>
      <c r="D9" s="389" t="s">
        <v>499</v>
      </c>
      <c r="E9" s="387" t="s">
        <v>487</v>
      </c>
      <c r="F9" s="387">
        <v>0</v>
      </c>
      <c r="G9" s="390"/>
      <c r="H9" s="391">
        <f t="shared" si="0"/>
        <v>0</v>
      </c>
      <c r="I9" s="390"/>
      <c r="J9" s="391">
        <f t="shared" si="0"/>
        <v>0</v>
      </c>
      <c r="K9" s="390">
        <v>30000</v>
      </c>
      <c r="L9" s="391">
        <f t="shared" ref="L9" si="5">$F9*K9</f>
        <v>0</v>
      </c>
    </row>
    <row r="10" spans="1:12" ht="84" customHeight="1">
      <c r="A10" s="387">
        <f t="shared" ref="A10:A23" si="6">A9+1</f>
        <v>7</v>
      </c>
      <c r="B10" s="389" t="s">
        <v>500</v>
      </c>
      <c r="C10" s="388" t="s">
        <v>501</v>
      </c>
      <c r="D10" s="389" t="s">
        <v>502</v>
      </c>
      <c r="E10" s="387"/>
      <c r="F10" s="387">
        <v>2</v>
      </c>
      <c r="G10" s="390">
        <v>1485</v>
      </c>
      <c r="H10" s="391">
        <f t="shared" si="0"/>
        <v>2970</v>
      </c>
      <c r="I10" s="390">
        <v>850</v>
      </c>
      <c r="J10" s="391">
        <f t="shared" si="0"/>
        <v>1700</v>
      </c>
      <c r="K10" s="390">
        <v>650</v>
      </c>
      <c r="L10" s="391">
        <f t="shared" ref="L10" si="7">$F10*K10</f>
        <v>1300</v>
      </c>
    </row>
    <row r="11" spans="1:12">
      <c r="A11" s="387">
        <f t="shared" si="6"/>
        <v>8</v>
      </c>
      <c r="B11" s="392" t="s">
        <v>503</v>
      </c>
      <c r="C11" s="388" t="s">
        <v>504</v>
      </c>
      <c r="D11" s="388" t="s">
        <v>505</v>
      </c>
      <c r="E11" s="393" t="s">
        <v>506</v>
      </c>
      <c r="F11" s="393">
        <v>0</v>
      </c>
      <c r="G11" s="390"/>
      <c r="H11" s="391">
        <f t="shared" si="0"/>
        <v>0</v>
      </c>
      <c r="I11" s="390"/>
      <c r="J11" s="391">
        <f t="shared" si="0"/>
        <v>0</v>
      </c>
      <c r="K11" s="390">
        <v>5000</v>
      </c>
      <c r="L11" s="391">
        <f t="shared" ref="L11" si="8">$F11*K11</f>
        <v>0</v>
      </c>
    </row>
    <row r="12" spans="1:12">
      <c r="A12" s="387">
        <f t="shared" si="6"/>
        <v>9</v>
      </c>
      <c r="B12" s="392" t="s">
        <v>503</v>
      </c>
      <c r="C12" s="388" t="s">
        <v>507</v>
      </c>
      <c r="D12" s="388" t="s">
        <v>505</v>
      </c>
      <c r="E12" s="393" t="s">
        <v>506</v>
      </c>
      <c r="F12" s="387">
        <v>1</v>
      </c>
      <c r="G12" s="390">
        <v>11000</v>
      </c>
      <c r="H12" s="391">
        <f t="shared" si="0"/>
        <v>11000</v>
      </c>
      <c r="I12" s="390">
        <v>4500</v>
      </c>
      <c r="J12" s="391">
        <f t="shared" si="0"/>
        <v>4500</v>
      </c>
      <c r="K12" s="390">
        <v>6500</v>
      </c>
      <c r="L12" s="391">
        <f t="shared" ref="L12" si="9">$F12*K12</f>
        <v>6500</v>
      </c>
    </row>
    <row r="13" spans="1:12">
      <c r="A13" s="387">
        <f t="shared" si="6"/>
        <v>10</v>
      </c>
      <c r="B13" s="394" t="s">
        <v>508</v>
      </c>
      <c r="C13" s="388" t="s">
        <v>509</v>
      </c>
      <c r="D13" s="393" t="s">
        <v>510</v>
      </c>
      <c r="E13" s="388" t="s">
        <v>511</v>
      </c>
      <c r="F13" s="387">
        <v>1</v>
      </c>
      <c r="G13" s="390">
        <v>12000</v>
      </c>
      <c r="H13" s="391">
        <f t="shared" si="0"/>
        <v>12000</v>
      </c>
      <c r="I13" s="390">
        <v>9800</v>
      </c>
      <c r="J13" s="391">
        <f t="shared" si="0"/>
        <v>9800</v>
      </c>
      <c r="K13" s="390">
        <v>12000</v>
      </c>
      <c r="L13" s="391">
        <f t="shared" ref="L13" si="10">$F13*K13</f>
        <v>12000</v>
      </c>
    </row>
    <row r="14" spans="1:12">
      <c r="A14" s="387">
        <f t="shared" si="6"/>
        <v>11</v>
      </c>
      <c r="B14" s="394" t="s">
        <v>512</v>
      </c>
      <c r="C14" s="389"/>
      <c r="D14" s="388"/>
      <c r="E14" s="388"/>
      <c r="F14" s="389" t="s">
        <v>513</v>
      </c>
      <c r="G14" s="390"/>
      <c r="H14" s="391"/>
      <c r="I14" s="390"/>
      <c r="J14" s="391"/>
      <c r="K14" s="390"/>
      <c r="L14" s="391"/>
    </row>
    <row r="15" spans="1:12">
      <c r="A15" s="387">
        <f t="shared" si="6"/>
        <v>12</v>
      </c>
      <c r="B15" s="394" t="s">
        <v>514</v>
      </c>
      <c r="C15" s="389"/>
      <c r="D15" s="388"/>
      <c r="E15" s="388"/>
      <c r="F15" s="389" t="s">
        <v>513</v>
      </c>
      <c r="G15" s="390"/>
      <c r="H15" s="391"/>
      <c r="I15" s="390"/>
      <c r="J15" s="391"/>
      <c r="K15" s="390"/>
      <c r="L15" s="391"/>
    </row>
    <row r="16" spans="1:12" ht="24">
      <c r="A16" s="387">
        <f>A15+1</f>
        <v>13</v>
      </c>
      <c r="B16" s="387" t="s">
        <v>515</v>
      </c>
      <c r="C16" s="389" t="s">
        <v>516</v>
      </c>
      <c r="D16" s="393"/>
      <c r="E16" s="388" t="s">
        <v>517</v>
      </c>
      <c r="F16" s="389">
        <v>1</v>
      </c>
      <c r="G16" s="390">
        <v>2250</v>
      </c>
      <c r="H16" s="391">
        <f t="shared" si="0"/>
        <v>2250</v>
      </c>
      <c r="I16" s="390">
        <v>1500</v>
      </c>
      <c r="J16" s="391">
        <f t="shared" si="0"/>
        <v>1500</v>
      </c>
      <c r="K16" s="390">
        <v>2000</v>
      </c>
      <c r="L16" s="391">
        <f t="shared" ref="L16" si="11">$F16*K16</f>
        <v>2000</v>
      </c>
    </row>
    <row r="17" spans="1:12" ht="24">
      <c r="A17" s="387">
        <f t="shared" si="6"/>
        <v>14</v>
      </c>
      <c r="B17" s="387" t="s">
        <v>515</v>
      </c>
      <c r="C17" s="389" t="s">
        <v>518</v>
      </c>
      <c r="D17" s="393"/>
      <c r="E17" s="388" t="s">
        <v>517</v>
      </c>
      <c r="F17" s="389">
        <v>0</v>
      </c>
      <c r="G17" s="390"/>
      <c r="H17" s="391">
        <f t="shared" si="0"/>
        <v>0</v>
      </c>
      <c r="I17" s="390"/>
      <c r="J17" s="391">
        <f t="shared" si="0"/>
        <v>0</v>
      </c>
      <c r="K17" s="390">
        <v>3000</v>
      </c>
      <c r="L17" s="391">
        <f t="shared" ref="L17" si="12">$F17*K17</f>
        <v>0</v>
      </c>
    </row>
    <row r="18" spans="1:12">
      <c r="A18" s="387">
        <f t="shared" si="6"/>
        <v>15</v>
      </c>
      <c r="B18" s="394" t="s">
        <v>519</v>
      </c>
      <c r="C18" s="389" t="s">
        <v>520</v>
      </c>
      <c r="D18" s="388"/>
      <c r="E18" s="388" t="s">
        <v>521</v>
      </c>
      <c r="F18" s="389">
        <v>1</v>
      </c>
      <c r="G18" s="390">
        <v>2250</v>
      </c>
      <c r="H18" s="391">
        <f t="shared" si="0"/>
        <v>2250</v>
      </c>
      <c r="I18" s="390">
        <v>1200</v>
      </c>
      <c r="J18" s="391">
        <f t="shared" si="0"/>
        <v>1200</v>
      </c>
      <c r="K18" s="390">
        <v>2500</v>
      </c>
      <c r="L18" s="391">
        <f t="shared" ref="L18" si="13">$F18*K18</f>
        <v>2500</v>
      </c>
    </row>
    <row r="19" spans="1:12">
      <c r="A19" s="387">
        <f t="shared" si="6"/>
        <v>16</v>
      </c>
      <c r="B19" s="395" t="s">
        <v>522</v>
      </c>
      <c r="C19" s="396" t="s">
        <v>523</v>
      </c>
      <c r="D19" s="396"/>
      <c r="E19" s="395" t="s">
        <v>487</v>
      </c>
      <c r="F19" s="397">
        <v>1</v>
      </c>
      <c r="G19" s="390">
        <v>8000</v>
      </c>
      <c r="H19" s="391">
        <f t="shared" si="0"/>
        <v>8000</v>
      </c>
      <c r="I19" s="390">
        <v>850</v>
      </c>
      <c r="J19" s="391">
        <f t="shared" si="0"/>
        <v>850</v>
      </c>
      <c r="K19" s="390">
        <v>10000</v>
      </c>
      <c r="L19" s="391">
        <f t="shared" ref="L19" si="14">$F19*K19</f>
        <v>10000</v>
      </c>
    </row>
    <row r="20" spans="1:12">
      <c r="A20" s="387">
        <f t="shared" si="6"/>
        <v>17</v>
      </c>
      <c r="B20" s="395" t="s">
        <v>524</v>
      </c>
      <c r="C20" s="396" t="s">
        <v>525</v>
      </c>
      <c r="D20" s="396" t="s">
        <v>526</v>
      </c>
      <c r="E20" s="396" t="s">
        <v>527</v>
      </c>
      <c r="F20" s="396">
        <v>0</v>
      </c>
      <c r="G20" s="390"/>
      <c r="H20" s="391">
        <f t="shared" si="0"/>
        <v>0</v>
      </c>
      <c r="I20" s="390"/>
      <c r="J20" s="391">
        <f t="shared" si="0"/>
        <v>0</v>
      </c>
      <c r="K20" s="390">
        <v>32000</v>
      </c>
      <c r="L20" s="391">
        <f t="shared" ref="L20" si="15">$F20*K20</f>
        <v>0</v>
      </c>
    </row>
    <row r="21" spans="1:12">
      <c r="A21" s="387">
        <f t="shared" si="6"/>
        <v>18</v>
      </c>
      <c r="B21" s="395" t="s">
        <v>524</v>
      </c>
      <c r="C21" s="396" t="s">
        <v>528</v>
      </c>
      <c r="D21" s="396" t="s">
        <v>529</v>
      </c>
      <c r="E21" s="396" t="s">
        <v>527</v>
      </c>
      <c r="F21" s="396">
        <v>0</v>
      </c>
      <c r="G21" s="390"/>
      <c r="H21" s="391">
        <f t="shared" si="0"/>
        <v>0</v>
      </c>
      <c r="I21" s="390"/>
      <c r="J21" s="391">
        <f t="shared" si="0"/>
        <v>0</v>
      </c>
      <c r="K21" s="390">
        <v>28000</v>
      </c>
      <c r="L21" s="391">
        <f t="shared" ref="L21" si="16">$F21*K21</f>
        <v>0</v>
      </c>
    </row>
    <row r="22" spans="1:12">
      <c r="A22" s="387">
        <f t="shared" si="6"/>
        <v>19</v>
      </c>
      <c r="B22" s="395" t="s">
        <v>524</v>
      </c>
      <c r="C22" s="396" t="s">
        <v>528</v>
      </c>
      <c r="D22" s="396" t="s">
        <v>530</v>
      </c>
      <c r="E22" s="396" t="s">
        <v>527</v>
      </c>
      <c r="F22" s="396">
        <v>0</v>
      </c>
      <c r="G22" s="390"/>
      <c r="H22" s="391">
        <f t="shared" si="0"/>
        <v>0</v>
      </c>
      <c r="I22" s="390"/>
      <c r="J22" s="391">
        <f t="shared" si="0"/>
        <v>0</v>
      </c>
      <c r="K22" s="390">
        <v>32000</v>
      </c>
      <c r="L22" s="391">
        <f t="shared" ref="L22" si="17">$F22*K22</f>
        <v>0</v>
      </c>
    </row>
    <row r="23" spans="1:12">
      <c r="A23" s="387">
        <f t="shared" si="6"/>
        <v>20</v>
      </c>
      <c r="B23" s="395" t="s">
        <v>531</v>
      </c>
      <c r="C23" s="396" t="s">
        <v>523</v>
      </c>
      <c r="D23" s="396"/>
      <c r="E23" s="396" t="s">
        <v>527</v>
      </c>
      <c r="F23" s="396">
        <v>0</v>
      </c>
      <c r="G23" s="390"/>
      <c r="H23" s="391">
        <f t="shared" si="0"/>
        <v>0</v>
      </c>
      <c r="I23" s="390"/>
      <c r="J23" s="391">
        <f t="shared" si="0"/>
        <v>0</v>
      </c>
      <c r="K23" s="390">
        <v>50000</v>
      </c>
      <c r="L23" s="391">
        <f t="shared" ref="L23" si="18">$F23*K23</f>
        <v>0</v>
      </c>
    </row>
    <row r="24" spans="1:12" ht="15">
      <c r="A24" s="437" t="s">
        <v>532</v>
      </c>
      <c r="B24" s="437"/>
      <c r="C24" s="437"/>
      <c r="D24" s="437"/>
      <c r="E24" s="437"/>
      <c r="F24" s="398"/>
      <c r="G24" s="399"/>
      <c r="H24" s="400">
        <f>SUM(H4:H23)</f>
        <v>52220</v>
      </c>
      <c r="I24" s="399"/>
      <c r="J24" s="400">
        <f>SUM(J4:J23)</f>
        <v>48550</v>
      </c>
      <c r="K24" s="399"/>
      <c r="L24" s="400">
        <f>SUM(L4:L23)</f>
        <v>59400</v>
      </c>
    </row>
  </sheetData>
  <mergeCells count="5">
    <mergeCell ref="A1:H1"/>
    <mergeCell ref="A24:E24"/>
    <mergeCell ref="G2:H2"/>
    <mergeCell ref="I2:J2"/>
    <mergeCell ref="K2:L2"/>
  </mergeCells>
  <pageMargins left="0.7" right="0.7" top="0.75" bottom="0.75" header="0.3" footer="0.3"/>
  <pageSetup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workbookViewId="0">
      <selection activeCell="C11" sqref="C11"/>
    </sheetView>
  </sheetViews>
  <sheetFormatPr defaultColWidth="8.85546875" defaultRowHeight="15"/>
  <cols>
    <col min="1" max="1" width="9.140625" style="180" customWidth="1"/>
    <col min="2" max="2" width="75.5703125" style="160" customWidth="1"/>
    <col min="3" max="3" width="70.140625" style="160" customWidth="1"/>
    <col min="4" max="4" width="8.85546875" style="160"/>
    <col min="5" max="5" width="9.42578125" style="160" customWidth="1"/>
    <col min="6" max="256" width="8.85546875" style="160"/>
    <col min="257" max="257" width="9.140625" style="160" customWidth="1"/>
    <col min="258" max="258" width="75.5703125" style="160" customWidth="1"/>
    <col min="259" max="259" width="70.140625" style="160" customWidth="1"/>
    <col min="260" max="260" width="8.85546875" style="160"/>
    <col min="261" max="261" width="9.42578125" style="160" customWidth="1"/>
    <col min="262" max="512" width="8.85546875" style="160"/>
    <col min="513" max="513" width="9.140625" style="160" customWidth="1"/>
    <col min="514" max="514" width="75.5703125" style="160" customWidth="1"/>
    <col min="515" max="515" width="70.140625" style="160" customWidth="1"/>
    <col min="516" max="516" width="8.85546875" style="160"/>
    <col min="517" max="517" width="9.42578125" style="160" customWidth="1"/>
    <col min="518" max="768" width="8.85546875" style="160"/>
    <col min="769" max="769" width="9.140625" style="160" customWidth="1"/>
    <col min="770" max="770" width="75.5703125" style="160" customWidth="1"/>
    <col min="771" max="771" width="70.140625" style="160" customWidth="1"/>
    <col min="772" max="772" width="8.85546875" style="160"/>
    <col min="773" max="773" width="9.42578125" style="160" customWidth="1"/>
    <col min="774" max="1024" width="8.85546875" style="160"/>
    <col min="1025" max="1025" width="9.140625" style="160" customWidth="1"/>
    <col min="1026" max="1026" width="75.5703125" style="160" customWidth="1"/>
    <col min="1027" max="1027" width="70.140625" style="160" customWidth="1"/>
    <col min="1028" max="1028" width="8.85546875" style="160"/>
    <col min="1029" max="1029" width="9.42578125" style="160" customWidth="1"/>
    <col min="1030" max="1280" width="8.85546875" style="160"/>
    <col min="1281" max="1281" width="9.140625" style="160" customWidth="1"/>
    <col min="1282" max="1282" width="75.5703125" style="160" customWidth="1"/>
    <col min="1283" max="1283" width="70.140625" style="160" customWidth="1"/>
    <col min="1284" max="1284" width="8.85546875" style="160"/>
    <col min="1285" max="1285" width="9.42578125" style="160" customWidth="1"/>
    <col min="1286" max="1536" width="8.85546875" style="160"/>
    <col min="1537" max="1537" width="9.140625" style="160" customWidth="1"/>
    <col min="1538" max="1538" width="75.5703125" style="160" customWidth="1"/>
    <col min="1539" max="1539" width="70.140625" style="160" customWidth="1"/>
    <col min="1540" max="1540" width="8.85546875" style="160"/>
    <col min="1541" max="1541" width="9.42578125" style="160" customWidth="1"/>
    <col min="1542" max="1792" width="8.85546875" style="160"/>
    <col min="1793" max="1793" width="9.140625" style="160" customWidth="1"/>
    <col min="1794" max="1794" width="75.5703125" style="160" customWidth="1"/>
    <col min="1795" max="1795" width="70.140625" style="160" customWidth="1"/>
    <col min="1796" max="1796" width="8.85546875" style="160"/>
    <col min="1797" max="1797" width="9.42578125" style="160" customWidth="1"/>
    <col min="1798" max="2048" width="8.85546875" style="160"/>
    <col min="2049" max="2049" width="9.140625" style="160" customWidth="1"/>
    <col min="2050" max="2050" width="75.5703125" style="160" customWidth="1"/>
    <col min="2051" max="2051" width="70.140625" style="160" customWidth="1"/>
    <col min="2052" max="2052" width="8.85546875" style="160"/>
    <col min="2053" max="2053" width="9.42578125" style="160" customWidth="1"/>
    <col min="2054" max="2304" width="8.85546875" style="160"/>
    <col min="2305" max="2305" width="9.140625" style="160" customWidth="1"/>
    <col min="2306" max="2306" width="75.5703125" style="160" customWidth="1"/>
    <col min="2307" max="2307" width="70.140625" style="160" customWidth="1"/>
    <col min="2308" max="2308" width="8.85546875" style="160"/>
    <col min="2309" max="2309" width="9.42578125" style="160" customWidth="1"/>
    <col min="2310" max="2560" width="8.85546875" style="160"/>
    <col min="2561" max="2561" width="9.140625" style="160" customWidth="1"/>
    <col min="2562" max="2562" width="75.5703125" style="160" customWidth="1"/>
    <col min="2563" max="2563" width="70.140625" style="160" customWidth="1"/>
    <col min="2564" max="2564" width="8.85546875" style="160"/>
    <col min="2565" max="2565" width="9.42578125" style="160" customWidth="1"/>
    <col min="2566" max="2816" width="8.85546875" style="160"/>
    <col min="2817" max="2817" width="9.140625" style="160" customWidth="1"/>
    <col min="2818" max="2818" width="75.5703125" style="160" customWidth="1"/>
    <col min="2819" max="2819" width="70.140625" style="160" customWidth="1"/>
    <col min="2820" max="2820" width="8.85546875" style="160"/>
    <col min="2821" max="2821" width="9.42578125" style="160" customWidth="1"/>
    <col min="2822" max="3072" width="8.85546875" style="160"/>
    <col min="3073" max="3073" width="9.140625" style="160" customWidth="1"/>
    <col min="3074" max="3074" width="75.5703125" style="160" customWidth="1"/>
    <col min="3075" max="3075" width="70.140625" style="160" customWidth="1"/>
    <col min="3076" max="3076" width="8.85546875" style="160"/>
    <col min="3077" max="3077" width="9.42578125" style="160" customWidth="1"/>
    <col min="3078" max="3328" width="8.85546875" style="160"/>
    <col min="3329" max="3329" width="9.140625" style="160" customWidth="1"/>
    <col min="3330" max="3330" width="75.5703125" style="160" customWidth="1"/>
    <col min="3331" max="3331" width="70.140625" style="160" customWidth="1"/>
    <col min="3332" max="3332" width="8.85546875" style="160"/>
    <col min="3333" max="3333" width="9.42578125" style="160" customWidth="1"/>
    <col min="3334" max="3584" width="8.85546875" style="160"/>
    <col min="3585" max="3585" width="9.140625" style="160" customWidth="1"/>
    <col min="3586" max="3586" width="75.5703125" style="160" customWidth="1"/>
    <col min="3587" max="3587" width="70.140625" style="160" customWidth="1"/>
    <col min="3588" max="3588" width="8.85546875" style="160"/>
    <col min="3589" max="3589" width="9.42578125" style="160" customWidth="1"/>
    <col min="3590" max="3840" width="8.85546875" style="160"/>
    <col min="3841" max="3841" width="9.140625" style="160" customWidth="1"/>
    <col min="3842" max="3842" width="75.5703125" style="160" customWidth="1"/>
    <col min="3843" max="3843" width="70.140625" style="160" customWidth="1"/>
    <col min="3844" max="3844" width="8.85546875" style="160"/>
    <col min="3845" max="3845" width="9.42578125" style="160" customWidth="1"/>
    <col min="3846" max="4096" width="8.85546875" style="160"/>
    <col min="4097" max="4097" width="9.140625" style="160" customWidth="1"/>
    <col min="4098" max="4098" width="75.5703125" style="160" customWidth="1"/>
    <col min="4099" max="4099" width="70.140625" style="160" customWidth="1"/>
    <col min="4100" max="4100" width="8.85546875" style="160"/>
    <col min="4101" max="4101" width="9.42578125" style="160" customWidth="1"/>
    <col min="4102" max="4352" width="8.85546875" style="160"/>
    <col min="4353" max="4353" width="9.140625" style="160" customWidth="1"/>
    <col min="4354" max="4354" width="75.5703125" style="160" customWidth="1"/>
    <col min="4355" max="4355" width="70.140625" style="160" customWidth="1"/>
    <col min="4356" max="4356" width="8.85546875" style="160"/>
    <col min="4357" max="4357" width="9.42578125" style="160" customWidth="1"/>
    <col min="4358" max="4608" width="8.85546875" style="160"/>
    <col min="4609" max="4609" width="9.140625" style="160" customWidth="1"/>
    <col min="4610" max="4610" width="75.5703125" style="160" customWidth="1"/>
    <col min="4611" max="4611" width="70.140625" style="160" customWidth="1"/>
    <col min="4612" max="4612" width="8.85546875" style="160"/>
    <col min="4613" max="4613" width="9.42578125" style="160" customWidth="1"/>
    <col min="4614" max="4864" width="8.85546875" style="160"/>
    <col min="4865" max="4865" width="9.140625" style="160" customWidth="1"/>
    <col min="4866" max="4866" width="75.5703125" style="160" customWidth="1"/>
    <col min="4867" max="4867" width="70.140625" style="160" customWidth="1"/>
    <col min="4868" max="4868" width="8.85546875" style="160"/>
    <col min="4869" max="4869" width="9.42578125" style="160" customWidth="1"/>
    <col min="4870" max="5120" width="8.85546875" style="160"/>
    <col min="5121" max="5121" width="9.140625" style="160" customWidth="1"/>
    <col min="5122" max="5122" width="75.5703125" style="160" customWidth="1"/>
    <col min="5123" max="5123" width="70.140625" style="160" customWidth="1"/>
    <col min="5124" max="5124" width="8.85546875" style="160"/>
    <col min="5125" max="5125" width="9.42578125" style="160" customWidth="1"/>
    <col min="5126" max="5376" width="8.85546875" style="160"/>
    <col min="5377" max="5377" width="9.140625" style="160" customWidth="1"/>
    <col min="5378" max="5378" width="75.5703125" style="160" customWidth="1"/>
    <col min="5379" max="5379" width="70.140625" style="160" customWidth="1"/>
    <col min="5380" max="5380" width="8.85546875" style="160"/>
    <col min="5381" max="5381" width="9.42578125" style="160" customWidth="1"/>
    <col min="5382" max="5632" width="8.85546875" style="160"/>
    <col min="5633" max="5633" width="9.140625" style="160" customWidth="1"/>
    <col min="5634" max="5634" width="75.5703125" style="160" customWidth="1"/>
    <col min="5635" max="5635" width="70.140625" style="160" customWidth="1"/>
    <col min="5636" max="5636" width="8.85546875" style="160"/>
    <col min="5637" max="5637" width="9.42578125" style="160" customWidth="1"/>
    <col min="5638" max="5888" width="8.85546875" style="160"/>
    <col min="5889" max="5889" width="9.140625" style="160" customWidth="1"/>
    <col min="5890" max="5890" width="75.5703125" style="160" customWidth="1"/>
    <col min="5891" max="5891" width="70.140625" style="160" customWidth="1"/>
    <col min="5892" max="5892" width="8.85546875" style="160"/>
    <col min="5893" max="5893" width="9.42578125" style="160" customWidth="1"/>
    <col min="5894" max="6144" width="8.85546875" style="160"/>
    <col min="6145" max="6145" width="9.140625" style="160" customWidth="1"/>
    <col min="6146" max="6146" width="75.5703125" style="160" customWidth="1"/>
    <col min="6147" max="6147" width="70.140625" style="160" customWidth="1"/>
    <col min="6148" max="6148" width="8.85546875" style="160"/>
    <col min="6149" max="6149" width="9.42578125" style="160" customWidth="1"/>
    <col min="6150" max="6400" width="8.85546875" style="160"/>
    <col min="6401" max="6401" width="9.140625" style="160" customWidth="1"/>
    <col min="6402" max="6402" width="75.5703125" style="160" customWidth="1"/>
    <col min="6403" max="6403" width="70.140625" style="160" customWidth="1"/>
    <col min="6404" max="6404" width="8.85546875" style="160"/>
    <col min="6405" max="6405" width="9.42578125" style="160" customWidth="1"/>
    <col min="6406" max="6656" width="8.85546875" style="160"/>
    <col min="6657" max="6657" width="9.140625" style="160" customWidth="1"/>
    <col min="6658" max="6658" width="75.5703125" style="160" customWidth="1"/>
    <col min="6659" max="6659" width="70.140625" style="160" customWidth="1"/>
    <col min="6660" max="6660" width="8.85546875" style="160"/>
    <col min="6661" max="6661" width="9.42578125" style="160" customWidth="1"/>
    <col min="6662" max="6912" width="8.85546875" style="160"/>
    <col min="6913" max="6913" width="9.140625" style="160" customWidth="1"/>
    <col min="6914" max="6914" width="75.5703125" style="160" customWidth="1"/>
    <col min="6915" max="6915" width="70.140625" style="160" customWidth="1"/>
    <col min="6916" max="6916" width="8.85546875" style="160"/>
    <col min="6917" max="6917" width="9.42578125" style="160" customWidth="1"/>
    <col min="6918" max="7168" width="8.85546875" style="160"/>
    <col min="7169" max="7169" width="9.140625" style="160" customWidth="1"/>
    <col min="7170" max="7170" width="75.5703125" style="160" customWidth="1"/>
    <col min="7171" max="7171" width="70.140625" style="160" customWidth="1"/>
    <col min="7172" max="7172" width="8.85546875" style="160"/>
    <col min="7173" max="7173" width="9.42578125" style="160" customWidth="1"/>
    <col min="7174" max="7424" width="8.85546875" style="160"/>
    <col min="7425" max="7425" width="9.140625" style="160" customWidth="1"/>
    <col min="7426" max="7426" width="75.5703125" style="160" customWidth="1"/>
    <col min="7427" max="7427" width="70.140625" style="160" customWidth="1"/>
    <col min="7428" max="7428" width="8.85546875" style="160"/>
    <col min="7429" max="7429" width="9.42578125" style="160" customWidth="1"/>
    <col min="7430" max="7680" width="8.85546875" style="160"/>
    <col min="7681" max="7681" width="9.140625" style="160" customWidth="1"/>
    <col min="7682" max="7682" width="75.5703125" style="160" customWidth="1"/>
    <col min="7683" max="7683" width="70.140625" style="160" customWidth="1"/>
    <col min="7684" max="7684" width="8.85546875" style="160"/>
    <col min="7685" max="7685" width="9.42578125" style="160" customWidth="1"/>
    <col min="7686" max="7936" width="8.85546875" style="160"/>
    <col min="7937" max="7937" width="9.140625" style="160" customWidth="1"/>
    <col min="7938" max="7938" width="75.5703125" style="160" customWidth="1"/>
    <col min="7939" max="7939" width="70.140625" style="160" customWidth="1"/>
    <col min="7940" max="7940" width="8.85546875" style="160"/>
    <col min="7941" max="7941" width="9.42578125" style="160" customWidth="1"/>
    <col min="7942" max="8192" width="8.85546875" style="160"/>
    <col min="8193" max="8193" width="9.140625" style="160" customWidth="1"/>
    <col min="8194" max="8194" width="75.5703125" style="160" customWidth="1"/>
    <col min="8195" max="8195" width="70.140625" style="160" customWidth="1"/>
    <col min="8196" max="8196" width="8.85546875" style="160"/>
    <col min="8197" max="8197" width="9.42578125" style="160" customWidth="1"/>
    <col min="8198" max="8448" width="8.85546875" style="160"/>
    <col min="8449" max="8449" width="9.140625" style="160" customWidth="1"/>
    <col min="8450" max="8450" width="75.5703125" style="160" customWidth="1"/>
    <col min="8451" max="8451" width="70.140625" style="160" customWidth="1"/>
    <col min="8452" max="8452" width="8.85546875" style="160"/>
    <col min="8453" max="8453" width="9.42578125" style="160" customWidth="1"/>
    <col min="8454" max="8704" width="8.85546875" style="160"/>
    <col min="8705" max="8705" width="9.140625" style="160" customWidth="1"/>
    <col min="8706" max="8706" width="75.5703125" style="160" customWidth="1"/>
    <col min="8707" max="8707" width="70.140625" style="160" customWidth="1"/>
    <col min="8708" max="8708" width="8.85546875" style="160"/>
    <col min="8709" max="8709" width="9.42578125" style="160" customWidth="1"/>
    <col min="8710" max="8960" width="8.85546875" style="160"/>
    <col min="8961" max="8961" width="9.140625" style="160" customWidth="1"/>
    <col min="8962" max="8962" width="75.5703125" style="160" customWidth="1"/>
    <col min="8963" max="8963" width="70.140625" style="160" customWidth="1"/>
    <col min="8964" max="8964" width="8.85546875" style="160"/>
    <col min="8965" max="8965" width="9.42578125" style="160" customWidth="1"/>
    <col min="8966" max="9216" width="8.85546875" style="160"/>
    <col min="9217" max="9217" width="9.140625" style="160" customWidth="1"/>
    <col min="9218" max="9218" width="75.5703125" style="160" customWidth="1"/>
    <col min="9219" max="9219" width="70.140625" style="160" customWidth="1"/>
    <col min="9220" max="9220" width="8.85546875" style="160"/>
    <col min="9221" max="9221" width="9.42578125" style="160" customWidth="1"/>
    <col min="9222" max="9472" width="8.85546875" style="160"/>
    <col min="9473" max="9473" width="9.140625" style="160" customWidth="1"/>
    <col min="9474" max="9474" width="75.5703125" style="160" customWidth="1"/>
    <col min="9475" max="9475" width="70.140625" style="160" customWidth="1"/>
    <col min="9476" max="9476" width="8.85546875" style="160"/>
    <col min="9477" max="9477" width="9.42578125" style="160" customWidth="1"/>
    <col min="9478" max="9728" width="8.85546875" style="160"/>
    <col min="9729" max="9729" width="9.140625" style="160" customWidth="1"/>
    <col min="9730" max="9730" width="75.5703125" style="160" customWidth="1"/>
    <col min="9731" max="9731" width="70.140625" style="160" customWidth="1"/>
    <col min="9732" max="9732" width="8.85546875" style="160"/>
    <col min="9733" max="9733" width="9.42578125" style="160" customWidth="1"/>
    <col min="9734" max="9984" width="8.85546875" style="160"/>
    <col min="9985" max="9985" width="9.140625" style="160" customWidth="1"/>
    <col min="9986" max="9986" width="75.5703125" style="160" customWidth="1"/>
    <col min="9987" max="9987" width="70.140625" style="160" customWidth="1"/>
    <col min="9988" max="9988" width="8.85546875" style="160"/>
    <col min="9989" max="9989" width="9.42578125" style="160" customWidth="1"/>
    <col min="9990" max="10240" width="8.85546875" style="160"/>
    <col min="10241" max="10241" width="9.140625" style="160" customWidth="1"/>
    <col min="10242" max="10242" width="75.5703125" style="160" customWidth="1"/>
    <col min="10243" max="10243" width="70.140625" style="160" customWidth="1"/>
    <col min="10244" max="10244" width="8.85546875" style="160"/>
    <col min="10245" max="10245" width="9.42578125" style="160" customWidth="1"/>
    <col min="10246" max="10496" width="8.85546875" style="160"/>
    <col min="10497" max="10497" width="9.140625" style="160" customWidth="1"/>
    <col min="10498" max="10498" width="75.5703125" style="160" customWidth="1"/>
    <col min="10499" max="10499" width="70.140625" style="160" customWidth="1"/>
    <col min="10500" max="10500" width="8.85546875" style="160"/>
    <col min="10501" max="10501" width="9.42578125" style="160" customWidth="1"/>
    <col min="10502" max="10752" width="8.85546875" style="160"/>
    <col min="10753" max="10753" width="9.140625" style="160" customWidth="1"/>
    <col min="10754" max="10754" width="75.5703125" style="160" customWidth="1"/>
    <col min="10755" max="10755" width="70.140625" style="160" customWidth="1"/>
    <col min="10756" max="10756" width="8.85546875" style="160"/>
    <col min="10757" max="10757" width="9.42578125" style="160" customWidth="1"/>
    <col min="10758" max="11008" width="8.85546875" style="160"/>
    <col min="11009" max="11009" width="9.140625" style="160" customWidth="1"/>
    <col min="11010" max="11010" width="75.5703125" style="160" customWidth="1"/>
    <col min="11011" max="11011" width="70.140625" style="160" customWidth="1"/>
    <col min="11012" max="11012" width="8.85546875" style="160"/>
    <col min="11013" max="11013" width="9.42578125" style="160" customWidth="1"/>
    <col min="11014" max="11264" width="8.85546875" style="160"/>
    <col min="11265" max="11265" width="9.140625" style="160" customWidth="1"/>
    <col min="11266" max="11266" width="75.5703125" style="160" customWidth="1"/>
    <col min="11267" max="11267" width="70.140625" style="160" customWidth="1"/>
    <col min="11268" max="11268" width="8.85546875" style="160"/>
    <col min="11269" max="11269" width="9.42578125" style="160" customWidth="1"/>
    <col min="11270" max="11520" width="8.85546875" style="160"/>
    <col min="11521" max="11521" width="9.140625" style="160" customWidth="1"/>
    <col min="11522" max="11522" width="75.5703125" style="160" customWidth="1"/>
    <col min="11523" max="11523" width="70.140625" style="160" customWidth="1"/>
    <col min="11524" max="11524" width="8.85546875" style="160"/>
    <col min="11525" max="11525" width="9.42578125" style="160" customWidth="1"/>
    <col min="11526" max="11776" width="8.85546875" style="160"/>
    <col min="11777" max="11777" width="9.140625" style="160" customWidth="1"/>
    <col min="11778" max="11778" width="75.5703125" style="160" customWidth="1"/>
    <col min="11779" max="11779" width="70.140625" style="160" customWidth="1"/>
    <col min="11780" max="11780" width="8.85546875" style="160"/>
    <col min="11781" max="11781" width="9.42578125" style="160" customWidth="1"/>
    <col min="11782" max="12032" width="8.85546875" style="160"/>
    <col min="12033" max="12033" width="9.140625" style="160" customWidth="1"/>
    <col min="12034" max="12034" width="75.5703125" style="160" customWidth="1"/>
    <col min="12035" max="12035" width="70.140625" style="160" customWidth="1"/>
    <col min="12036" max="12036" width="8.85546875" style="160"/>
    <col min="12037" max="12037" width="9.42578125" style="160" customWidth="1"/>
    <col min="12038" max="12288" width="8.85546875" style="160"/>
    <col min="12289" max="12289" width="9.140625" style="160" customWidth="1"/>
    <col min="12290" max="12290" width="75.5703125" style="160" customWidth="1"/>
    <col min="12291" max="12291" width="70.140625" style="160" customWidth="1"/>
    <col min="12292" max="12292" width="8.85546875" style="160"/>
    <col min="12293" max="12293" width="9.42578125" style="160" customWidth="1"/>
    <col min="12294" max="12544" width="8.85546875" style="160"/>
    <col min="12545" max="12545" width="9.140625" style="160" customWidth="1"/>
    <col min="12546" max="12546" width="75.5703125" style="160" customWidth="1"/>
    <col min="12547" max="12547" width="70.140625" style="160" customWidth="1"/>
    <col min="12548" max="12548" width="8.85546875" style="160"/>
    <col min="12549" max="12549" width="9.42578125" style="160" customWidth="1"/>
    <col min="12550" max="12800" width="8.85546875" style="160"/>
    <col min="12801" max="12801" width="9.140625" style="160" customWidth="1"/>
    <col min="12802" max="12802" width="75.5703125" style="160" customWidth="1"/>
    <col min="12803" max="12803" width="70.140625" style="160" customWidth="1"/>
    <col min="12804" max="12804" width="8.85546875" style="160"/>
    <col min="12805" max="12805" width="9.42578125" style="160" customWidth="1"/>
    <col min="12806" max="13056" width="8.85546875" style="160"/>
    <col min="13057" max="13057" width="9.140625" style="160" customWidth="1"/>
    <col min="13058" max="13058" width="75.5703125" style="160" customWidth="1"/>
    <col min="13059" max="13059" width="70.140625" style="160" customWidth="1"/>
    <col min="13060" max="13060" width="8.85546875" style="160"/>
    <col min="13061" max="13061" width="9.42578125" style="160" customWidth="1"/>
    <col min="13062" max="13312" width="8.85546875" style="160"/>
    <col min="13313" max="13313" width="9.140625" style="160" customWidth="1"/>
    <col min="13314" max="13314" width="75.5703125" style="160" customWidth="1"/>
    <col min="13315" max="13315" width="70.140625" style="160" customWidth="1"/>
    <col min="13316" max="13316" width="8.85546875" style="160"/>
    <col min="13317" max="13317" width="9.42578125" style="160" customWidth="1"/>
    <col min="13318" max="13568" width="8.85546875" style="160"/>
    <col min="13569" max="13569" width="9.140625" style="160" customWidth="1"/>
    <col min="13570" max="13570" width="75.5703125" style="160" customWidth="1"/>
    <col min="13571" max="13571" width="70.140625" style="160" customWidth="1"/>
    <col min="13572" max="13572" width="8.85546875" style="160"/>
    <col min="13573" max="13573" width="9.42578125" style="160" customWidth="1"/>
    <col min="13574" max="13824" width="8.85546875" style="160"/>
    <col min="13825" max="13825" width="9.140625" style="160" customWidth="1"/>
    <col min="13826" max="13826" width="75.5703125" style="160" customWidth="1"/>
    <col min="13827" max="13827" width="70.140625" style="160" customWidth="1"/>
    <col min="13828" max="13828" width="8.85546875" style="160"/>
    <col min="13829" max="13829" width="9.42578125" style="160" customWidth="1"/>
    <col min="13830" max="14080" width="8.85546875" style="160"/>
    <col min="14081" max="14081" width="9.140625" style="160" customWidth="1"/>
    <col min="14082" max="14082" width="75.5703125" style="160" customWidth="1"/>
    <col min="14083" max="14083" width="70.140625" style="160" customWidth="1"/>
    <col min="14084" max="14084" width="8.85546875" style="160"/>
    <col min="14085" max="14085" width="9.42578125" style="160" customWidth="1"/>
    <col min="14086" max="14336" width="8.85546875" style="160"/>
    <col min="14337" max="14337" width="9.140625" style="160" customWidth="1"/>
    <col min="14338" max="14338" width="75.5703125" style="160" customWidth="1"/>
    <col min="14339" max="14339" width="70.140625" style="160" customWidth="1"/>
    <col min="14340" max="14340" width="8.85546875" style="160"/>
    <col min="14341" max="14341" width="9.42578125" style="160" customWidth="1"/>
    <col min="14342" max="14592" width="8.85546875" style="160"/>
    <col min="14593" max="14593" width="9.140625" style="160" customWidth="1"/>
    <col min="14594" max="14594" width="75.5703125" style="160" customWidth="1"/>
    <col min="14595" max="14595" width="70.140625" style="160" customWidth="1"/>
    <col min="14596" max="14596" width="8.85546875" style="160"/>
    <col min="14597" max="14597" width="9.42578125" style="160" customWidth="1"/>
    <col min="14598" max="14848" width="8.85546875" style="160"/>
    <col min="14849" max="14849" width="9.140625" style="160" customWidth="1"/>
    <col min="14850" max="14850" width="75.5703125" style="160" customWidth="1"/>
    <col min="14851" max="14851" width="70.140625" style="160" customWidth="1"/>
    <col min="14852" max="14852" width="8.85546875" style="160"/>
    <col min="14853" max="14853" width="9.42578125" style="160" customWidth="1"/>
    <col min="14854" max="15104" width="8.85546875" style="160"/>
    <col min="15105" max="15105" width="9.140625" style="160" customWidth="1"/>
    <col min="15106" max="15106" width="75.5703125" style="160" customWidth="1"/>
    <col min="15107" max="15107" width="70.140625" style="160" customWidth="1"/>
    <col min="15108" max="15108" width="8.85546875" style="160"/>
    <col min="15109" max="15109" width="9.42578125" style="160" customWidth="1"/>
    <col min="15110" max="15360" width="8.85546875" style="160"/>
    <col min="15361" max="15361" width="9.140625" style="160" customWidth="1"/>
    <col min="15362" max="15362" width="75.5703125" style="160" customWidth="1"/>
    <col min="15363" max="15363" width="70.140625" style="160" customWidth="1"/>
    <col min="15364" max="15364" width="8.85546875" style="160"/>
    <col min="15365" max="15365" width="9.42578125" style="160" customWidth="1"/>
    <col min="15366" max="15616" width="8.85546875" style="160"/>
    <col min="15617" max="15617" width="9.140625" style="160" customWidth="1"/>
    <col min="15618" max="15618" width="75.5703125" style="160" customWidth="1"/>
    <col min="15619" max="15619" width="70.140625" style="160" customWidth="1"/>
    <col min="15620" max="15620" width="8.85546875" style="160"/>
    <col min="15621" max="15621" width="9.42578125" style="160" customWidth="1"/>
    <col min="15622" max="15872" width="8.85546875" style="160"/>
    <col min="15873" max="15873" width="9.140625" style="160" customWidth="1"/>
    <col min="15874" max="15874" width="75.5703125" style="160" customWidth="1"/>
    <col min="15875" max="15875" width="70.140625" style="160" customWidth="1"/>
    <col min="15876" max="15876" width="8.85546875" style="160"/>
    <col min="15877" max="15877" width="9.42578125" style="160" customWidth="1"/>
    <col min="15878" max="16128" width="8.85546875" style="160"/>
    <col min="16129" max="16129" width="9.140625" style="160" customWidth="1"/>
    <col min="16130" max="16130" width="75.5703125" style="160" customWidth="1"/>
    <col min="16131" max="16131" width="70.140625" style="160" customWidth="1"/>
    <col min="16132" max="16132" width="8.85546875" style="160"/>
    <col min="16133" max="16133" width="9.42578125" style="160" customWidth="1"/>
    <col min="16134" max="16384" width="8.85546875" style="160"/>
  </cols>
  <sheetData>
    <row r="1" spans="1:3" ht="15" customHeight="1" thickBot="1">
      <c r="A1" s="438" t="s">
        <v>127</v>
      </c>
      <c r="B1" s="438"/>
      <c r="C1" s="438"/>
    </row>
    <row r="2" spans="1:3" ht="15.75" customHeight="1" thickBot="1">
      <c r="A2" s="438"/>
      <c r="B2" s="438"/>
      <c r="C2" s="438"/>
    </row>
    <row r="3" spans="1:3" ht="16.5" customHeight="1" thickBot="1">
      <c r="A3" s="438"/>
      <c r="B3" s="438"/>
      <c r="C3" s="438"/>
    </row>
    <row r="4" spans="1:3" ht="16.5" customHeight="1" thickBot="1">
      <c r="A4" s="161" t="s">
        <v>128</v>
      </c>
      <c r="B4" s="162"/>
      <c r="C4" s="163"/>
    </row>
    <row r="5" spans="1:3" ht="16.5" customHeight="1" thickBot="1">
      <c r="A5" s="161">
        <v>1</v>
      </c>
      <c r="B5" s="164" t="s">
        <v>129</v>
      </c>
      <c r="C5" s="163"/>
    </row>
    <row r="6" spans="1:3" ht="15.75" customHeight="1" thickBot="1">
      <c r="A6" s="161">
        <v>2</v>
      </c>
      <c r="B6" s="164" t="s">
        <v>130</v>
      </c>
      <c r="C6" s="163"/>
    </row>
    <row r="7" spans="1:3" ht="16.5" customHeight="1" thickBot="1">
      <c r="A7" s="161">
        <v>3</v>
      </c>
      <c r="B7" s="164" t="s">
        <v>131</v>
      </c>
      <c r="C7" s="163"/>
    </row>
    <row r="8" spans="1:3" ht="18" customHeight="1" thickBot="1">
      <c r="A8" s="161">
        <v>4</v>
      </c>
      <c r="B8" s="164" t="s">
        <v>132</v>
      </c>
      <c r="C8" s="163"/>
    </row>
    <row r="9" spans="1:3" ht="48.75" customHeight="1" thickBot="1">
      <c r="A9" s="161">
        <v>5</v>
      </c>
      <c r="B9" s="164" t="s">
        <v>133</v>
      </c>
      <c r="C9" s="163"/>
    </row>
    <row r="10" spans="1:3" ht="15.75" thickBot="1">
      <c r="A10" s="165" t="s">
        <v>134</v>
      </c>
      <c r="B10" s="166" t="s">
        <v>135</v>
      </c>
      <c r="C10" s="167" t="s">
        <v>136</v>
      </c>
    </row>
    <row r="11" spans="1:3">
      <c r="A11" s="168">
        <v>1</v>
      </c>
      <c r="B11" s="169" t="s">
        <v>137</v>
      </c>
      <c r="C11" s="170" t="s">
        <v>138</v>
      </c>
    </row>
    <row r="12" spans="1:3">
      <c r="A12" s="168">
        <v>2</v>
      </c>
      <c r="B12" s="169" t="s">
        <v>139</v>
      </c>
      <c r="C12" s="170" t="s">
        <v>140</v>
      </c>
    </row>
    <row r="13" spans="1:3">
      <c r="A13" s="168">
        <v>3</v>
      </c>
      <c r="B13" s="169" t="s">
        <v>141</v>
      </c>
      <c r="C13" s="170" t="s">
        <v>142</v>
      </c>
    </row>
    <row r="14" spans="1:3" ht="16.5" customHeight="1">
      <c r="A14" s="168">
        <v>4</v>
      </c>
      <c r="B14" s="169" t="s">
        <v>143</v>
      </c>
      <c r="C14" s="170" t="s">
        <v>144</v>
      </c>
    </row>
    <row r="15" spans="1:3">
      <c r="A15" s="168">
        <v>5</v>
      </c>
      <c r="B15" s="169" t="s">
        <v>145</v>
      </c>
      <c r="C15" s="170" t="s">
        <v>146</v>
      </c>
    </row>
    <row r="16" spans="1:3">
      <c r="A16" s="168">
        <v>6</v>
      </c>
      <c r="B16" s="169" t="s">
        <v>147</v>
      </c>
      <c r="C16" s="170" t="s">
        <v>148</v>
      </c>
    </row>
    <row r="17" spans="1:3">
      <c r="A17" s="168">
        <v>7</v>
      </c>
      <c r="B17" s="169" t="s">
        <v>149</v>
      </c>
      <c r="C17" s="170" t="s">
        <v>150</v>
      </c>
    </row>
    <row r="18" spans="1:3">
      <c r="A18" s="168">
        <v>8</v>
      </c>
      <c r="B18" s="169" t="s">
        <v>151</v>
      </c>
      <c r="C18" s="170" t="s">
        <v>152</v>
      </c>
    </row>
    <row r="19" spans="1:3">
      <c r="A19" s="168">
        <v>9</v>
      </c>
      <c r="B19" s="169" t="s">
        <v>153</v>
      </c>
      <c r="C19" s="170" t="s">
        <v>154</v>
      </c>
    </row>
    <row r="20" spans="1:3">
      <c r="A20" s="168">
        <v>10</v>
      </c>
      <c r="B20" s="169" t="s">
        <v>155</v>
      </c>
      <c r="C20" s="170" t="s">
        <v>156</v>
      </c>
    </row>
    <row r="21" spans="1:3">
      <c r="A21" s="168">
        <v>11</v>
      </c>
      <c r="B21" s="169" t="s">
        <v>157</v>
      </c>
      <c r="C21" s="170" t="s">
        <v>158</v>
      </c>
    </row>
    <row r="22" spans="1:3">
      <c r="A22" s="168">
        <v>12</v>
      </c>
      <c r="B22" s="169" t="s">
        <v>159</v>
      </c>
      <c r="C22" s="170" t="s">
        <v>160</v>
      </c>
    </row>
    <row r="23" spans="1:3">
      <c r="A23" s="168">
        <v>13</v>
      </c>
      <c r="B23" s="169" t="s">
        <v>161</v>
      </c>
      <c r="C23" s="170" t="s">
        <v>162</v>
      </c>
    </row>
    <row r="24" spans="1:3">
      <c r="A24" s="168">
        <v>14</v>
      </c>
      <c r="B24" s="169" t="s">
        <v>163</v>
      </c>
      <c r="C24" s="170" t="s">
        <v>164</v>
      </c>
    </row>
    <row r="25" spans="1:3">
      <c r="A25" s="168">
        <v>15</v>
      </c>
      <c r="B25" s="169" t="s">
        <v>165</v>
      </c>
      <c r="C25" s="170" t="s">
        <v>166</v>
      </c>
    </row>
    <row r="26" spans="1:3">
      <c r="A26" s="168">
        <v>16</v>
      </c>
      <c r="B26" s="169" t="s">
        <v>167</v>
      </c>
      <c r="C26" s="170" t="s">
        <v>144</v>
      </c>
    </row>
    <row r="27" spans="1:3">
      <c r="A27" s="168">
        <v>17</v>
      </c>
      <c r="B27" s="169" t="s">
        <v>168</v>
      </c>
      <c r="C27" s="170" t="s">
        <v>169</v>
      </c>
    </row>
    <row r="28" spans="1:3">
      <c r="A28" s="168">
        <v>18</v>
      </c>
      <c r="B28" s="169" t="s">
        <v>170</v>
      </c>
      <c r="C28" s="170" t="s">
        <v>144</v>
      </c>
    </row>
    <row r="29" spans="1:3">
      <c r="A29" s="168">
        <v>19</v>
      </c>
      <c r="B29" s="169" t="s">
        <v>171</v>
      </c>
      <c r="C29" s="170" t="s">
        <v>172</v>
      </c>
    </row>
    <row r="30" spans="1:3">
      <c r="A30" s="168">
        <v>20</v>
      </c>
      <c r="B30" s="169" t="s">
        <v>173</v>
      </c>
      <c r="C30" s="170" t="s">
        <v>174</v>
      </c>
    </row>
    <row r="31" spans="1:3">
      <c r="A31" s="168">
        <v>21</v>
      </c>
      <c r="B31" s="169" t="s">
        <v>175</v>
      </c>
      <c r="C31" s="170" t="s">
        <v>176</v>
      </c>
    </row>
    <row r="32" spans="1:3">
      <c r="A32" s="168">
        <v>22</v>
      </c>
      <c r="B32" s="169" t="s">
        <v>177</v>
      </c>
      <c r="C32" s="170" t="s">
        <v>178</v>
      </c>
    </row>
    <row r="33" spans="1:3">
      <c r="A33" s="168">
        <v>23</v>
      </c>
      <c r="B33" s="169" t="s">
        <v>179</v>
      </c>
      <c r="C33" s="170" t="s">
        <v>180</v>
      </c>
    </row>
    <row r="34" spans="1:3">
      <c r="A34" s="168">
        <v>24</v>
      </c>
      <c r="B34" s="169" t="s">
        <v>181</v>
      </c>
      <c r="C34" s="170" t="s">
        <v>182</v>
      </c>
    </row>
    <row r="35" spans="1:3">
      <c r="A35" s="168">
        <v>25</v>
      </c>
      <c r="B35" s="169" t="s">
        <v>183</v>
      </c>
      <c r="C35" s="170" t="s">
        <v>184</v>
      </c>
    </row>
    <row r="36" spans="1:3">
      <c r="A36" s="168">
        <v>26</v>
      </c>
      <c r="B36" s="169" t="s">
        <v>185</v>
      </c>
      <c r="C36" s="170" t="s">
        <v>186</v>
      </c>
    </row>
    <row r="37" spans="1:3">
      <c r="A37" s="168">
        <v>27</v>
      </c>
      <c r="B37" s="169" t="s">
        <v>187</v>
      </c>
      <c r="C37" s="170" t="s">
        <v>188</v>
      </c>
    </row>
    <row r="38" spans="1:3">
      <c r="A38" s="168">
        <v>28</v>
      </c>
      <c r="B38" s="169" t="s">
        <v>189</v>
      </c>
      <c r="C38" s="170" t="s">
        <v>190</v>
      </c>
    </row>
    <row r="39" spans="1:3">
      <c r="A39" s="168">
        <v>29</v>
      </c>
      <c r="B39" s="169" t="s">
        <v>191</v>
      </c>
      <c r="C39" s="170" t="s">
        <v>192</v>
      </c>
    </row>
    <row r="40" spans="1:3">
      <c r="A40" s="168">
        <v>30</v>
      </c>
      <c r="B40" s="169" t="s">
        <v>193</v>
      </c>
      <c r="C40" s="170" t="s">
        <v>194</v>
      </c>
    </row>
    <row r="41" spans="1:3">
      <c r="A41" s="168">
        <v>31</v>
      </c>
      <c r="B41" s="169" t="s">
        <v>195</v>
      </c>
      <c r="C41" s="170" t="s">
        <v>196</v>
      </c>
    </row>
    <row r="42" spans="1:3">
      <c r="A42" s="168">
        <v>32</v>
      </c>
      <c r="B42" s="169" t="s">
        <v>197</v>
      </c>
      <c r="C42" s="170" t="s">
        <v>198</v>
      </c>
    </row>
    <row r="43" spans="1:3">
      <c r="A43" s="168">
        <v>33</v>
      </c>
      <c r="B43" s="169" t="s">
        <v>199</v>
      </c>
      <c r="C43" s="170" t="s">
        <v>200</v>
      </c>
    </row>
    <row r="44" spans="1:3">
      <c r="A44" s="168">
        <v>34</v>
      </c>
      <c r="B44" s="169" t="s">
        <v>201</v>
      </c>
      <c r="C44" s="170" t="s">
        <v>202</v>
      </c>
    </row>
    <row r="45" spans="1:3">
      <c r="A45" s="168">
        <v>35</v>
      </c>
      <c r="B45" s="169" t="s">
        <v>203</v>
      </c>
      <c r="C45" s="170" t="s">
        <v>204</v>
      </c>
    </row>
    <row r="46" spans="1:3" ht="17.25" customHeight="1">
      <c r="A46" s="168">
        <v>36</v>
      </c>
      <c r="B46" s="169" t="s">
        <v>205</v>
      </c>
      <c r="C46" s="170" t="s">
        <v>144</v>
      </c>
    </row>
    <row r="47" spans="1:3">
      <c r="A47" s="168">
        <v>37</v>
      </c>
      <c r="B47" s="169" t="s">
        <v>206</v>
      </c>
      <c r="C47" s="170" t="s">
        <v>207</v>
      </c>
    </row>
    <row r="48" spans="1:3">
      <c r="A48" s="168">
        <v>38</v>
      </c>
      <c r="B48" s="169" t="s">
        <v>208</v>
      </c>
      <c r="C48" s="170" t="s">
        <v>209</v>
      </c>
    </row>
    <row r="49" spans="1:3">
      <c r="A49" s="168">
        <v>39</v>
      </c>
      <c r="B49" s="169" t="s">
        <v>210</v>
      </c>
      <c r="C49" s="170" t="s">
        <v>211</v>
      </c>
    </row>
    <row r="50" spans="1:3">
      <c r="A50" s="168">
        <v>40</v>
      </c>
      <c r="B50" s="169" t="s">
        <v>212</v>
      </c>
      <c r="C50" s="170" t="s">
        <v>213</v>
      </c>
    </row>
    <row r="51" spans="1:3" ht="15" customHeight="1">
      <c r="A51" s="168">
        <v>41</v>
      </c>
      <c r="B51" s="169" t="s">
        <v>214</v>
      </c>
      <c r="C51" s="170" t="s">
        <v>215</v>
      </c>
    </row>
    <row r="52" spans="1:3">
      <c r="A52" s="168">
        <v>42</v>
      </c>
      <c r="B52" s="169" t="s">
        <v>216</v>
      </c>
      <c r="C52" s="170" t="s">
        <v>217</v>
      </c>
    </row>
    <row r="53" spans="1:3">
      <c r="A53" s="168">
        <v>43</v>
      </c>
      <c r="B53" s="169" t="s">
        <v>218</v>
      </c>
      <c r="C53" s="170" t="s">
        <v>219</v>
      </c>
    </row>
    <row r="54" spans="1:3">
      <c r="A54" s="168">
        <v>44</v>
      </c>
      <c r="B54" s="169" t="s">
        <v>220</v>
      </c>
      <c r="C54" s="170" t="s">
        <v>221</v>
      </c>
    </row>
    <row r="55" spans="1:3">
      <c r="A55" s="168">
        <v>45</v>
      </c>
      <c r="B55" s="169" t="s">
        <v>222</v>
      </c>
      <c r="C55" s="170" t="s">
        <v>223</v>
      </c>
    </row>
    <row r="56" spans="1:3">
      <c r="A56" s="168">
        <v>46</v>
      </c>
      <c r="B56" s="169" t="s">
        <v>224</v>
      </c>
      <c r="C56" s="170" t="s">
        <v>225</v>
      </c>
    </row>
    <row r="57" spans="1:3">
      <c r="A57" s="168">
        <v>47</v>
      </c>
      <c r="B57" s="169" t="s">
        <v>226</v>
      </c>
      <c r="C57" s="170" t="s">
        <v>225</v>
      </c>
    </row>
    <row r="58" spans="1:3">
      <c r="A58" s="168">
        <v>48</v>
      </c>
      <c r="B58" s="169" t="s">
        <v>227</v>
      </c>
      <c r="C58" s="170" t="s">
        <v>228</v>
      </c>
    </row>
    <row r="59" spans="1:3" ht="15.75" customHeight="1">
      <c r="A59" s="168">
        <v>49</v>
      </c>
      <c r="B59" s="169" t="s">
        <v>229</v>
      </c>
      <c r="C59" s="170" t="s">
        <v>230</v>
      </c>
    </row>
    <row r="60" spans="1:3" ht="15" customHeight="1">
      <c r="A60" s="168">
        <v>50</v>
      </c>
      <c r="B60" s="169" t="s">
        <v>231</v>
      </c>
      <c r="C60" s="170" t="s">
        <v>142</v>
      </c>
    </row>
    <row r="61" spans="1:3">
      <c r="A61" s="168">
        <v>51</v>
      </c>
      <c r="B61" s="169" t="s">
        <v>232</v>
      </c>
      <c r="C61" s="170" t="s">
        <v>233</v>
      </c>
    </row>
    <row r="62" spans="1:3">
      <c r="A62" s="168">
        <v>52</v>
      </c>
      <c r="B62" s="171" t="s">
        <v>234</v>
      </c>
      <c r="C62" s="172" t="s">
        <v>235</v>
      </c>
    </row>
    <row r="63" spans="1:3">
      <c r="A63" s="168">
        <v>53</v>
      </c>
      <c r="B63" s="173" t="s">
        <v>236</v>
      </c>
      <c r="C63" s="174" t="s">
        <v>237</v>
      </c>
    </row>
    <row r="64" spans="1:3" ht="16.5" customHeight="1">
      <c r="A64" s="168">
        <v>54</v>
      </c>
      <c r="B64" s="173" t="s">
        <v>238</v>
      </c>
      <c r="C64" s="174" t="s">
        <v>239</v>
      </c>
    </row>
    <row r="65" spans="1:3">
      <c r="A65" s="168">
        <v>55</v>
      </c>
      <c r="B65" s="173" t="s">
        <v>240</v>
      </c>
    </row>
    <row r="66" spans="1:3">
      <c r="A66" s="168">
        <v>56</v>
      </c>
      <c r="B66" s="173" t="s">
        <v>241</v>
      </c>
    </row>
    <row r="67" spans="1:3">
      <c r="A67" s="168">
        <v>57</v>
      </c>
      <c r="B67" s="173" t="s">
        <v>242</v>
      </c>
      <c r="C67" s="174" t="s">
        <v>243</v>
      </c>
    </row>
    <row r="68" spans="1:3">
      <c r="A68" s="168">
        <v>58</v>
      </c>
      <c r="B68" s="175" t="s">
        <v>244</v>
      </c>
      <c r="C68" s="174" t="s">
        <v>245</v>
      </c>
    </row>
    <row r="69" spans="1:3">
      <c r="A69" s="168">
        <v>59</v>
      </c>
      <c r="B69" s="173" t="s">
        <v>246</v>
      </c>
      <c r="C69" s="174" t="s">
        <v>247</v>
      </c>
    </row>
    <row r="70" spans="1:3">
      <c r="A70" s="168">
        <v>60</v>
      </c>
      <c r="B70" s="173" t="s">
        <v>248</v>
      </c>
      <c r="C70" s="174" t="s">
        <v>249</v>
      </c>
    </row>
    <row r="71" spans="1:3">
      <c r="A71" s="168">
        <v>61</v>
      </c>
      <c r="B71" s="173" t="s">
        <v>250</v>
      </c>
      <c r="C71" s="174" t="s">
        <v>251</v>
      </c>
    </row>
    <row r="72" spans="1:3">
      <c r="A72" s="168">
        <v>62</v>
      </c>
      <c r="B72" s="173" t="s">
        <v>252</v>
      </c>
      <c r="C72" s="174" t="s">
        <v>253</v>
      </c>
    </row>
    <row r="73" spans="1:3">
      <c r="A73" s="168">
        <v>63</v>
      </c>
      <c r="B73" s="173" t="s">
        <v>254</v>
      </c>
      <c r="C73" s="174" t="s">
        <v>255</v>
      </c>
    </row>
    <row r="74" spans="1:3">
      <c r="A74" s="168">
        <v>64</v>
      </c>
      <c r="B74" s="173" t="s">
        <v>256</v>
      </c>
      <c r="C74" s="174" t="s">
        <v>257</v>
      </c>
    </row>
    <row r="75" spans="1:3">
      <c r="A75" s="168">
        <v>65</v>
      </c>
      <c r="B75" s="176" t="s">
        <v>258</v>
      </c>
      <c r="C75" s="177" t="s">
        <v>259</v>
      </c>
    </row>
    <row r="76" spans="1:3" ht="15.75" thickBot="1">
      <c r="A76" s="168">
        <v>66</v>
      </c>
      <c r="B76" s="178" t="s">
        <v>260</v>
      </c>
      <c r="C76" s="179" t="s">
        <v>261</v>
      </c>
    </row>
    <row r="86" spans="2:2">
      <c r="B86" s="174" t="s">
        <v>239</v>
      </c>
    </row>
    <row r="87" spans="2:2">
      <c r="B87" s="174" t="s">
        <v>262</v>
      </c>
    </row>
  </sheetData>
  <mergeCells count="1">
    <mergeCell ref="A1: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2929</TotalTime>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Summary of Cost</vt:lpstr>
      <vt:lpstr>Civil Interior</vt:lpstr>
      <vt:lpstr>PLUMBING</vt:lpstr>
      <vt:lpstr>ELECTRICAL</vt:lpstr>
      <vt:lpstr>Lighting</vt:lpstr>
      <vt:lpstr>FIRE BOQ</vt:lpstr>
      <vt:lpstr>SPRINKLER</vt:lpstr>
      <vt:lpstr>CCTV Final </vt:lpstr>
      <vt:lpstr>INTERIOR MAKE LIST</vt:lpstr>
      <vt:lpstr>'FIRE BOQ'!Excel_BuiltIn_Print_Area</vt:lpstr>
      <vt:lpstr>'FIRE BOQ'!Print_Area</vt:lpstr>
      <vt:lpstr>Lighting!Print_Area</vt:lpstr>
      <vt:lpstr>PLUMBING!Print_Area</vt:lpstr>
      <vt:lpstr>SPRINKLER!Print_Area</vt:lpstr>
      <vt:lpstr>'Civil Interior'!Print_Titles</vt:lpstr>
      <vt:lpstr>ELECTRICAL!Print_Titles</vt:lpstr>
      <vt:lpstr>'FIRE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Safi</dc:creator>
  <cp:lastModifiedBy>Trupti Dalvi</cp:lastModifiedBy>
  <cp:revision>843</cp:revision>
  <cp:lastPrinted>2023-09-29T09:57:52Z</cp:lastPrinted>
  <dcterms:created xsi:type="dcterms:W3CDTF">2017-11-13T07:26:25Z</dcterms:created>
  <dcterms:modified xsi:type="dcterms:W3CDTF">2024-01-16T06:12:34Z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y fmtid="{D5CDD505-2E9C-101B-9397-08002B2CF9AE}" pid="3" name="AppVersion">
    <vt:lpwstr>16.0300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SIP_Label_bffa3880-44e8-458b-8d4d-5acc5ed3d728_Enabled">
    <vt:lpwstr>true</vt:lpwstr>
  </property>
  <property fmtid="{D5CDD505-2E9C-101B-9397-08002B2CF9AE}" pid="10" name="MSIP_Label_bffa3880-44e8-458b-8d4d-5acc5ed3d728_SetDate">
    <vt:lpwstr>2023-09-21T13:07:21Z</vt:lpwstr>
  </property>
  <property fmtid="{D5CDD505-2E9C-101B-9397-08002B2CF9AE}" pid="11" name="MSIP_Label_bffa3880-44e8-458b-8d4d-5acc5ed3d728_Method">
    <vt:lpwstr>Standard</vt:lpwstr>
  </property>
  <property fmtid="{D5CDD505-2E9C-101B-9397-08002B2CF9AE}" pid="12" name="MSIP_Label_bffa3880-44e8-458b-8d4d-5acc5ed3d728_Name">
    <vt:lpwstr>bffa3880-44e8-458b-8d4d-5acc5ed3d728</vt:lpwstr>
  </property>
  <property fmtid="{D5CDD505-2E9C-101B-9397-08002B2CF9AE}" pid="13" name="MSIP_Label_bffa3880-44e8-458b-8d4d-5acc5ed3d728_SiteId">
    <vt:lpwstr>2ba9001d-d7f9-43a3-a098-6a927ac715ca</vt:lpwstr>
  </property>
  <property fmtid="{D5CDD505-2E9C-101B-9397-08002B2CF9AE}" pid="14" name="MSIP_Label_bffa3880-44e8-458b-8d4d-5acc5ed3d728_ActionId">
    <vt:lpwstr>4d272f93-dd64-40cb-bd57-4a4a92da0c9d</vt:lpwstr>
  </property>
  <property fmtid="{D5CDD505-2E9C-101B-9397-08002B2CF9AE}" pid="15" name="MSIP_Label_bffa3880-44e8-458b-8d4d-5acc5ed3d728_ContentBits">
    <vt:lpwstr>0</vt:lpwstr>
  </property>
</Properties>
</file>