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8800" windowHeight="12030"/>
  </bookViews>
  <sheets>
    <sheet name="Sheet1" sheetId="1" r:id="rId1"/>
    <sheet name="Sheet2" sheetId="2" r:id="rId2"/>
  </sheets>
  <definedNames>
    <definedName name="_xlnm.Print_Area" localSheetId="0">Sheet1!$A$1:$M$45</definedName>
  </definedNames>
  <calcPr calcId="124519"/>
</workbook>
</file>

<file path=xl/calcChain.xml><?xml version="1.0" encoding="utf-8"?>
<calcChain xmlns="http://schemas.openxmlformats.org/spreadsheetml/2006/main">
  <c r="M37" i="1"/>
  <c r="L37"/>
  <c r="I37"/>
  <c r="I32"/>
  <c r="L32" s="1"/>
  <c r="M32" s="1"/>
  <c r="I31"/>
  <c r="L31" s="1"/>
  <c r="M31" s="1"/>
  <c r="I30"/>
  <c r="L30" s="1"/>
  <c r="M30" s="1"/>
  <c r="M29"/>
  <c r="L29"/>
  <c r="I29"/>
  <c r="L28"/>
  <c r="M28" s="1"/>
  <c r="I28"/>
  <c r="I27"/>
  <c r="L27" s="1"/>
  <c r="M27" s="1"/>
  <c r="L26"/>
  <c r="M26" s="1"/>
  <c r="I26"/>
  <c r="I25"/>
  <c r="L25" s="1"/>
  <c r="M25" s="1"/>
  <c r="L24"/>
  <c r="M24" s="1"/>
  <c r="I24"/>
  <c r="I23"/>
  <c r="L23" s="1"/>
  <c r="M23" s="1"/>
  <c r="M22"/>
  <c r="L22"/>
  <c r="I22"/>
  <c r="L21"/>
  <c r="M21" s="1"/>
  <c r="I21"/>
  <c r="L20"/>
  <c r="M20" s="1"/>
  <c r="I20"/>
  <c r="I19"/>
  <c r="L19" s="1"/>
  <c r="M19" s="1"/>
  <c r="M18"/>
  <c r="L18"/>
  <c r="I18"/>
  <c r="M17"/>
  <c r="L17"/>
  <c r="I17"/>
  <c r="I16"/>
  <c r="L16" s="1"/>
  <c r="M16" s="1"/>
  <c r="D30" i="2" l="1"/>
  <c r="D29"/>
  <c r="D28"/>
  <c r="D27"/>
  <c r="D26"/>
  <c r="D25"/>
  <c r="D24"/>
  <c r="D14"/>
  <c r="D17"/>
  <c r="D16"/>
  <c r="D15"/>
  <c r="D13"/>
  <c r="D6"/>
  <c r="D5"/>
  <c r="D4"/>
  <c r="D3"/>
  <c r="D8" s="1"/>
  <c r="D32" l="1"/>
  <c r="D19"/>
</calcChain>
</file>

<file path=xl/sharedStrings.xml><?xml version="1.0" encoding="utf-8"?>
<sst xmlns="http://schemas.openxmlformats.org/spreadsheetml/2006/main" count="90" uniqueCount="67">
  <si>
    <t>To:</t>
  </si>
  <si>
    <t>CGST</t>
  </si>
  <si>
    <t>Sr No</t>
  </si>
  <si>
    <t>Particular</t>
  </si>
  <si>
    <t>W</t>
  </si>
  <si>
    <t>H</t>
  </si>
  <si>
    <t>Nos</t>
  </si>
  <si>
    <t>Sq Ft</t>
  </si>
  <si>
    <t>Rate</t>
  </si>
  <si>
    <t>Taxable Amt</t>
  </si>
  <si>
    <t>HSN</t>
  </si>
  <si>
    <t>Amt</t>
  </si>
  <si>
    <t>Grand Total</t>
  </si>
  <si>
    <t xml:space="preserve"> Total</t>
  </si>
  <si>
    <t xml:space="preserve">Specification </t>
  </si>
  <si>
    <t>.</t>
  </si>
  <si>
    <t>Eco vinyl with matt</t>
  </si>
  <si>
    <t>Sun Board_5mm sheet</t>
  </si>
  <si>
    <t>SQFT</t>
  </si>
  <si>
    <t>Total</t>
  </si>
  <si>
    <t>Eco vinyl With matt</t>
  </si>
  <si>
    <t>Embos Side 3mm Sunborad</t>
  </si>
  <si>
    <t xml:space="preserve">3mm Clear acrylic </t>
  </si>
  <si>
    <t>3D Latter</t>
  </si>
  <si>
    <t>Neon Logo</t>
  </si>
  <si>
    <t>Neon Light</t>
  </si>
  <si>
    <t>Labour Work</t>
  </si>
  <si>
    <t>Acrylic Backlit Logo</t>
  </si>
  <si>
    <t xml:space="preserve">0.40 3MM White Acrylic </t>
  </si>
  <si>
    <t>Back Side Sunboard</t>
  </si>
  <si>
    <t>Side Board 3mm Sun board +Eco vinyl with matt</t>
  </si>
  <si>
    <t xml:space="preserve">LED </t>
  </si>
  <si>
    <t xml:space="preserve">Laser Cutting </t>
  </si>
  <si>
    <t>Power Supply</t>
  </si>
  <si>
    <t>Soldering and Labour</t>
  </si>
  <si>
    <t>GST</t>
  </si>
  <si>
    <t>DATE</t>
  </si>
  <si>
    <t>QUOTATION NO</t>
  </si>
  <si>
    <t xml:space="preserve">TRANSFORMING TRAVEL </t>
  </si>
  <si>
    <t xml:space="preserve">AHMEDABAD -GUJRAT </t>
  </si>
  <si>
    <t>A4</t>
  </si>
  <si>
    <t>01/2024-25</t>
  </si>
  <si>
    <t>Emergency number_Reflactive Vinyl_A6</t>
  </si>
  <si>
    <t>Fire Extinguisher_Reflactive Vinyl_A5</t>
  </si>
  <si>
    <t>PASS_Reflactive Vinyl_A5</t>
  </si>
  <si>
    <t>Hot Surface_Reflactive Vinyl_A5</t>
  </si>
  <si>
    <t>Mind Your Head_Reflactive Vinyl_A5</t>
  </si>
  <si>
    <t>Wet waste_Eco LG Vinyl_A4</t>
  </si>
  <si>
    <t>Dry waste_Eco LG Vinyl_A4</t>
  </si>
  <si>
    <t>Bio waste_Eco LG Vinyl_A4</t>
  </si>
  <si>
    <t>Veg Symbol_Eco LG Vinyl_10cm x 10cm</t>
  </si>
  <si>
    <t>Veg Non Symbol_Eco LG Vinyl_10cm x 10cm</t>
  </si>
  <si>
    <t>Hair Nets Must Be Worn in this Area_Eco LG Vinyl_A5</t>
  </si>
  <si>
    <t>First Aid Box_Eco LG Vinyl_10.889 x 10.5cm</t>
  </si>
  <si>
    <t>FSDB Board_Eco vinyl with matt+5mm sheet+back side double side tape_A3</t>
  </si>
  <si>
    <t>Be Careful Watch your step_Reflactive Vinyl_2ft x 0.69ft</t>
  </si>
  <si>
    <t>Wash _Eco LG Vinyl_12" x 4"</t>
  </si>
  <si>
    <t>Rinse _Eco LG Vinyl_12" x 4"</t>
  </si>
  <si>
    <t>Sanitize _Eco LG Vinyl_12" x 4"</t>
  </si>
  <si>
    <t>A6</t>
  </si>
  <si>
    <t>A5</t>
  </si>
  <si>
    <t>10cm x 10cm</t>
  </si>
  <si>
    <t>10.889CM X 10.5CM</t>
  </si>
  <si>
    <t>A3</t>
  </si>
  <si>
    <t>2fT X 0.69ft</t>
  </si>
  <si>
    <t>12"X4"</t>
  </si>
  <si>
    <t>Amount in Words  : Seventy Thousand Seven Hundred Seventy One Only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</si>
</sst>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0.0%"/>
    <numFmt numFmtId="165" formatCode="0.0"/>
  </numFmts>
  <fonts count="10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Times New Roman"/>
      <family val="1"/>
    </font>
    <font>
      <sz val="9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0" fontId="5" fillId="0" borderId="0"/>
  </cellStyleXfs>
  <cellXfs count="112">
    <xf numFmtId="0" fontId="0" fillId="0" borderId="0" xfId="0"/>
    <xf numFmtId="0" fontId="1" fillId="0" borderId="0" xfId="0" applyFont="1"/>
    <xf numFmtId="164" fontId="1" fillId="0" borderId="0" xfId="0" applyNumberFormat="1" applyFont="1"/>
    <xf numFmtId="165" fontId="1" fillId="0" borderId="0" xfId="0" applyNumberFormat="1" applyFont="1"/>
    <xf numFmtId="1" fontId="1" fillId="0" borderId="0" xfId="0" applyNumberFormat="1" applyFont="1"/>
    <xf numFmtId="0" fontId="1" fillId="0" borderId="0" xfId="0" applyFont="1" applyAlignment="1">
      <alignment horizontal="left"/>
    </xf>
    <xf numFmtId="0" fontId="2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164" fontId="1" fillId="0" borderId="5" xfId="0" applyNumberFormat="1" applyFont="1" applyBorder="1" applyAlignment="1">
      <alignment horizontal="center" vertical="center"/>
    </xf>
    <xf numFmtId="1" fontId="1" fillId="0" borderId="5" xfId="0" applyNumberFormat="1" applyFont="1" applyBorder="1"/>
    <xf numFmtId="165" fontId="1" fillId="0" borderId="0" xfId="0" applyNumberFormat="1" applyFont="1" applyAlignment="1">
      <alignment horizontal="center" vertical="center"/>
    </xf>
    <xf numFmtId="49" fontId="2" fillId="0" borderId="5" xfId="0" applyNumberFormat="1" applyFont="1" applyBorder="1"/>
    <xf numFmtId="0" fontId="4" fillId="0" borderId="0" xfId="0" applyFont="1"/>
    <xf numFmtId="1" fontId="1" fillId="0" borderId="5" xfId="0" applyNumberFormat="1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2" fillId="0" borderId="4" xfId="0" applyFont="1" applyBorder="1" applyAlignment="1">
      <alignment horizontal="left" vertical="center"/>
    </xf>
    <xf numFmtId="0" fontId="1" fillId="0" borderId="0" xfId="0" applyFont="1" applyAlignment="1">
      <alignment horizontal="center"/>
    </xf>
    <xf numFmtId="1" fontId="1" fillId="0" borderId="5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1" fontId="1" fillId="0" borderId="5" xfId="0" applyNumberFormat="1" applyFont="1" applyBorder="1" applyAlignment="1">
      <alignment horizontal="center"/>
    </xf>
    <xf numFmtId="1" fontId="1" fillId="0" borderId="5" xfId="0" applyNumberFormat="1" applyFont="1" applyBorder="1" applyAlignment="1">
      <alignment horizontal="right" vertical="center"/>
    </xf>
    <xf numFmtId="0" fontId="1" fillId="0" borderId="5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 wrapText="1"/>
    </xf>
    <xf numFmtId="1" fontId="0" fillId="0" borderId="0" xfId="0" applyNumberFormat="1"/>
    <xf numFmtId="1" fontId="1" fillId="0" borderId="0" xfId="0" applyNumberFormat="1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left"/>
    </xf>
    <xf numFmtId="0" fontId="0" fillId="0" borderId="0" xfId="0" applyAlignment="1"/>
    <xf numFmtId="0" fontId="0" fillId="0" borderId="5" xfId="0" applyBorder="1" applyAlignment="1"/>
    <xf numFmtId="0" fontId="0" fillId="0" borderId="6" xfId="0" applyBorder="1" applyAlignment="1"/>
    <xf numFmtId="0" fontId="0" fillId="0" borderId="5" xfId="0" applyBorder="1"/>
    <xf numFmtId="0" fontId="6" fillId="0" borderId="4" xfId="0" applyFont="1" applyBorder="1" applyAlignment="1">
      <alignment horizontal="left" vertical="center"/>
    </xf>
    <xf numFmtId="0" fontId="6" fillId="0" borderId="4" xfId="0" applyFont="1" applyBorder="1"/>
    <xf numFmtId="0" fontId="4" fillId="0" borderId="5" xfId="0" applyFont="1" applyBorder="1" applyAlignment="1"/>
    <xf numFmtId="0" fontId="0" fillId="0" borderId="0" xfId="0" applyBorder="1" applyAlignment="1"/>
    <xf numFmtId="0" fontId="0" fillId="0" borderId="6" xfId="0" applyBorder="1" applyAlignment="1">
      <alignment wrapText="1"/>
    </xf>
    <xf numFmtId="0" fontId="0" fillId="0" borderId="8" xfId="0" applyFill="1" applyBorder="1" applyAlignment="1"/>
    <xf numFmtId="0" fontId="4" fillId="0" borderId="5" xfId="0" applyFont="1" applyFill="1" applyBorder="1" applyAlignment="1"/>
    <xf numFmtId="0" fontId="4" fillId="0" borderId="5" xfId="0" applyFont="1" applyBorder="1"/>
    <xf numFmtId="0" fontId="2" fillId="0" borderId="4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1" fillId="0" borderId="0" xfId="0" applyFont="1" applyBorder="1" applyAlignment="1">
      <alignment horizontal="center"/>
    </xf>
    <xf numFmtId="1" fontId="1" fillId="0" borderId="13" xfId="0" applyNumberFormat="1" applyFont="1" applyBorder="1"/>
    <xf numFmtId="165" fontId="1" fillId="0" borderId="0" xfId="0" applyNumberFormat="1" applyFont="1" applyBorder="1" applyAlignment="1">
      <alignment horizontal="center"/>
    </xf>
    <xf numFmtId="14" fontId="1" fillId="0" borderId="0" xfId="0" applyNumberFormat="1" applyFont="1" applyBorder="1" applyAlignment="1">
      <alignment horizontal="center"/>
    </xf>
    <xf numFmtId="164" fontId="2" fillId="0" borderId="4" xfId="0" applyNumberFormat="1" applyFont="1" applyBorder="1" applyAlignment="1">
      <alignment horizontal="center" vertical="center"/>
    </xf>
    <xf numFmtId="165" fontId="2" fillId="0" borderId="4" xfId="0" applyNumberFormat="1" applyFont="1" applyBorder="1" applyAlignment="1">
      <alignment horizontal="center" vertical="center"/>
    </xf>
    <xf numFmtId="0" fontId="2" fillId="0" borderId="12" xfId="0" applyFont="1" applyBorder="1" applyAlignment="1">
      <alignment horizontal="left"/>
    </xf>
    <xf numFmtId="0" fontId="2" fillId="0" borderId="0" xfId="0" applyFont="1" applyBorder="1"/>
    <xf numFmtId="14" fontId="1" fillId="0" borderId="0" xfId="0" applyNumberFormat="1" applyFont="1" applyBorder="1"/>
    <xf numFmtId="49" fontId="1" fillId="0" borderId="0" xfId="0" applyNumberFormat="1" applyFont="1" applyBorder="1"/>
    <xf numFmtId="49" fontId="1" fillId="0" borderId="0" xfId="0" applyNumberFormat="1" applyFont="1" applyBorder="1" applyAlignment="1">
      <alignment horizontal="center"/>
    </xf>
    <xf numFmtId="164" fontId="1" fillId="0" borderId="0" xfId="0" applyNumberFormat="1" applyFont="1" applyBorder="1" applyAlignment="1">
      <alignment horizontal="left"/>
    </xf>
    <xf numFmtId="0" fontId="2" fillId="0" borderId="19" xfId="0" applyFont="1" applyBorder="1" applyAlignment="1">
      <alignment horizontal="left" vertical="center" wrapText="1"/>
    </xf>
    <xf numFmtId="1" fontId="2" fillId="0" borderId="20" xfId="0" applyNumberFormat="1" applyFont="1" applyBorder="1" applyAlignment="1">
      <alignment horizontal="center" vertical="center" wrapText="1"/>
    </xf>
    <xf numFmtId="0" fontId="1" fillId="0" borderId="21" xfId="0" applyFont="1" applyBorder="1" applyAlignment="1">
      <alignment horizontal="left" vertical="center" wrapText="1"/>
    </xf>
    <xf numFmtId="1" fontId="1" fillId="0" borderId="22" xfId="0" applyNumberFormat="1" applyFont="1" applyBorder="1" applyAlignment="1">
      <alignment horizontal="center" vertical="center" wrapText="1"/>
    </xf>
    <xf numFmtId="49" fontId="2" fillId="0" borderId="21" xfId="0" applyNumberFormat="1" applyFont="1" applyBorder="1" applyAlignment="1">
      <alignment horizontal="left"/>
    </xf>
    <xf numFmtId="1" fontId="1" fillId="0" borderId="22" xfId="0" applyNumberFormat="1" applyFont="1" applyBorder="1" applyAlignment="1">
      <alignment horizontal="center"/>
    </xf>
    <xf numFmtId="0" fontId="1" fillId="0" borderId="24" xfId="0" applyFont="1" applyBorder="1"/>
    <xf numFmtId="164" fontId="1" fillId="0" borderId="24" xfId="0" applyNumberFormat="1" applyFont="1" applyBorder="1"/>
    <xf numFmtId="165" fontId="1" fillId="0" borderId="24" xfId="0" applyNumberFormat="1" applyFont="1" applyBorder="1"/>
    <xf numFmtId="1" fontId="1" fillId="0" borderId="25" xfId="0" applyNumberFormat="1" applyFont="1" applyBorder="1"/>
    <xf numFmtId="14" fontId="2" fillId="0" borderId="28" xfId="0" applyNumberFormat="1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/>
    </xf>
    <xf numFmtId="0" fontId="8" fillId="0" borderId="5" xfId="0" applyFont="1" applyBorder="1" applyAlignment="1">
      <alignment horizontal="center" wrapText="1"/>
    </xf>
    <xf numFmtId="0" fontId="1" fillId="0" borderId="21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left"/>
    </xf>
    <xf numFmtId="49" fontId="1" fillId="0" borderId="0" xfId="0" applyNumberFormat="1" applyFont="1" applyBorder="1" applyAlignment="1">
      <alignment horizontal="left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1" fillId="0" borderId="23" xfId="0" applyFont="1" applyBorder="1" applyAlignment="1">
      <alignment horizontal="left"/>
    </xf>
    <xf numFmtId="0" fontId="1" fillId="0" borderId="24" xfId="0" applyFont="1" applyBorder="1" applyAlignment="1">
      <alignment horizontal="left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2" fillId="0" borderId="2" xfId="0" applyNumberFormat="1" applyFont="1" applyBorder="1" applyAlignment="1">
      <alignment horizontal="center"/>
    </xf>
    <xf numFmtId="49" fontId="2" fillId="0" borderId="3" xfId="0" applyNumberFormat="1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49" fontId="3" fillId="0" borderId="12" xfId="0" applyNumberFormat="1" applyFont="1" applyBorder="1" applyAlignment="1">
      <alignment horizontal="left"/>
    </xf>
    <xf numFmtId="49" fontId="3" fillId="0" borderId="0" xfId="0" applyNumberFormat="1" applyFont="1" applyBorder="1" applyAlignment="1">
      <alignment horizontal="left"/>
    </xf>
    <xf numFmtId="14" fontId="2" fillId="0" borderId="26" xfId="0" applyNumberFormat="1" applyFont="1" applyBorder="1" applyAlignment="1">
      <alignment horizontal="center" vertical="center"/>
    </xf>
    <xf numFmtId="14" fontId="2" fillId="0" borderId="27" xfId="0" applyNumberFormat="1" applyFont="1" applyBorder="1" applyAlignment="1">
      <alignment horizontal="center" vertical="center"/>
    </xf>
    <xf numFmtId="49" fontId="2" fillId="0" borderId="12" xfId="0" applyNumberFormat="1" applyFont="1" applyBorder="1" applyAlignment="1">
      <alignment horizontal="left"/>
    </xf>
    <xf numFmtId="49" fontId="2" fillId="0" borderId="0" xfId="0" applyNumberFormat="1" applyFont="1" applyBorder="1" applyAlignment="1">
      <alignment horizontal="left"/>
    </xf>
    <xf numFmtId="49" fontId="2" fillId="0" borderId="23" xfId="0" applyNumberFormat="1" applyFont="1" applyBorder="1" applyAlignment="1">
      <alignment horizontal="center" vertical="center"/>
    </xf>
    <xf numFmtId="49" fontId="2" fillId="0" borderId="24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center"/>
    </xf>
    <xf numFmtId="1" fontId="8" fillId="0" borderId="5" xfId="0" applyNumberFormat="1" applyFont="1" applyBorder="1" applyAlignment="1">
      <alignment horizontal="center" vertical="center" wrapText="1"/>
    </xf>
    <xf numFmtId="0" fontId="8" fillId="0" borderId="5" xfId="0" applyFont="1" applyBorder="1" applyAlignment="1"/>
    <xf numFmtId="164" fontId="8" fillId="0" borderId="5" xfId="0" applyNumberFormat="1" applyFont="1" applyBorder="1" applyAlignment="1">
      <alignment horizontal="center" vertical="center"/>
    </xf>
    <xf numFmtId="165" fontId="8" fillId="0" borderId="5" xfId="0" applyNumberFormat="1" applyFont="1" applyBorder="1" applyAlignment="1">
      <alignment horizontal="center" vertical="center"/>
    </xf>
    <xf numFmtId="1" fontId="8" fillId="0" borderId="22" xfId="0" applyNumberFormat="1" applyFont="1" applyBorder="1" applyAlignment="1">
      <alignment horizontal="center" vertical="center" wrapText="1"/>
    </xf>
    <xf numFmtId="1" fontId="8" fillId="0" borderId="5" xfId="0" applyNumberFormat="1" applyFont="1" applyBorder="1" applyAlignment="1">
      <alignment horizontal="center" vertical="center"/>
    </xf>
  </cellXfs>
  <cellStyles count="3">
    <cellStyle name="Comma 2 2" xfId="1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oleObject" Target="../embeddings/oleObject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47"/>
  <sheetViews>
    <sheetView tabSelected="1" topLeftCell="A28" zoomScale="115" zoomScaleNormal="115" workbookViewId="0">
      <selection activeCell="C36" sqref="C36"/>
    </sheetView>
  </sheetViews>
  <sheetFormatPr defaultRowHeight="15"/>
  <cols>
    <col min="1" max="1" width="3.42578125" style="15" bestFit="1" customWidth="1"/>
    <col min="2" max="2" width="14.140625" customWidth="1"/>
    <col min="3" max="3" width="36.140625" style="15" customWidth="1"/>
    <col min="4" max="6" width="5.85546875" style="19" customWidth="1"/>
    <col min="7" max="7" width="5.85546875" customWidth="1"/>
    <col min="8" max="8" width="7.85546875" bestFit="1" customWidth="1"/>
    <col min="9" max="9" width="8.5703125" customWidth="1"/>
    <col min="10" max="12" width="7.140625" customWidth="1"/>
    <col min="13" max="14" width="10.7109375" customWidth="1"/>
    <col min="15" max="15" width="24.5703125" bestFit="1" customWidth="1"/>
    <col min="16" max="16" width="10" bestFit="1" customWidth="1"/>
    <col min="18" max="18" width="10" bestFit="1" customWidth="1"/>
    <col min="26" max="26" width="10" bestFit="1" customWidth="1"/>
  </cols>
  <sheetData>
    <row r="1" spans="1:15">
      <c r="A1" s="86" t="s">
        <v>15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8"/>
      <c r="N1" s="1"/>
    </row>
    <row r="2" spans="1:15">
      <c r="A2" s="89"/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1"/>
      <c r="N2" s="1"/>
    </row>
    <row r="3" spans="1:15">
      <c r="A3" s="89"/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1"/>
      <c r="N3" s="1"/>
    </row>
    <row r="4" spans="1:15">
      <c r="A4" s="89"/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  <c r="M4" s="91"/>
      <c r="N4" s="1"/>
    </row>
    <row r="5" spans="1:15">
      <c r="A5" s="89"/>
      <c r="B5" s="90"/>
      <c r="C5" s="90"/>
      <c r="D5" s="90"/>
      <c r="E5" s="90"/>
      <c r="F5" s="90"/>
      <c r="G5" s="90"/>
      <c r="H5" s="90"/>
      <c r="I5" s="90"/>
      <c r="J5" s="90"/>
      <c r="K5" s="90"/>
      <c r="L5" s="90"/>
      <c r="M5" s="91"/>
      <c r="N5" s="1"/>
    </row>
    <row r="6" spans="1:15">
      <c r="A6" s="89"/>
      <c r="B6" s="90"/>
      <c r="C6" s="90"/>
      <c r="D6" s="90"/>
      <c r="E6" s="90"/>
      <c r="F6" s="90"/>
      <c r="G6" s="90"/>
      <c r="H6" s="90"/>
      <c r="I6" s="90"/>
      <c r="J6" s="90"/>
      <c r="K6" s="90"/>
      <c r="L6" s="90"/>
      <c r="M6" s="91"/>
      <c r="N6" s="1"/>
    </row>
    <row r="7" spans="1:15" ht="15.75" thickBot="1">
      <c r="A7" s="92"/>
      <c r="B7" s="93"/>
      <c r="C7" s="93"/>
      <c r="D7" s="93"/>
      <c r="E7" s="93"/>
      <c r="F7" s="93"/>
      <c r="G7" s="93"/>
      <c r="H7" s="93"/>
      <c r="I7" s="93"/>
      <c r="J7" s="93"/>
      <c r="K7" s="93"/>
      <c r="L7" s="93"/>
      <c r="M7" s="94"/>
      <c r="N7" s="1"/>
    </row>
    <row r="8" spans="1:15" ht="15.75" thickBot="1">
      <c r="A8" s="50" t="s">
        <v>0</v>
      </c>
      <c r="B8" s="51"/>
      <c r="C8" s="43"/>
      <c r="D8" s="44"/>
      <c r="E8" s="44"/>
      <c r="F8" s="44"/>
      <c r="G8" s="42"/>
      <c r="H8" s="42"/>
      <c r="I8" s="42"/>
      <c r="J8" s="95"/>
      <c r="K8" s="95"/>
      <c r="L8" s="95"/>
      <c r="M8" s="96"/>
      <c r="N8" s="1"/>
    </row>
    <row r="9" spans="1:15">
      <c r="A9" s="97" t="s">
        <v>38</v>
      </c>
      <c r="B9" s="98"/>
      <c r="C9" s="98"/>
      <c r="D9" s="44"/>
      <c r="E9" s="44"/>
      <c r="F9" s="44"/>
      <c r="G9" s="42"/>
      <c r="H9" s="52"/>
      <c r="I9" s="42"/>
      <c r="J9" s="42"/>
      <c r="K9" s="99" t="s">
        <v>36</v>
      </c>
      <c r="L9" s="100"/>
      <c r="M9" s="66">
        <v>45448</v>
      </c>
      <c r="N9" s="1"/>
    </row>
    <row r="10" spans="1:15" ht="15.75" thickBot="1">
      <c r="A10" s="101" t="s">
        <v>39</v>
      </c>
      <c r="B10" s="102"/>
      <c r="C10" s="102"/>
      <c r="D10" s="44"/>
      <c r="E10" s="44"/>
      <c r="F10" s="44"/>
      <c r="G10" s="42"/>
      <c r="H10" s="53"/>
      <c r="I10" s="42"/>
      <c r="J10" s="42"/>
      <c r="K10" s="103" t="s">
        <v>37</v>
      </c>
      <c r="L10" s="104"/>
      <c r="M10" s="67" t="s">
        <v>41</v>
      </c>
      <c r="N10" s="1"/>
    </row>
    <row r="11" spans="1:15">
      <c r="A11" s="75"/>
      <c r="B11" s="76"/>
      <c r="C11" s="76"/>
      <c r="D11" s="76"/>
      <c r="E11" s="76"/>
      <c r="F11" s="76"/>
      <c r="G11" s="76"/>
      <c r="H11" s="54"/>
      <c r="I11" s="54"/>
      <c r="J11" s="43"/>
      <c r="K11" s="55"/>
      <c r="L11" s="46"/>
      <c r="M11" s="45"/>
      <c r="N11" s="1"/>
    </row>
    <row r="12" spans="1:15">
      <c r="A12" s="75"/>
      <c r="B12" s="76"/>
      <c r="C12" s="76"/>
      <c r="D12" s="54"/>
      <c r="E12" s="54"/>
      <c r="F12" s="47"/>
      <c r="G12" s="42"/>
      <c r="H12" s="54"/>
      <c r="I12" s="54"/>
      <c r="J12" s="43"/>
      <c r="K12" s="55"/>
      <c r="L12" s="46"/>
      <c r="M12" s="45"/>
      <c r="N12" s="1"/>
    </row>
    <row r="13" spans="1:15" ht="15.75" thickBot="1">
      <c r="A13" s="75"/>
      <c r="B13" s="76"/>
      <c r="C13" s="76"/>
      <c r="D13" s="54"/>
      <c r="E13" s="54"/>
      <c r="F13" s="47"/>
      <c r="G13" s="42"/>
      <c r="H13" s="54"/>
      <c r="I13" s="54"/>
      <c r="J13" s="43"/>
      <c r="K13" s="55"/>
      <c r="L13" s="46"/>
      <c r="M13" s="45"/>
      <c r="N13" s="1"/>
    </row>
    <row r="14" spans="1:15" ht="15.75" thickBot="1">
      <c r="A14" s="83" t="s">
        <v>38</v>
      </c>
      <c r="B14" s="84"/>
      <c r="C14" s="84"/>
      <c r="D14" s="84"/>
      <c r="E14" s="84"/>
      <c r="F14" s="84"/>
      <c r="G14" s="84"/>
      <c r="H14" s="84"/>
      <c r="I14" s="84"/>
      <c r="J14" s="85"/>
      <c r="K14" s="81" t="s">
        <v>35</v>
      </c>
      <c r="L14" s="82"/>
      <c r="M14" s="45"/>
      <c r="N14" s="1"/>
    </row>
    <row r="15" spans="1:15" ht="24">
      <c r="A15" s="56" t="s">
        <v>2</v>
      </c>
      <c r="B15" s="40" t="s">
        <v>3</v>
      </c>
      <c r="C15" s="16" t="s">
        <v>14</v>
      </c>
      <c r="D15" s="6" t="s">
        <v>4</v>
      </c>
      <c r="E15" s="6" t="s">
        <v>5</v>
      </c>
      <c r="F15" s="6" t="s">
        <v>6</v>
      </c>
      <c r="G15" s="6" t="s">
        <v>7</v>
      </c>
      <c r="H15" s="6" t="s">
        <v>8</v>
      </c>
      <c r="I15" s="41" t="s">
        <v>9</v>
      </c>
      <c r="J15" s="6" t="s">
        <v>10</v>
      </c>
      <c r="K15" s="48" t="s">
        <v>8</v>
      </c>
      <c r="L15" s="49" t="s">
        <v>11</v>
      </c>
      <c r="M15" s="57" t="s">
        <v>12</v>
      </c>
      <c r="N15" s="7"/>
    </row>
    <row r="16" spans="1:15" ht="31.5">
      <c r="A16" s="71">
        <v>1</v>
      </c>
      <c r="B16" s="74" t="s">
        <v>59</v>
      </c>
      <c r="C16" s="70" t="s">
        <v>42</v>
      </c>
      <c r="D16" s="69"/>
      <c r="E16" s="69"/>
      <c r="F16" s="69">
        <v>20</v>
      </c>
      <c r="G16" s="69">
        <v>20</v>
      </c>
      <c r="H16" s="106">
        <v>190</v>
      </c>
      <c r="I16" s="107">
        <f>H16*G16</f>
        <v>3800</v>
      </c>
      <c r="J16" s="72">
        <v>3919</v>
      </c>
      <c r="K16" s="108">
        <v>0.18</v>
      </c>
      <c r="L16" s="111">
        <f>K16*I16</f>
        <v>684</v>
      </c>
      <c r="M16" s="110">
        <f>L16+I16</f>
        <v>4484</v>
      </c>
      <c r="N16" s="11"/>
      <c r="O16" s="13"/>
    </row>
    <row r="17" spans="1:15" ht="15.75">
      <c r="A17" s="71">
        <v>2</v>
      </c>
      <c r="B17" s="74" t="s">
        <v>60</v>
      </c>
      <c r="C17" s="70" t="s">
        <v>43</v>
      </c>
      <c r="D17" s="72"/>
      <c r="E17" s="72"/>
      <c r="F17" s="72">
        <v>40</v>
      </c>
      <c r="G17" s="72">
        <v>40</v>
      </c>
      <c r="H17" s="106">
        <v>190</v>
      </c>
      <c r="I17" s="107">
        <f t="shared" ref="I17:I32" si="0">H17*G17</f>
        <v>7600</v>
      </c>
      <c r="J17" s="72">
        <v>3919</v>
      </c>
      <c r="K17" s="108">
        <v>0.18</v>
      </c>
      <c r="L17" s="111">
        <f t="shared" ref="L17:L32" si="1">K17*I17</f>
        <v>1368</v>
      </c>
      <c r="M17" s="110">
        <f t="shared" ref="M17:M32" si="2">L17+I17</f>
        <v>8968</v>
      </c>
      <c r="N17" s="11"/>
      <c r="O17" s="13"/>
    </row>
    <row r="18" spans="1:15" ht="15.75">
      <c r="A18" s="71">
        <v>3</v>
      </c>
      <c r="B18" s="74" t="s">
        <v>60</v>
      </c>
      <c r="C18" s="70" t="s">
        <v>44</v>
      </c>
      <c r="D18" s="72"/>
      <c r="E18" s="72"/>
      <c r="F18" s="72">
        <v>40</v>
      </c>
      <c r="G18" s="72">
        <v>40</v>
      </c>
      <c r="H18" s="106">
        <v>190</v>
      </c>
      <c r="I18" s="107">
        <f t="shared" si="0"/>
        <v>7600</v>
      </c>
      <c r="J18" s="72">
        <v>3919</v>
      </c>
      <c r="K18" s="108">
        <v>0.18</v>
      </c>
      <c r="L18" s="111">
        <f t="shared" si="1"/>
        <v>1368</v>
      </c>
      <c r="M18" s="110">
        <f t="shared" si="2"/>
        <v>8968</v>
      </c>
      <c r="N18" s="11"/>
      <c r="O18" s="13"/>
    </row>
    <row r="19" spans="1:15" ht="15.75">
      <c r="A19" s="71">
        <v>4</v>
      </c>
      <c r="B19" s="74" t="s">
        <v>60</v>
      </c>
      <c r="C19" s="70" t="s">
        <v>45</v>
      </c>
      <c r="D19" s="72"/>
      <c r="E19" s="72"/>
      <c r="F19" s="72">
        <v>40</v>
      </c>
      <c r="G19" s="72">
        <v>40</v>
      </c>
      <c r="H19" s="106">
        <v>190</v>
      </c>
      <c r="I19" s="107">
        <f t="shared" si="0"/>
        <v>7600</v>
      </c>
      <c r="J19" s="72">
        <v>3919</v>
      </c>
      <c r="K19" s="108">
        <v>0.18</v>
      </c>
      <c r="L19" s="111">
        <f t="shared" si="1"/>
        <v>1368</v>
      </c>
      <c r="M19" s="110">
        <f t="shared" si="2"/>
        <v>8968</v>
      </c>
      <c r="N19" s="11"/>
      <c r="O19" s="13"/>
    </row>
    <row r="20" spans="1:15" ht="15.75">
      <c r="A20" s="71">
        <v>5</v>
      </c>
      <c r="B20" s="74" t="s">
        <v>60</v>
      </c>
      <c r="C20" s="70" t="s">
        <v>46</v>
      </c>
      <c r="D20" s="72"/>
      <c r="E20" s="72"/>
      <c r="F20" s="72">
        <v>20</v>
      </c>
      <c r="G20" s="72">
        <v>20</v>
      </c>
      <c r="H20" s="106">
        <v>190</v>
      </c>
      <c r="I20" s="107">
        <f t="shared" si="0"/>
        <v>3800</v>
      </c>
      <c r="J20" s="72">
        <v>3919</v>
      </c>
      <c r="K20" s="108">
        <v>0.18</v>
      </c>
      <c r="L20" s="111">
        <f t="shared" si="1"/>
        <v>684</v>
      </c>
      <c r="M20" s="110">
        <f t="shared" si="2"/>
        <v>4484</v>
      </c>
      <c r="N20" s="11"/>
      <c r="O20" s="13"/>
    </row>
    <row r="21" spans="1:15" ht="15.75">
      <c r="A21" s="71">
        <v>6</v>
      </c>
      <c r="B21" s="74" t="s">
        <v>40</v>
      </c>
      <c r="C21" s="73" t="s">
        <v>47</v>
      </c>
      <c r="D21" s="72"/>
      <c r="E21" s="72"/>
      <c r="F21" s="72">
        <v>30</v>
      </c>
      <c r="G21" s="72">
        <v>30</v>
      </c>
      <c r="H21" s="106">
        <v>95</v>
      </c>
      <c r="I21" s="107">
        <f t="shared" si="0"/>
        <v>2850</v>
      </c>
      <c r="J21" s="72">
        <v>3919</v>
      </c>
      <c r="K21" s="108">
        <v>0.18</v>
      </c>
      <c r="L21" s="111">
        <f t="shared" si="1"/>
        <v>513</v>
      </c>
      <c r="M21" s="110">
        <f t="shared" si="2"/>
        <v>3363</v>
      </c>
      <c r="N21" s="11"/>
      <c r="O21" s="13"/>
    </row>
    <row r="22" spans="1:15" ht="15.75">
      <c r="A22" s="71">
        <v>7</v>
      </c>
      <c r="B22" s="74" t="s">
        <v>40</v>
      </c>
      <c r="C22" s="73" t="s">
        <v>48</v>
      </c>
      <c r="D22" s="72"/>
      <c r="E22" s="72"/>
      <c r="F22" s="72">
        <v>30</v>
      </c>
      <c r="G22" s="72">
        <v>30</v>
      </c>
      <c r="H22" s="106">
        <v>95</v>
      </c>
      <c r="I22" s="107">
        <f t="shared" si="0"/>
        <v>2850</v>
      </c>
      <c r="J22" s="72">
        <v>3919</v>
      </c>
      <c r="K22" s="108">
        <v>0.18</v>
      </c>
      <c r="L22" s="111">
        <f t="shared" si="1"/>
        <v>513</v>
      </c>
      <c r="M22" s="110">
        <f t="shared" si="2"/>
        <v>3363</v>
      </c>
      <c r="N22" s="11"/>
      <c r="O22" s="13"/>
    </row>
    <row r="23" spans="1:15" ht="15.75">
      <c r="A23" s="71">
        <v>8</v>
      </c>
      <c r="B23" s="74" t="s">
        <v>40</v>
      </c>
      <c r="C23" s="73" t="s">
        <v>49</v>
      </c>
      <c r="D23" s="72"/>
      <c r="E23" s="72"/>
      <c r="F23" s="72">
        <v>30</v>
      </c>
      <c r="G23" s="72">
        <v>30</v>
      </c>
      <c r="H23" s="106">
        <v>95</v>
      </c>
      <c r="I23" s="107">
        <f t="shared" si="0"/>
        <v>2850</v>
      </c>
      <c r="J23" s="72">
        <v>3919</v>
      </c>
      <c r="K23" s="108">
        <v>0.18</v>
      </c>
      <c r="L23" s="111">
        <f t="shared" si="1"/>
        <v>513</v>
      </c>
      <c r="M23" s="110">
        <f t="shared" si="2"/>
        <v>3363</v>
      </c>
      <c r="N23" s="11"/>
      <c r="O23" s="13"/>
    </row>
    <row r="24" spans="1:15" ht="31.5">
      <c r="A24" s="71">
        <v>9</v>
      </c>
      <c r="B24" s="74" t="s">
        <v>61</v>
      </c>
      <c r="C24" s="73" t="s">
        <v>50</v>
      </c>
      <c r="D24" s="72"/>
      <c r="E24" s="72"/>
      <c r="F24" s="72">
        <v>50</v>
      </c>
      <c r="G24" s="72">
        <v>50</v>
      </c>
      <c r="H24" s="106">
        <v>75</v>
      </c>
      <c r="I24" s="107">
        <f t="shared" si="0"/>
        <v>3750</v>
      </c>
      <c r="J24" s="72">
        <v>3919</v>
      </c>
      <c r="K24" s="108">
        <v>0.18</v>
      </c>
      <c r="L24" s="111">
        <f t="shared" si="1"/>
        <v>675</v>
      </c>
      <c r="M24" s="110">
        <f t="shared" si="2"/>
        <v>4425</v>
      </c>
      <c r="N24" s="11"/>
      <c r="O24" s="13"/>
    </row>
    <row r="25" spans="1:15" ht="31.5">
      <c r="A25" s="71">
        <v>10</v>
      </c>
      <c r="B25" s="74" t="s">
        <v>61</v>
      </c>
      <c r="C25" s="73" t="s">
        <v>51</v>
      </c>
      <c r="D25" s="72"/>
      <c r="E25" s="72"/>
      <c r="F25" s="72">
        <v>50</v>
      </c>
      <c r="G25" s="72">
        <v>50</v>
      </c>
      <c r="H25" s="106">
        <v>75</v>
      </c>
      <c r="I25" s="107">
        <f t="shared" si="0"/>
        <v>3750</v>
      </c>
      <c r="J25" s="72">
        <v>3919</v>
      </c>
      <c r="K25" s="108">
        <v>0.18</v>
      </c>
      <c r="L25" s="111">
        <f t="shared" si="1"/>
        <v>675</v>
      </c>
      <c r="M25" s="110">
        <f t="shared" si="2"/>
        <v>4425</v>
      </c>
      <c r="N25" s="11"/>
      <c r="O25" s="13"/>
    </row>
    <row r="26" spans="1:15" ht="31.5">
      <c r="A26" s="71">
        <v>11</v>
      </c>
      <c r="B26" s="74" t="s">
        <v>60</v>
      </c>
      <c r="C26" s="73" t="s">
        <v>52</v>
      </c>
      <c r="D26" s="72"/>
      <c r="E26" s="72"/>
      <c r="F26" s="72">
        <v>30</v>
      </c>
      <c r="G26" s="72">
        <v>30</v>
      </c>
      <c r="H26" s="106">
        <v>105</v>
      </c>
      <c r="I26" s="107">
        <f t="shared" si="0"/>
        <v>3150</v>
      </c>
      <c r="J26" s="72">
        <v>3919</v>
      </c>
      <c r="K26" s="108">
        <v>0.18</v>
      </c>
      <c r="L26" s="111">
        <f t="shared" si="1"/>
        <v>567</v>
      </c>
      <c r="M26" s="110">
        <f t="shared" si="2"/>
        <v>3717</v>
      </c>
      <c r="N26" s="11"/>
      <c r="O26" s="13"/>
    </row>
    <row r="27" spans="1:15" ht="31.5">
      <c r="A27" s="71">
        <v>12</v>
      </c>
      <c r="B27" s="74" t="s">
        <v>62</v>
      </c>
      <c r="C27" s="73" t="s">
        <v>53</v>
      </c>
      <c r="D27" s="72"/>
      <c r="E27" s="72"/>
      <c r="F27" s="72">
        <v>30</v>
      </c>
      <c r="G27" s="72">
        <v>30</v>
      </c>
      <c r="H27" s="106">
        <v>105</v>
      </c>
      <c r="I27" s="107">
        <f t="shared" si="0"/>
        <v>3150</v>
      </c>
      <c r="J27" s="72">
        <v>3919</v>
      </c>
      <c r="K27" s="108">
        <v>0.18</v>
      </c>
      <c r="L27" s="111">
        <f t="shared" si="1"/>
        <v>567</v>
      </c>
      <c r="M27" s="110">
        <f t="shared" si="2"/>
        <v>3717</v>
      </c>
      <c r="N27" s="11"/>
      <c r="O27" s="13"/>
    </row>
    <row r="28" spans="1:15" ht="47.25">
      <c r="A28" s="71">
        <v>13</v>
      </c>
      <c r="B28" s="74" t="s">
        <v>63</v>
      </c>
      <c r="C28" s="73" t="s">
        <v>54</v>
      </c>
      <c r="D28" s="72"/>
      <c r="E28" s="72"/>
      <c r="F28" s="72">
        <v>10</v>
      </c>
      <c r="G28" s="72">
        <v>10</v>
      </c>
      <c r="H28" s="106">
        <v>175</v>
      </c>
      <c r="I28" s="107">
        <f t="shared" si="0"/>
        <v>1750</v>
      </c>
      <c r="J28" s="72">
        <v>3919</v>
      </c>
      <c r="K28" s="108">
        <v>0.18</v>
      </c>
      <c r="L28" s="111">
        <f t="shared" si="1"/>
        <v>315</v>
      </c>
      <c r="M28" s="110">
        <f t="shared" si="2"/>
        <v>2065</v>
      </c>
      <c r="N28" s="11"/>
      <c r="O28" s="13"/>
    </row>
    <row r="29" spans="1:15" ht="31.5">
      <c r="A29" s="71">
        <v>14</v>
      </c>
      <c r="B29" s="74" t="s">
        <v>64</v>
      </c>
      <c r="C29" s="70" t="s">
        <v>55</v>
      </c>
      <c r="D29" s="72"/>
      <c r="E29" s="72"/>
      <c r="F29" s="72">
        <v>20</v>
      </c>
      <c r="G29" s="72">
        <v>20</v>
      </c>
      <c r="H29" s="106">
        <v>195</v>
      </c>
      <c r="I29" s="107">
        <f t="shared" si="0"/>
        <v>3900</v>
      </c>
      <c r="J29" s="72">
        <v>3919</v>
      </c>
      <c r="K29" s="108">
        <v>0.18</v>
      </c>
      <c r="L29" s="111">
        <f t="shared" si="1"/>
        <v>702</v>
      </c>
      <c r="M29" s="110">
        <f t="shared" si="2"/>
        <v>4602</v>
      </c>
      <c r="N29" s="11"/>
      <c r="O29" s="13"/>
    </row>
    <row r="30" spans="1:15" ht="15.75">
      <c r="A30" s="71">
        <v>15</v>
      </c>
      <c r="B30" s="74" t="s">
        <v>65</v>
      </c>
      <c r="C30" s="73" t="s">
        <v>56</v>
      </c>
      <c r="D30" s="72"/>
      <c r="E30" s="72"/>
      <c r="F30" s="72">
        <v>5</v>
      </c>
      <c r="G30" s="72">
        <v>5</v>
      </c>
      <c r="H30" s="106">
        <v>105</v>
      </c>
      <c r="I30" s="107">
        <f t="shared" si="0"/>
        <v>525</v>
      </c>
      <c r="J30" s="72">
        <v>3919</v>
      </c>
      <c r="K30" s="108">
        <v>0.18</v>
      </c>
      <c r="L30" s="109">
        <f t="shared" si="1"/>
        <v>94.5</v>
      </c>
      <c r="M30" s="110">
        <f t="shared" si="2"/>
        <v>619.5</v>
      </c>
      <c r="N30" s="11"/>
      <c r="O30" s="13"/>
    </row>
    <row r="31" spans="1:15" ht="15.75">
      <c r="A31" s="71">
        <v>16</v>
      </c>
      <c r="B31" s="74" t="s">
        <v>65</v>
      </c>
      <c r="C31" s="73" t="s">
        <v>57</v>
      </c>
      <c r="D31" s="72"/>
      <c r="E31" s="72"/>
      <c r="F31" s="72">
        <v>5</v>
      </c>
      <c r="G31" s="72">
        <v>5</v>
      </c>
      <c r="H31" s="106">
        <v>105</v>
      </c>
      <c r="I31" s="107">
        <f t="shared" si="0"/>
        <v>525</v>
      </c>
      <c r="J31" s="72">
        <v>3919</v>
      </c>
      <c r="K31" s="108">
        <v>0.18</v>
      </c>
      <c r="L31" s="109">
        <f t="shared" si="1"/>
        <v>94.5</v>
      </c>
      <c r="M31" s="110">
        <f t="shared" si="2"/>
        <v>619.5</v>
      </c>
      <c r="N31" s="11"/>
      <c r="O31" s="13"/>
    </row>
    <row r="32" spans="1:15" ht="15.75">
      <c r="A32" s="71">
        <v>17</v>
      </c>
      <c r="B32" s="74" t="s">
        <v>65</v>
      </c>
      <c r="C32" s="73" t="s">
        <v>58</v>
      </c>
      <c r="D32" s="72"/>
      <c r="E32" s="72"/>
      <c r="F32" s="72">
        <v>5</v>
      </c>
      <c r="G32" s="72">
        <v>5</v>
      </c>
      <c r="H32" s="106">
        <v>105</v>
      </c>
      <c r="I32" s="107">
        <f t="shared" si="0"/>
        <v>525</v>
      </c>
      <c r="J32" s="72">
        <v>3919</v>
      </c>
      <c r="K32" s="108">
        <v>0.18</v>
      </c>
      <c r="L32" s="109">
        <f t="shared" si="1"/>
        <v>94.5</v>
      </c>
      <c r="M32" s="110">
        <f t="shared" si="2"/>
        <v>619.5</v>
      </c>
      <c r="N32" s="11"/>
      <c r="O32" s="13"/>
    </row>
    <row r="33" spans="1:18">
      <c r="A33" s="58"/>
      <c r="B33" s="23"/>
      <c r="C33" s="68"/>
      <c r="D33" s="18"/>
      <c r="E33" s="18"/>
      <c r="F33" s="18"/>
      <c r="G33" s="18"/>
      <c r="H33" s="8"/>
      <c r="I33" s="14"/>
      <c r="J33" s="8"/>
      <c r="K33" s="9"/>
      <c r="L33" s="18"/>
      <c r="M33" s="59"/>
      <c r="N33" s="11"/>
      <c r="O33" s="13"/>
    </row>
    <row r="34" spans="1:18">
      <c r="A34" s="58"/>
      <c r="B34" s="23"/>
      <c r="C34" s="68"/>
      <c r="D34" s="18"/>
      <c r="E34" s="18">
        <v>7</v>
      </c>
      <c r="F34" s="18"/>
      <c r="G34" s="18"/>
      <c r="H34" s="8"/>
      <c r="I34" s="14"/>
      <c r="J34" s="8"/>
      <c r="K34" s="9"/>
      <c r="L34" s="18"/>
      <c r="M34" s="59"/>
      <c r="N34" s="11"/>
      <c r="O34" s="13"/>
    </row>
    <row r="35" spans="1:18">
      <c r="A35" s="58"/>
      <c r="B35" s="23"/>
      <c r="C35" s="68"/>
      <c r="D35" s="18"/>
      <c r="E35" s="18"/>
      <c r="F35" s="18"/>
      <c r="G35" s="18"/>
      <c r="H35" s="8"/>
      <c r="I35" s="14"/>
      <c r="J35" s="8"/>
      <c r="K35" s="9"/>
      <c r="L35" s="18"/>
      <c r="M35" s="59"/>
      <c r="N35" s="11"/>
      <c r="O35" s="13"/>
    </row>
    <row r="36" spans="1:18">
      <c r="A36" s="58"/>
      <c r="B36" s="22"/>
      <c r="C36" s="27"/>
      <c r="D36" s="21"/>
      <c r="E36" s="21"/>
      <c r="F36" s="21"/>
      <c r="G36" s="18"/>
      <c r="H36" s="8"/>
      <c r="I36" s="14"/>
      <c r="J36" s="8"/>
      <c r="K36" s="9"/>
      <c r="L36" s="18"/>
      <c r="M36" s="59"/>
      <c r="N36" s="11"/>
      <c r="O36" s="13"/>
    </row>
    <row r="37" spans="1:18">
      <c r="A37" s="60"/>
      <c r="B37" s="12"/>
      <c r="C37" s="27"/>
      <c r="D37" s="26"/>
      <c r="E37" s="26"/>
      <c r="F37" s="26"/>
      <c r="G37" s="77" t="s">
        <v>13</v>
      </c>
      <c r="H37" s="78"/>
      <c r="I37" s="20">
        <f>SUM(I16:I36)</f>
        <v>59975</v>
      </c>
      <c r="J37" s="10"/>
      <c r="K37" s="20" t="s">
        <v>1</v>
      </c>
      <c r="L37" s="20">
        <f>SUM(L16:L36)</f>
        <v>10795.5</v>
      </c>
      <c r="M37" s="61">
        <f>SUM(M16:M36)</f>
        <v>70770.5</v>
      </c>
      <c r="N37" s="1"/>
      <c r="O37" s="25"/>
      <c r="Q37" s="24"/>
    </row>
    <row r="38" spans="1:18" ht="15.75" thickBot="1">
      <c r="A38" s="79" t="s">
        <v>66</v>
      </c>
      <c r="B38" s="80"/>
      <c r="C38" s="80"/>
      <c r="D38" s="80"/>
      <c r="E38" s="80"/>
      <c r="F38" s="80"/>
      <c r="G38" s="80"/>
      <c r="H38" s="80"/>
      <c r="I38" s="62"/>
      <c r="J38" s="62"/>
      <c r="K38" s="63"/>
      <c r="L38" s="64"/>
      <c r="M38" s="65"/>
      <c r="N38" s="1"/>
      <c r="P38" s="13"/>
      <c r="Q38" s="13"/>
      <c r="R38" s="13"/>
    </row>
    <row r="39" spans="1:18">
      <c r="A39" s="5"/>
      <c r="B39" s="1"/>
      <c r="C39" s="5"/>
      <c r="D39" s="17"/>
      <c r="E39" s="17"/>
      <c r="F39" s="17"/>
      <c r="G39" s="1"/>
      <c r="H39" s="1"/>
      <c r="I39" s="1"/>
      <c r="J39" s="1"/>
      <c r="K39" s="2"/>
      <c r="L39" s="3"/>
      <c r="M39" s="4"/>
      <c r="N39" s="1"/>
    </row>
    <row r="40" spans="1:18">
      <c r="A40" s="5"/>
      <c r="B40" s="1"/>
      <c r="C40" s="5"/>
      <c r="D40" s="17"/>
      <c r="E40" s="17"/>
      <c r="F40" s="17"/>
      <c r="G40" s="1"/>
      <c r="H40" s="1"/>
      <c r="I40" s="1"/>
      <c r="J40" s="1"/>
      <c r="K40" s="2"/>
      <c r="L40" s="3"/>
      <c r="M40" s="4"/>
      <c r="N40" s="1"/>
    </row>
    <row r="41" spans="1:18">
      <c r="A41" s="5"/>
      <c r="B41" s="1"/>
      <c r="C41" s="5"/>
      <c r="D41" s="17"/>
      <c r="E41" s="17"/>
      <c r="F41" s="17"/>
      <c r="G41" s="1"/>
      <c r="H41" s="1"/>
      <c r="I41" s="1"/>
      <c r="J41" s="1"/>
      <c r="K41" s="2"/>
      <c r="L41" s="3"/>
      <c r="M41" s="4"/>
      <c r="N41" s="1"/>
    </row>
    <row r="42" spans="1:18">
      <c r="A42" s="5"/>
      <c r="B42" s="1"/>
      <c r="C42" s="5"/>
      <c r="D42" s="17"/>
      <c r="E42" s="17"/>
      <c r="F42" s="17"/>
      <c r="G42" s="1"/>
      <c r="H42" s="1"/>
      <c r="I42" s="1"/>
      <c r="J42" s="1"/>
      <c r="K42" s="2"/>
      <c r="L42" s="3"/>
      <c r="M42" s="4"/>
      <c r="N42" s="1"/>
    </row>
    <row r="43" spans="1:18">
      <c r="A43" s="5"/>
      <c r="B43" s="1"/>
      <c r="C43" s="5"/>
      <c r="D43" s="17"/>
      <c r="E43" s="17"/>
      <c r="F43" s="17"/>
      <c r="G43" s="1"/>
      <c r="H43" s="1"/>
      <c r="I43" s="1"/>
      <c r="J43" s="1"/>
      <c r="K43" s="2"/>
      <c r="L43" s="3"/>
      <c r="M43" s="4"/>
      <c r="N43" s="1"/>
    </row>
    <row r="44" spans="1:18">
      <c r="A44" s="5"/>
      <c r="B44" s="1"/>
      <c r="C44" s="5"/>
      <c r="D44" s="17"/>
      <c r="E44" s="17"/>
      <c r="F44" s="17"/>
      <c r="G44" s="1"/>
      <c r="H44" s="1"/>
      <c r="I44" s="1"/>
      <c r="J44" s="1"/>
      <c r="K44" s="2"/>
      <c r="L44" s="3"/>
      <c r="M44" s="4"/>
      <c r="N44" s="1"/>
    </row>
    <row r="45" spans="1:18">
      <c r="R45" s="13"/>
    </row>
    <row r="46" spans="1:18">
      <c r="B46" s="1"/>
    </row>
    <row r="47" spans="1:18">
      <c r="B47" s="1"/>
    </row>
  </sheetData>
  <mergeCells count="13">
    <mergeCell ref="A1:M7"/>
    <mergeCell ref="J8:M8"/>
    <mergeCell ref="A9:C9"/>
    <mergeCell ref="K9:L9"/>
    <mergeCell ref="A10:C10"/>
    <mergeCell ref="K10:L10"/>
    <mergeCell ref="A11:G11"/>
    <mergeCell ref="G37:H37"/>
    <mergeCell ref="A38:H38"/>
    <mergeCell ref="K14:L14"/>
    <mergeCell ref="A12:C12"/>
    <mergeCell ref="A13:C13"/>
    <mergeCell ref="A14:J14"/>
  </mergeCells>
  <pageMargins left="0.23622047244094491" right="0.23622047244094491" top="0.74803149606299213" bottom="0.74803149606299213" header="0.31496062992125984" footer="0.31496062992125984"/>
  <pageSetup paperSize="9" scale="79" fitToHeight="4" orientation="portrait" r:id="rId1"/>
  <legacyDrawing r:id="rId2"/>
  <oleObjects>
    <oleObject progId="CorelDraw.Graphic.16" shapeId="1025" r:id="rId3"/>
    <oleObject progId="CorelDraw.Graphic.16" shapeId="1026" r:id="rId4"/>
  </oleObjects>
</worksheet>
</file>

<file path=xl/worksheets/sheet2.xml><?xml version="1.0" encoding="utf-8"?>
<worksheet xmlns="http://schemas.openxmlformats.org/spreadsheetml/2006/main" xmlns:r="http://schemas.openxmlformats.org/officeDocument/2006/relationships">
  <dimension ref="A1:D32"/>
  <sheetViews>
    <sheetView workbookViewId="0">
      <selection activeCell="B19" sqref="B19"/>
    </sheetView>
  </sheetViews>
  <sheetFormatPr defaultRowHeight="15"/>
  <cols>
    <col min="1" max="1" width="26.5703125" customWidth="1"/>
    <col min="2" max="2" width="14" customWidth="1"/>
    <col min="3" max="3" width="13" customWidth="1"/>
  </cols>
  <sheetData>
    <row r="1" spans="1:4">
      <c r="A1" s="105" t="s">
        <v>23</v>
      </c>
      <c r="B1" s="105"/>
      <c r="C1" s="105"/>
      <c r="D1" s="105"/>
    </row>
    <row r="2" spans="1:4">
      <c r="A2" s="32" t="s">
        <v>14</v>
      </c>
      <c r="B2" s="33" t="s">
        <v>18</v>
      </c>
      <c r="C2" s="33" t="s">
        <v>8</v>
      </c>
      <c r="D2" s="33" t="s">
        <v>19</v>
      </c>
    </row>
    <row r="3" spans="1:4">
      <c r="A3" s="30" t="s">
        <v>17</v>
      </c>
      <c r="B3" s="29">
        <v>20</v>
      </c>
      <c r="C3" s="29">
        <v>33</v>
      </c>
      <c r="D3" s="29">
        <f>C3*B3</f>
        <v>660</v>
      </c>
    </row>
    <row r="4" spans="1:4">
      <c r="A4" s="30" t="s">
        <v>20</v>
      </c>
      <c r="B4" s="29">
        <v>20</v>
      </c>
      <c r="C4" s="29">
        <v>44</v>
      </c>
      <c r="D4" s="29">
        <f>C4*B4</f>
        <v>880</v>
      </c>
    </row>
    <row r="5" spans="1:4">
      <c r="A5" s="30" t="s">
        <v>21</v>
      </c>
      <c r="B5" s="29">
        <v>20</v>
      </c>
      <c r="C5" s="29">
        <v>66</v>
      </c>
      <c r="D5" s="29">
        <f>C5*B5</f>
        <v>1320</v>
      </c>
    </row>
    <row r="6" spans="1:4">
      <c r="A6" s="30" t="s">
        <v>26</v>
      </c>
      <c r="B6" s="29">
        <v>1</v>
      </c>
      <c r="C6" s="29">
        <v>1000</v>
      </c>
      <c r="D6" s="29">
        <f>C6*B6</f>
        <v>1000</v>
      </c>
    </row>
    <row r="7" spans="1:4">
      <c r="A7" s="35"/>
      <c r="B7" s="29">
        <v>1</v>
      </c>
      <c r="C7" s="35"/>
      <c r="D7" s="37"/>
    </row>
    <row r="8" spans="1:4">
      <c r="A8" s="35"/>
      <c r="B8" s="35"/>
      <c r="C8" s="35"/>
      <c r="D8" s="38">
        <f>SUM(D3:D7)</f>
        <v>3860</v>
      </c>
    </row>
    <row r="9" spans="1:4">
      <c r="A9" s="35"/>
      <c r="B9" s="35"/>
      <c r="C9" s="35"/>
      <c r="D9" s="35"/>
    </row>
    <row r="10" spans="1:4">
      <c r="A10" s="28"/>
      <c r="B10" s="28"/>
      <c r="C10" s="28"/>
      <c r="D10" s="28"/>
    </row>
    <row r="11" spans="1:4">
      <c r="A11" s="105" t="s">
        <v>24</v>
      </c>
      <c r="B11" s="105"/>
      <c r="C11" s="105"/>
      <c r="D11" s="105"/>
    </row>
    <row r="12" spans="1:4">
      <c r="A12" s="32" t="s">
        <v>14</v>
      </c>
      <c r="B12" s="33" t="s">
        <v>18</v>
      </c>
      <c r="C12" s="33" t="s">
        <v>8</v>
      </c>
      <c r="D12" s="33" t="s">
        <v>19</v>
      </c>
    </row>
    <row r="13" spans="1:4">
      <c r="A13" s="30" t="s">
        <v>22</v>
      </c>
      <c r="B13" s="29">
        <v>6</v>
      </c>
      <c r="C13" s="29">
        <v>120</v>
      </c>
      <c r="D13" s="29">
        <f>C13*B13</f>
        <v>720</v>
      </c>
    </row>
    <row r="14" spans="1:4">
      <c r="A14" s="30" t="s">
        <v>25</v>
      </c>
      <c r="B14" s="29">
        <v>1</v>
      </c>
      <c r="C14" s="29">
        <v>800</v>
      </c>
      <c r="D14" s="29">
        <f>C14*B14</f>
        <v>800</v>
      </c>
    </row>
    <row r="15" spans="1:4">
      <c r="A15" s="30" t="s">
        <v>32</v>
      </c>
      <c r="B15" s="29">
        <v>1</v>
      </c>
      <c r="C15" s="29">
        <v>500</v>
      </c>
      <c r="D15" s="29">
        <f>C15*B15</f>
        <v>500</v>
      </c>
    </row>
    <row r="16" spans="1:4">
      <c r="A16" s="30" t="s">
        <v>34</v>
      </c>
      <c r="B16" s="29">
        <v>1</v>
      </c>
      <c r="C16" s="29">
        <v>800</v>
      </c>
      <c r="D16" s="29">
        <f>C16*B16</f>
        <v>800</v>
      </c>
    </row>
    <row r="17" spans="1:4">
      <c r="A17" s="30" t="s">
        <v>33</v>
      </c>
      <c r="B17" s="29">
        <v>1</v>
      </c>
      <c r="C17" s="29">
        <v>750</v>
      </c>
      <c r="D17" s="29">
        <f>C17*B17</f>
        <v>750</v>
      </c>
    </row>
    <row r="19" spans="1:4">
      <c r="D19" s="34">
        <f>SUM(D13:D18)</f>
        <v>3570</v>
      </c>
    </row>
    <row r="22" spans="1:4">
      <c r="A22" s="105" t="s">
        <v>27</v>
      </c>
      <c r="B22" s="105"/>
      <c r="C22" s="105"/>
      <c r="D22" s="105"/>
    </row>
    <row r="23" spans="1:4">
      <c r="A23" s="32" t="s">
        <v>14</v>
      </c>
      <c r="B23" s="33" t="s">
        <v>18</v>
      </c>
      <c r="C23" s="33" t="s">
        <v>8</v>
      </c>
      <c r="D23" s="33" t="s">
        <v>19</v>
      </c>
    </row>
    <row r="24" spans="1:4">
      <c r="A24" s="30" t="s">
        <v>28</v>
      </c>
      <c r="B24" s="29">
        <v>6.25</v>
      </c>
      <c r="C24" s="29">
        <v>150</v>
      </c>
      <c r="D24" s="29">
        <f t="shared" ref="D24:D30" si="0">C24*B24</f>
        <v>937.5</v>
      </c>
    </row>
    <row r="25" spans="1:4">
      <c r="A25" s="30" t="s">
        <v>16</v>
      </c>
      <c r="B25" s="29">
        <v>6.25</v>
      </c>
      <c r="C25" s="29">
        <v>44</v>
      </c>
      <c r="D25" s="29">
        <f t="shared" si="0"/>
        <v>275</v>
      </c>
    </row>
    <row r="26" spans="1:4">
      <c r="A26" s="30" t="s">
        <v>29</v>
      </c>
      <c r="B26" s="29">
        <v>6.25</v>
      </c>
      <c r="C26" s="29">
        <v>28</v>
      </c>
      <c r="D26" s="29">
        <f t="shared" si="0"/>
        <v>175</v>
      </c>
    </row>
    <row r="27" spans="1:4" ht="30">
      <c r="A27" s="36" t="s">
        <v>30</v>
      </c>
      <c r="B27" s="29">
        <v>10</v>
      </c>
      <c r="C27" s="29">
        <v>66</v>
      </c>
      <c r="D27" s="29">
        <f t="shared" si="0"/>
        <v>660</v>
      </c>
    </row>
    <row r="28" spans="1:4">
      <c r="A28" s="29" t="s">
        <v>31</v>
      </c>
      <c r="B28" s="29">
        <v>1</v>
      </c>
      <c r="C28" s="29">
        <v>800</v>
      </c>
      <c r="D28" s="29">
        <f t="shared" si="0"/>
        <v>800</v>
      </c>
    </row>
    <row r="29" spans="1:4">
      <c r="A29" s="31" t="s">
        <v>33</v>
      </c>
      <c r="B29" s="31">
        <v>1</v>
      </c>
      <c r="C29" s="31">
        <v>750</v>
      </c>
      <c r="D29" s="31">
        <f t="shared" si="0"/>
        <v>750</v>
      </c>
    </row>
    <row r="30" spans="1:4">
      <c r="A30" s="31" t="s">
        <v>26</v>
      </c>
      <c r="B30" s="31">
        <v>1</v>
      </c>
      <c r="C30" s="31">
        <v>1000</v>
      </c>
      <c r="D30" s="31">
        <f t="shared" si="0"/>
        <v>1000</v>
      </c>
    </row>
    <row r="32" spans="1:4">
      <c r="D32" s="39">
        <f>SUM(D24:D31)</f>
        <v>4597.5</v>
      </c>
    </row>
  </sheetData>
  <mergeCells count="3">
    <mergeCell ref="A1:D1"/>
    <mergeCell ref="A11:D11"/>
    <mergeCell ref="A22:D2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2024-01-31T12:53:32Z</cp:lastPrinted>
  <dcterms:created xsi:type="dcterms:W3CDTF">2018-07-16T06:18:16Z</dcterms:created>
  <dcterms:modified xsi:type="dcterms:W3CDTF">2024-05-06T06:47:26Z</dcterms:modified>
</cp:coreProperties>
</file>