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/>
  <c r="L33" s="1"/>
  <c r="H33"/>
  <c r="H32"/>
  <c r="K32" s="1"/>
  <c r="L32" s="1"/>
  <c r="L31"/>
  <c r="K31"/>
  <c r="H31"/>
  <c r="L30"/>
  <c r="K30"/>
  <c r="H30"/>
  <c r="K29"/>
  <c r="L29" s="1"/>
  <c r="H29"/>
  <c r="H28"/>
  <c r="K28" s="1"/>
  <c r="L28" s="1"/>
  <c r="L27"/>
  <c r="K27"/>
  <c r="H27"/>
  <c r="L26"/>
  <c r="K26"/>
  <c r="H26"/>
  <c r="K25"/>
  <c r="L25" s="1"/>
  <c r="H25"/>
  <c r="H24"/>
  <c r="K24" s="1"/>
  <c r="L24" s="1"/>
  <c r="L23"/>
  <c r="K23"/>
  <c r="H23"/>
  <c r="L22"/>
  <c r="K22"/>
  <c r="H22"/>
  <c r="K21"/>
  <c r="L21" s="1"/>
  <c r="H21"/>
  <c r="H20"/>
  <c r="K20" s="1"/>
  <c r="L20" s="1"/>
  <c r="L19"/>
  <c r="K19"/>
  <c r="H19"/>
  <c r="L18"/>
  <c r="K18"/>
  <c r="H18"/>
  <c r="K17"/>
  <c r="L17" s="1"/>
  <c r="H17"/>
  <c r="G30"/>
  <c r="H40" l="1"/>
  <c r="K40" l="1"/>
  <c r="L40"/>
</calcChain>
</file>

<file path=xl/sharedStrings.xml><?xml version="1.0" encoding="utf-8"?>
<sst xmlns="http://schemas.openxmlformats.org/spreadsheetml/2006/main" count="40" uniqueCount="39">
  <si>
    <t>To:</t>
  </si>
  <si>
    <t>Date :</t>
  </si>
  <si>
    <t xml:space="preserve">Quotation No </t>
  </si>
  <si>
    <t>GST %</t>
  </si>
  <si>
    <t>Sr No</t>
  </si>
  <si>
    <t>Particular</t>
  </si>
  <si>
    <t>W</t>
  </si>
  <si>
    <t>H</t>
  </si>
  <si>
    <t xml:space="preserve">Qty </t>
  </si>
  <si>
    <t xml:space="preserve">Sq.ft </t>
  </si>
  <si>
    <t>Rate</t>
  </si>
  <si>
    <t>Taxable Amt</t>
  </si>
  <si>
    <t>HSN</t>
  </si>
  <si>
    <t>Amt</t>
  </si>
  <si>
    <t>Grand Total</t>
  </si>
  <si>
    <t xml:space="preserve"> Total</t>
  </si>
  <si>
    <t>CGST</t>
  </si>
  <si>
    <t xml:space="preserve">TRANSFORMING TRAVEL </t>
  </si>
  <si>
    <r>
      <rPr>
        <b/>
        <sz val="11"/>
        <color theme="1"/>
        <rFont val="Calibri"/>
        <family val="2"/>
        <scheme val="minor"/>
      </rPr>
      <t>Location</t>
    </r>
    <r>
      <rPr>
        <sz val="11"/>
        <color theme="1"/>
        <rFont val="Calibri"/>
        <family val="2"/>
        <scheme val="minor"/>
      </rPr>
      <t xml:space="preserve"> :AHMEDABAD</t>
    </r>
  </si>
  <si>
    <t xml:space="preserve">AHMEDABAD -GUJRAT </t>
  </si>
  <si>
    <t>Ahmeadbad - Caution Signage</t>
  </si>
  <si>
    <t>01/2024-25</t>
  </si>
  <si>
    <t>Emergency number_Reflactive Vinyl_A6</t>
  </si>
  <si>
    <t>Fire Extinguisher_Reflactive Vinyl_A5</t>
  </si>
  <si>
    <t>PASS_Reflactive Vinyl_A5</t>
  </si>
  <si>
    <t>Hot Surface_Reflactive Vinyl_A5</t>
  </si>
  <si>
    <t>Mind Your Head_Reflactive Vinyl_A5</t>
  </si>
  <si>
    <t>Wet waste_Eco LG Vinyl_A4</t>
  </si>
  <si>
    <t>Dry waste_Eco LG Vinyl_A4</t>
  </si>
  <si>
    <t>Bio waste_Eco LG Vinyl_A4</t>
  </si>
  <si>
    <t>Veg Symbol_Eco LG Vinyl_10cm x 10cm</t>
  </si>
  <si>
    <t>Veg Non Symbol_Eco LG Vinyl_10cm x 10cm</t>
  </si>
  <si>
    <t>Hair Nets Must Be Worn in this Area_Eco LG Vinyl_A5</t>
  </si>
  <si>
    <t>First Aid Box_Eco LG Vinyl_10.889 x 10.5cm</t>
  </si>
  <si>
    <t>FSDB Board_Eco vinyl with matt+5mm sheet+back side double side tape_A3</t>
  </si>
  <si>
    <t>Be Careful Watch your step_Reflactive Vinyl_2ft x 0.69ft</t>
  </si>
  <si>
    <t>Wash _Eco LG Vinyl_12" x 4"</t>
  </si>
  <si>
    <t>Rinse _Eco LG Vinyl_12" x 4"</t>
  </si>
  <si>
    <t>Sanitize _Eco LG Vinyl_12" x 4"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</si>
</sst>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165" fontId="0" fillId="0" borderId="0" xfId="0" applyNumberFormat="1"/>
    <xf numFmtId="49" fontId="2" fillId="0" borderId="0" xfId="0" applyNumberFormat="1" applyFont="1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/>
    <xf numFmtId="165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7" xfId="0" applyBorder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/>
    <xf numFmtId="49" fontId="2" fillId="0" borderId="0" xfId="0" applyNumberFormat="1" applyFont="1" applyBorder="1" applyAlignment="1"/>
    <xf numFmtId="0" fontId="4" fillId="0" borderId="0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/>
    <xf numFmtId="1" fontId="4" fillId="0" borderId="19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0" fillId="0" borderId="0" xfId="0" applyAlignment="1">
      <alignment horizontal="center"/>
    </xf>
    <xf numFmtId="14" fontId="0" fillId="0" borderId="21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480140</xdr:colOff>
      <xdr:row>0</xdr:row>
      <xdr:rowOff>70820</xdr:rowOff>
    </xdr:from>
    <xdr:to>
      <xdr:col>11</xdr:col>
      <xdr:colOff>409574</xdr:colOff>
      <xdr:row>9</xdr:row>
      <xdr:rowOff>137394</xdr:rowOff>
    </xdr:to>
    <xdr:pic>
      <xdr:nvPicPr>
        <xdr:cNvPr id="2" name="Picture 1" descr="Leo logo.jpg">
          <a:extLst>
            <a:ext uri="{FF2B5EF4-FFF2-40B4-BE49-F238E27FC236}">
              <a16:creationId xmlns="" xmlns:a16="http://schemas.microsoft.com/office/drawing/2014/main" id="{FCF85652-D467-4415-8A0A-474EDF04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85665" y="70820"/>
          <a:ext cx="2701209" cy="1781074"/>
        </a:xfrm>
        <a:prstGeom prst="rect">
          <a:avLst/>
        </a:prstGeom>
      </xdr:spPr>
    </xdr:pic>
    <xdr:clientData/>
  </xdr:twoCellAnchor>
  <xdr:twoCellAnchor editAs="oneCell">
    <xdr:from>
      <xdr:col>7</xdr:col>
      <xdr:colOff>480140</xdr:colOff>
      <xdr:row>0</xdr:row>
      <xdr:rowOff>70820</xdr:rowOff>
    </xdr:from>
    <xdr:to>
      <xdr:col>11</xdr:col>
      <xdr:colOff>409574</xdr:colOff>
      <xdr:row>9</xdr:row>
      <xdr:rowOff>137394</xdr:rowOff>
    </xdr:to>
    <xdr:pic>
      <xdr:nvPicPr>
        <xdr:cNvPr id="3" name="Picture 2" descr="Leo logo.jpg">
          <a:extLst>
            <a:ext uri="{FF2B5EF4-FFF2-40B4-BE49-F238E27FC236}">
              <a16:creationId xmlns="" xmlns:a16="http://schemas.microsoft.com/office/drawing/2014/main" id="{FCF85652-D467-4415-8A0A-474EDF04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85665" y="70820"/>
          <a:ext cx="2701209" cy="1781074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</xdr:colOff>
      <xdr:row>40</xdr:row>
      <xdr:rowOff>129763</xdr:rowOff>
    </xdr:from>
    <xdr:to>
      <xdr:col>11</xdr:col>
      <xdr:colOff>647162</xdr:colOff>
      <xdr:row>48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299" y="5730463"/>
          <a:ext cx="1790163" cy="1413287"/>
        </a:xfrm>
        <a:prstGeom prst="rect">
          <a:avLst/>
        </a:prstGeom>
      </xdr:spPr>
    </xdr:pic>
    <xdr:clientData/>
  </xdr:twoCellAnchor>
  <xdr:twoCellAnchor editAs="oneCell">
    <xdr:from>
      <xdr:col>6</xdr:col>
      <xdr:colOff>293619</xdr:colOff>
      <xdr:row>40</xdr:row>
      <xdr:rowOff>70735</xdr:rowOff>
    </xdr:from>
    <xdr:to>
      <xdr:col>9</xdr:col>
      <xdr:colOff>47625</xdr:colOff>
      <xdr:row>44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9094" y="5309485"/>
          <a:ext cx="1735206" cy="71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L43"/>
  <sheetViews>
    <sheetView tabSelected="1" topLeftCell="A10" zoomScale="115" zoomScaleNormal="115" workbookViewId="0">
      <selection activeCell="G28" sqref="G28"/>
    </sheetView>
  </sheetViews>
  <sheetFormatPr defaultRowHeight="15"/>
  <cols>
    <col min="1" max="1" width="12.85546875" bestFit="1" customWidth="1"/>
    <col min="2" max="2" width="40.42578125" customWidth="1"/>
    <col min="3" max="3" width="6.85546875" customWidth="1"/>
    <col min="4" max="4" width="6" customWidth="1"/>
    <col min="5" max="5" width="8" bestFit="1" customWidth="1"/>
    <col min="6" max="6" width="11.42578125" bestFit="1" customWidth="1"/>
    <col min="7" max="7" width="6" bestFit="1" customWidth="1"/>
    <col min="8" max="8" width="13.28515625" customWidth="1"/>
    <col min="9" max="9" width="10.42578125" bestFit="1" customWidth="1"/>
    <col min="10" max="10" width="10" style="1" customWidth="1"/>
    <col min="11" max="11" width="7.85546875" style="2" customWidth="1"/>
    <col min="12" max="12" width="10.85546875" customWidth="1"/>
    <col min="13" max="13" width="13.85546875" bestFit="1" customWidth="1"/>
  </cols>
  <sheetData>
    <row r="10" spans="1:12" ht="15.75" thickBot="1">
      <c r="A10" s="70" t="s">
        <v>0</v>
      </c>
      <c r="B10" s="70"/>
    </row>
    <row r="11" spans="1:12" ht="15.75">
      <c r="A11" s="71" t="s">
        <v>17</v>
      </c>
      <c r="B11" s="71"/>
      <c r="C11" s="3"/>
      <c r="D11" s="3"/>
      <c r="E11" s="4"/>
      <c r="F11" s="4"/>
      <c r="G11" s="5"/>
      <c r="H11" s="53" t="s">
        <v>1</v>
      </c>
      <c r="I11" s="66">
        <v>45356</v>
      </c>
      <c r="J11" s="67"/>
    </row>
    <row r="12" spans="1:12" ht="16.5" thickBot="1">
      <c r="A12" s="71" t="s">
        <v>19</v>
      </c>
      <c r="B12" s="71"/>
      <c r="C12" s="6"/>
      <c r="D12" s="6"/>
      <c r="E12" s="4"/>
      <c r="F12" s="4"/>
      <c r="G12" s="7"/>
      <c r="H12" s="54" t="s">
        <v>2</v>
      </c>
      <c r="I12" s="68" t="s">
        <v>21</v>
      </c>
      <c r="J12" s="69"/>
      <c r="K12" s="8"/>
      <c r="L12" s="9"/>
    </row>
    <row r="13" spans="1:12">
      <c r="A13" s="6"/>
      <c r="B13" s="6"/>
      <c r="C13" s="6"/>
      <c r="D13" s="6"/>
      <c r="E13" s="10"/>
      <c r="F13" s="10"/>
      <c r="G13" s="11"/>
      <c r="H13" s="59" t="s">
        <v>18</v>
      </c>
      <c r="I13" s="60"/>
      <c r="J13" s="60"/>
      <c r="K13" s="61"/>
      <c r="L13" s="62"/>
    </row>
    <row r="14" spans="1:12" ht="15.75" thickBot="1">
      <c r="A14" s="6"/>
      <c r="B14" s="6"/>
      <c r="C14" s="6"/>
      <c r="D14" s="6"/>
      <c r="E14" s="10"/>
      <c r="F14" s="10"/>
      <c r="G14" s="11"/>
      <c r="H14" s="63"/>
      <c r="I14" s="64"/>
      <c r="J14" s="64"/>
      <c r="K14" s="64"/>
      <c r="L14" s="65"/>
    </row>
    <row r="15" spans="1:12" ht="16.5" thickBot="1">
      <c r="A15" s="55"/>
      <c r="B15" s="57" t="s">
        <v>20</v>
      </c>
      <c r="C15" s="58"/>
      <c r="D15" s="58"/>
      <c r="E15" s="58"/>
      <c r="F15" s="58"/>
      <c r="G15" s="58"/>
      <c r="H15" s="12"/>
      <c r="I15" s="13"/>
      <c r="J15" s="14" t="s">
        <v>3</v>
      </c>
      <c r="K15" s="14"/>
      <c r="L15" s="15"/>
    </row>
    <row r="16" spans="1:12" s="22" customFormat="1" ht="12.75">
      <c r="A16" s="16" t="s">
        <v>4</v>
      </c>
      <c r="B16" s="17" t="s">
        <v>5</v>
      </c>
      <c r="C16" s="17" t="s">
        <v>6</v>
      </c>
      <c r="D16" s="17" t="s">
        <v>7</v>
      </c>
      <c r="E16" s="17" t="s">
        <v>8</v>
      </c>
      <c r="F16" s="17" t="s">
        <v>9</v>
      </c>
      <c r="G16" s="17" t="s">
        <v>10</v>
      </c>
      <c r="H16" s="18" t="s">
        <v>11</v>
      </c>
      <c r="I16" s="17" t="s">
        <v>12</v>
      </c>
      <c r="J16" s="19" t="s">
        <v>10</v>
      </c>
      <c r="K16" s="20" t="s">
        <v>13</v>
      </c>
      <c r="L16" s="21" t="s">
        <v>14</v>
      </c>
    </row>
    <row r="17" spans="1:12" ht="15.75">
      <c r="A17" s="23">
        <v>1</v>
      </c>
      <c r="B17" s="72" t="s">
        <v>22</v>
      </c>
      <c r="C17" s="73"/>
      <c r="D17" s="73"/>
      <c r="E17" s="30">
        <v>20</v>
      </c>
      <c r="F17" s="30">
        <v>20</v>
      </c>
      <c r="G17" s="30">
        <v>160</v>
      </c>
      <c r="H17" s="74">
        <f>G17*F17</f>
        <v>3200</v>
      </c>
      <c r="I17" s="30">
        <v>3919</v>
      </c>
      <c r="J17" s="75">
        <v>0.18</v>
      </c>
      <c r="K17" s="76">
        <f>J17*H17</f>
        <v>576</v>
      </c>
      <c r="L17" s="77">
        <f>K17+H17</f>
        <v>3776</v>
      </c>
    </row>
    <row r="18" spans="1:12" ht="15.75">
      <c r="A18" s="24">
        <v>2</v>
      </c>
      <c r="B18" s="72" t="s">
        <v>23</v>
      </c>
      <c r="C18" s="25"/>
      <c r="D18" s="25"/>
      <c r="E18" s="25">
        <v>40</v>
      </c>
      <c r="F18" s="25">
        <v>40</v>
      </c>
      <c r="G18" s="25">
        <v>160</v>
      </c>
      <c r="H18" s="74">
        <f t="shared" ref="H18:H33" si="0">G18*F18</f>
        <v>6400</v>
      </c>
      <c r="I18" s="30">
        <v>3919</v>
      </c>
      <c r="J18" s="75">
        <v>0.18</v>
      </c>
      <c r="K18" s="76">
        <f t="shared" ref="K18:K33" si="1">J18*H18</f>
        <v>1152</v>
      </c>
      <c r="L18" s="77">
        <f t="shared" ref="L18:L33" si="2">K18+H18</f>
        <v>7552</v>
      </c>
    </row>
    <row r="19" spans="1:12" ht="15.75">
      <c r="A19" s="24">
        <v>3</v>
      </c>
      <c r="B19" s="72" t="s">
        <v>24</v>
      </c>
      <c r="C19" s="25"/>
      <c r="D19" s="25"/>
      <c r="E19" s="25">
        <v>40</v>
      </c>
      <c r="F19" s="25">
        <v>40</v>
      </c>
      <c r="G19" s="25">
        <v>160</v>
      </c>
      <c r="H19" s="74">
        <f t="shared" si="0"/>
        <v>6400</v>
      </c>
      <c r="I19" s="30">
        <v>3919</v>
      </c>
      <c r="J19" s="75">
        <v>0.18</v>
      </c>
      <c r="K19" s="76">
        <f t="shared" si="1"/>
        <v>1152</v>
      </c>
      <c r="L19" s="77">
        <f t="shared" si="2"/>
        <v>7552</v>
      </c>
    </row>
    <row r="20" spans="1:12" ht="15.75">
      <c r="A20" s="24">
        <v>4</v>
      </c>
      <c r="B20" s="72" t="s">
        <v>25</v>
      </c>
      <c r="C20" s="25"/>
      <c r="D20" s="25"/>
      <c r="E20" s="25">
        <v>40</v>
      </c>
      <c r="F20" s="25">
        <v>40</v>
      </c>
      <c r="G20" s="25">
        <v>160</v>
      </c>
      <c r="H20" s="74">
        <f t="shared" si="0"/>
        <v>6400</v>
      </c>
      <c r="I20" s="30">
        <v>3919</v>
      </c>
      <c r="J20" s="75">
        <v>0.18</v>
      </c>
      <c r="K20" s="76">
        <f t="shared" si="1"/>
        <v>1152</v>
      </c>
      <c r="L20" s="77">
        <f t="shared" si="2"/>
        <v>7552</v>
      </c>
    </row>
    <row r="21" spans="1:12" ht="15.75">
      <c r="A21" s="24">
        <v>5</v>
      </c>
      <c r="B21" s="72" t="s">
        <v>26</v>
      </c>
      <c r="C21" s="25"/>
      <c r="D21" s="25"/>
      <c r="E21" s="25">
        <v>20</v>
      </c>
      <c r="F21" s="25">
        <v>20</v>
      </c>
      <c r="G21" s="25">
        <v>160</v>
      </c>
      <c r="H21" s="74">
        <f t="shared" si="0"/>
        <v>3200</v>
      </c>
      <c r="I21" s="30">
        <v>3919</v>
      </c>
      <c r="J21" s="75">
        <v>0.18</v>
      </c>
      <c r="K21" s="76">
        <f t="shared" si="1"/>
        <v>576</v>
      </c>
      <c r="L21" s="77">
        <f t="shared" si="2"/>
        <v>3776</v>
      </c>
    </row>
    <row r="22" spans="1:12">
      <c r="A22" s="24">
        <v>6</v>
      </c>
      <c r="B22" s="56" t="s">
        <v>27</v>
      </c>
      <c r="C22" s="25"/>
      <c r="D22" s="25"/>
      <c r="E22" s="25">
        <v>30</v>
      </c>
      <c r="F22" s="25">
        <v>30</v>
      </c>
      <c r="G22" s="25">
        <v>80</v>
      </c>
      <c r="H22" s="74">
        <f t="shared" si="0"/>
        <v>2400</v>
      </c>
      <c r="I22" s="30">
        <v>3919</v>
      </c>
      <c r="J22" s="75">
        <v>0.18</v>
      </c>
      <c r="K22" s="76">
        <f t="shared" si="1"/>
        <v>432</v>
      </c>
      <c r="L22" s="77">
        <f t="shared" si="2"/>
        <v>2832</v>
      </c>
    </row>
    <row r="23" spans="1:12">
      <c r="A23" s="24">
        <v>7</v>
      </c>
      <c r="B23" s="56" t="s">
        <v>28</v>
      </c>
      <c r="C23" s="25"/>
      <c r="D23" s="25"/>
      <c r="E23" s="25">
        <v>30</v>
      </c>
      <c r="F23" s="25">
        <v>30</v>
      </c>
      <c r="G23" s="25">
        <v>80</v>
      </c>
      <c r="H23" s="74">
        <f t="shared" si="0"/>
        <v>2400</v>
      </c>
      <c r="I23" s="30">
        <v>3919</v>
      </c>
      <c r="J23" s="75">
        <v>0.18</v>
      </c>
      <c r="K23" s="76">
        <f t="shared" si="1"/>
        <v>432</v>
      </c>
      <c r="L23" s="77">
        <f t="shared" si="2"/>
        <v>2832</v>
      </c>
    </row>
    <row r="24" spans="1:12">
      <c r="A24" s="24">
        <v>8</v>
      </c>
      <c r="B24" s="56" t="s">
        <v>29</v>
      </c>
      <c r="C24" s="25"/>
      <c r="D24" s="25"/>
      <c r="E24" s="25">
        <v>30</v>
      </c>
      <c r="F24" s="25">
        <v>30</v>
      </c>
      <c r="G24" s="25">
        <v>80</v>
      </c>
      <c r="H24" s="74">
        <f t="shared" si="0"/>
        <v>2400</v>
      </c>
      <c r="I24" s="30">
        <v>3919</v>
      </c>
      <c r="J24" s="75">
        <v>0.18</v>
      </c>
      <c r="K24" s="76">
        <f t="shared" si="1"/>
        <v>432</v>
      </c>
      <c r="L24" s="77">
        <f t="shared" si="2"/>
        <v>2832</v>
      </c>
    </row>
    <row r="25" spans="1:12">
      <c r="A25" s="24">
        <v>9</v>
      </c>
      <c r="B25" s="56" t="s">
        <v>30</v>
      </c>
      <c r="C25" s="25"/>
      <c r="D25" s="25"/>
      <c r="E25" s="25">
        <v>50</v>
      </c>
      <c r="F25" s="25">
        <v>50</v>
      </c>
      <c r="G25" s="25">
        <v>50</v>
      </c>
      <c r="H25" s="74">
        <f t="shared" si="0"/>
        <v>2500</v>
      </c>
      <c r="I25" s="30">
        <v>3919</v>
      </c>
      <c r="J25" s="75">
        <v>0.18</v>
      </c>
      <c r="K25" s="76">
        <f t="shared" si="1"/>
        <v>450</v>
      </c>
      <c r="L25" s="77">
        <f t="shared" si="2"/>
        <v>2950</v>
      </c>
    </row>
    <row r="26" spans="1:12">
      <c r="A26" s="24">
        <v>10</v>
      </c>
      <c r="B26" s="56" t="s">
        <v>31</v>
      </c>
      <c r="C26" s="25"/>
      <c r="D26" s="25"/>
      <c r="E26" s="25">
        <v>50</v>
      </c>
      <c r="F26" s="25">
        <v>50</v>
      </c>
      <c r="G26" s="25">
        <v>50</v>
      </c>
      <c r="H26" s="74">
        <f t="shared" si="0"/>
        <v>2500</v>
      </c>
      <c r="I26" s="30">
        <v>3919</v>
      </c>
      <c r="J26" s="75">
        <v>0.18</v>
      </c>
      <c r="K26" s="76">
        <f t="shared" si="1"/>
        <v>450</v>
      </c>
      <c r="L26" s="77">
        <f t="shared" si="2"/>
        <v>2950</v>
      </c>
    </row>
    <row r="27" spans="1:12" ht="30">
      <c r="A27" s="24">
        <v>11</v>
      </c>
      <c r="B27" s="56" t="s">
        <v>32</v>
      </c>
      <c r="C27" s="25"/>
      <c r="D27" s="25"/>
      <c r="E27" s="25">
        <v>30</v>
      </c>
      <c r="F27" s="25">
        <v>30</v>
      </c>
      <c r="G27" s="25">
        <v>85</v>
      </c>
      <c r="H27" s="74">
        <f t="shared" si="0"/>
        <v>2550</v>
      </c>
      <c r="I27" s="30">
        <v>3919</v>
      </c>
      <c r="J27" s="75">
        <v>0.18</v>
      </c>
      <c r="K27" s="76">
        <f t="shared" si="1"/>
        <v>459</v>
      </c>
      <c r="L27" s="77">
        <f t="shared" si="2"/>
        <v>3009</v>
      </c>
    </row>
    <row r="28" spans="1:12">
      <c r="A28" s="24">
        <v>12</v>
      </c>
      <c r="B28" s="56" t="s">
        <v>33</v>
      </c>
      <c r="C28" s="25"/>
      <c r="D28" s="25"/>
      <c r="E28" s="25">
        <v>30</v>
      </c>
      <c r="F28" s="25">
        <v>30</v>
      </c>
      <c r="G28" s="25">
        <v>85</v>
      </c>
      <c r="H28" s="74">
        <f t="shared" si="0"/>
        <v>2550</v>
      </c>
      <c r="I28" s="30">
        <v>3919</v>
      </c>
      <c r="J28" s="75">
        <v>0.18</v>
      </c>
      <c r="K28" s="76">
        <f t="shared" si="1"/>
        <v>459</v>
      </c>
      <c r="L28" s="77">
        <f t="shared" si="2"/>
        <v>3009</v>
      </c>
    </row>
    <row r="29" spans="1:12" ht="30">
      <c r="A29" s="24">
        <v>13</v>
      </c>
      <c r="B29" s="56" t="s">
        <v>34</v>
      </c>
      <c r="C29" s="25"/>
      <c r="D29" s="25"/>
      <c r="E29" s="25">
        <v>10</v>
      </c>
      <c r="F29" s="25">
        <v>10</v>
      </c>
      <c r="G29" s="25">
        <v>150</v>
      </c>
      <c r="H29" s="74">
        <f t="shared" si="0"/>
        <v>1500</v>
      </c>
      <c r="I29" s="30">
        <v>3919</v>
      </c>
      <c r="J29" s="75">
        <v>0.18</v>
      </c>
      <c r="K29" s="76">
        <f t="shared" si="1"/>
        <v>270</v>
      </c>
      <c r="L29" s="77">
        <f t="shared" si="2"/>
        <v>1770</v>
      </c>
    </row>
    <row r="30" spans="1:12" ht="31.5">
      <c r="A30" s="24">
        <v>14</v>
      </c>
      <c r="B30" s="78" t="s">
        <v>35</v>
      </c>
      <c r="C30" s="25"/>
      <c r="D30" s="25"/>
      <c r="E30" s="25">
        <v>20</v>
      </c>
      <c r="F30" s="25">
        <v>20</v>
      </c>
      <c r="G30" s="25">
        <f>85*2</f>
        <v>170</v>
      </c>
      <c r="H30" s="74">
        <f t="shared" si="0"/>
        <v>3400</v>
      </c>
      <c r="I30" s="30">
        <v>3919</v>
      </c>
      <c r="J30" s="75">
        <v>0.18</v>
      </c>
      <c r="K30" s="76">
        <f t="shared" si="1"/>
        <v>612</v>
      </c>
      <c r="L30" s="77">
        <f t="shared" si="2"/>
        <v>4012</v>
      </c>
    </row>
    <row r="31" spans="1:12">
      <c r="A31" s="24">
        <v>15</v>
      </c>
      <c r="B31" s="56" t="s">
        <v>36</v>
      </c>
      <c r="C31" s="25"/>
      <c r="D31" s="25"/>
      <c r="E31" s="25">
        <v>5</v>
      </c>
      <c r="F31" s="25">
        <v>5</v>
      </c>
      <c r="G31" s="25">
        <v>85</v>
      </c>
      <c r="H31" s="74">
        <f t="shared" si="0"/>
        <v>425</v>
      </c>
      <c r="I31" s="30">
        <v>3919</v>
      </c>
      <c r="J31" s="75">
        <v>0.18</v>
      </c>
      <c r="K31" s="76">
        <f t="shared" si="1"/>
        <v>76.5</v>
      </c>
      <c r="L31" s="77">
        <f t="shared" si="2"/>
        <v>501.5</v>
      </c>
    </row>
    <row r="32" spans="1:12">
      <c r="A32" s="24">
        <v>16</v>
      </c>
      <c r="B32" s="56" t="s">
        <v>37</v>
      </c>
      <c r="C32" s="25"/>
      <c r="D32" s="25"/>
      <c r="E32" s="25">
        <v>5</v>
      </c>
      <c r="F32" s="25">
        <v>5</v>
      </c>
      <c r="G32" s="25">
        <v>85</v>
      </c>
      <c r="H32" s="74">
        <f t="shared" si="0"/>
        <v>425</v>
      </c>
      <c r="I32" s="30">
        <v>3919</v>
      </c>
      <c r="J32" s="75">
        <v>0.18</v>
      </c>
      <c r="K32" s="76">
        <f t="shared" si="1"/>
        <v>76.5</v>
      </c>
      <c r="L32" s="77">
        <f t="shared" si="2"/>
        <v>501.5</v>
      </c>
    </row>
    <row r="33" spans="1:12">
      <c r="A33" s="24">
        <v>17</v>
      </c>
      <c r="B33" s="56" t="s">
        <v>38</v>
      </c>
      <c r="C33" s="25"/>
      <c r="D33" s="25"/>
      <c r="E33" s="25">
        <v>5</v>
      </c>
      <c r="F33" s="25">
        <v>5</v>
      </c>
      <c r="G33" s="25">
        <v>85</v>
      </c>
      <c r="H33" s="74">
        <f t="shared" si="0"/>
        <v>425</v>
      </c>
      <c r="I33" s="30">
        <v>3919</v>
      </c>
      <c r="J33" s="75">
        <v>0.18</v>
      </c>
      <c r="K33" s="76">
        <f t="shared" si="1"/>
        <v>76.5</v>
      </c>
      <c r="L33" s="77">
        <f t="shared" si="2"/>
        <v>501.5</v>
      </c>
    </row>
    <row r="34" spans="1:12" ht="15.75" customHeight="1">
      <c r="A34" s="24"/>
      <c r="B34" s="56"/>
      <c r="C34" s="25"/>
      <c r="D34" s="25"/>
      <c r="E34" s="25"/>
      <c r="F34" s="25"/>
      <c r="G34" s="25"/>
      <c r="H34" s="26"/>
      <c r="I34" s="25"/>
      <c r="J34" s="27"/>
      <c r="K34" s="26"/>
      <c r="L34" s="28"/>
    </row>
    <row r="35" spans="1:12" ht="15.75" customHeight="1">
      <c r="A35" s="24"/>
      <c r="B35" s="56"/>
      <c r="C35" s="25"/>
      <c r="D35" s="25"/>
      <c r="E35" s="25"/>
      <c r="F35" s="25"/>
      <c r="G35" s="25"/>
      <c r="H35" s="26"/>
      <c r="I35" s="25"/>
      <c r="J35" s="27"/>
      <c r="K35" s="26"/>
      <c r="L35" s="28"/>
    </row>
    <row r="36" spans="1:12">
      <c r="A36" s="24"/>
      <c r="B36" s="56"/>
      <c r="C36" s="25"/>
      <c r="D36" s="25"/>
      <c r="E36" s="25"/>
      <c r="F36" s="25"/>
      <c r="G36" s="25"/>
      <c r="H36" s="26"/>
      <c r="I36" s="25"/>
      <c r="J36" s="27"/>
      <c r="K36" s="26"/>
      <c r="L36" s="28"/>
    </row>
    <row r="37" spans="1:12">
      <c r="A37" s="29"/>
      <c r="B37" s="31"/>
      <c r="C37" s="31"/>
      <c r="D37" s="30"/>
      <c r="E37" s="30"/>
      <c r="F37" s="30"/>
      <c r="G37" s="30"/>
      <c r="H37" s="26"/>
      <c r="I37" s="25"/>
      <c r="J37" s="27"/>
      <c r="K37" s="26"/>
      <c r="L37" s="28"/>
    </row>
    <row r="38" spans="1:12" ht="15.75" thickBot="1">
      <c r="A38" s="32"/>
      <c r="B38" s="33"/>
      <c r="C38" s="34"/>
      <c r="D38" s="34"/>
      <c r="E38" s="34"/>
      <c r="F38" s="34"/>
      <c r="G38" s="34"/>
      <c r="H38" s="35"/>
      <c r="I38" s="34"/>
      <c r="J38" s="36"/>
      <c r="K38" s="35"/>
      <c r="L38" s="37"/>
    </row>
    <row r="39" spans="1:12" ht="15.75" thickBot="1">
      <c r="A39" s="38"/>
      <c r="B39" s="38"/>
      <c r="C39" s="38"/>
      <c r="D39" s="38"/>
      <c r="E39" s="39"/>
      <c r="F39" s="39"/>
      <c r="G39" s="39"/>
      <c r="H39" s="40"/>
    </row>
    <row r="40" spans="1:12" ht="15.75" thickBot="1">
      <c r="A40" s="41"/>
      <c r="B40" s="42"/>
      <c r="C40" s="42"/>
      <c r="D40" s="42"/>
      <c r="E40" s="43" t="s">
        <v>15</v>
      </c>
      <c r="F40" s="44"/>
      <c r="G40" s="44"/>
      <c r="H40" s="45">
        <f>SUM(H17:H39)</f>
        <v>49075</v>
      </c>
      <c r="I40" s="46"/>
      <c r="J40" s="46" t="s">
        <v>16</v>
      </c>
      <c r="K40" s="46">
        <f>SUM(K17:K39)</f>
        <v>8833.5</v>
      </c>
      <c r="L40" s="47">
        <f>SUM(L17:L39)</f>
        <v>57908.5</v>
      </c>
    </row>
    <row r="41" spans="1:12">
      <c r="A41" s="48"/>
      <c r="B41" s="49"/>
      <c r="C41" s="49"/>
      <c r="D41" s="49"/>
      <c r="E41" s="38"/>
      <c r="F41" s="38"/>
      <c r="G41" s="38"/>
      <c r="H41" s="38"/>
      <c r="I41" s="38"/>
      <c r="J41" s="50"/>
      <c r="K41" s="51"/>
      <c r="L41" s="38"/>
    </row>
    <row r="42" spans="1:12">
      <c r="A42" s="52"/>
    </row>
    <row r="43" spans="1:12">
      <c r="A43" s="52"/>
    </row>
  </sheetData>
  <mergeCells count="7">
    <mergeCell ref="B15:G15"/>
    <mergeCell ref="H13:L14"/>
    <mergeCell ref="I11:J11"/>
    <mergeCell ref="I12:J12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2024-05-03T14:33:54Z</dcterms:modified>
</cp:coreProperties>
</file>