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kcorp11-my.sharepoint.com/personal/pushpak_shewale_k-corp_in/Documents/Downloads/"/>
    </mc:Choice>
  </mc:AlternateContent>
  <bookViews>
    <workbookView xWindow="0" yWindow="0" windowWidth="20490" windowHeight="7620" activeTab="1"/>
  </bookViews>
  <sheets>
    <sheet name="Price Comparison" sheetId="1" r:id="rId1"/>
    <sheet name="BOQ Price Bid" sheetId="2" r:id="rId2"/>
  </sheets>
  <definedNames>
    <definedName name="_xlnm._FilterDatabase" localSheetId="1" hidden="1">'BOQ Price Bid'!$A$12:$V$112</definedName>
  </definedNames>
  <calcPr calcId="162913"/>
</workbook>
</file>

<file path=xl/calcChain.xml><?xml version="1.0" encoding="utf-8"?>
<calcChain xmlns="http://schemas.openxmlformats.org/spreadsheetml/2006/main">
  <c r="V112" i="2" l="1"/>
  <c r="V111" i="2"/>
  <c r="V110" i="2"/>
  <c r="V109" i="2"/>
  <c r="V107" i="2"/>
  <c r="V104" i="2"/>
  <c r="V103" i="2"/>
  <c r="V102" i="2"/>
  <c r="V99" i="2"/>
  <c r="V98" i="2"/>
  <c r="V97" i="2"/>
  <c r="V95" i="2"/>
  <c r="V93" i="2"/>
  <c r="V92" i="2"/>
  <c r="V90" i="2"/>
  <c r="V89" i="2"/>
  <c r="V86" i="2"/>
  <c r="V84" i="2"/>
  <c r="V83" i="2"/>
  <c r="V82" i="2"/>
  <c r="V80" i="2"/>
  <c r="V79" i="2"/>
  <c r="V78" i="2"/>
  <c r="V76" i="2"/>
  <c r="V75" i="2"/>
  <c r="V74" i="2"/>
  <c r="V72" i="2"/>
  <c r="V71" i="2"/>
  <c r="V70" i="2"/>
  <c r="V66" i="2"/>
  <c r="V64" i="2"/>
  <c r="V63" i="2"/>
  <c r="V62" i="2"/>
  <c r="V60" i="2"/>
  <c r="V59" i="2"/>
  <c r="V57" i="2"/>
  <c r="V55" i="2"/>
  <c r="V54" i="2"/>
  <c r="V53" i="2"/>
  <c r="V52" i="2"/>
  <c r="V51" i="2"/>
  <c r="V50" i="2"/>
  <c r="V48" i="2"/>
  <c r="V47" i="2"/>
  <c r="V46" i="2"/>
  <c r="V44" i="2"/>
  <c r="V42" i="2"/>
  <c r="V41" i="2"/>
  <c r="V40" i="2"/>
  <c r="V39" i="2"/>
  <c r="V38" i="2"/>
  <c r="V37" i="2"/>
  <c r="V35" i="2"/>
  <c r="V34" i="2"/>
  <c r="V33" i="2"/>
  <c r="V32" i="2"/>
  <c r="V31" i="2"/>
  <c r="V30" i="2"/>
  <c r="V26" i="2"/>
  <c r="V25" i="2"/>
  <c r="V24" i="2"/>
  <c r="V23" i="2"/>
  <c r="V22" i="2"/>
  <c r="V20" i="2"/>
  <c r="V19" i="2"/>
  <c r="V18" i="2"/>
  <c r="V12" i="2" s="1"/>
  <c r="V17" i="2"/>
  <c r="V16" i="2"/>
  <c r="V15" i="2"/>
  <c r="V14" i="2"/>
  <c r="V13" i="2"/>
  <c r="T112" i="2"/>
  <c r="T111" i="2"/>
  <c r="T110" i="2"/>
  <c r="T109" i="2"/>
  <c r="T107" i="2"/>
  <c r="T104" i="2"/>
  <c r="T103" i="2"/>
  <c r="T102" i="2"/>
  <c r="T99" i="2"/>
  <c r="T98" i="2"/>
  <c r="T97" i="2"/>
  <c r="T95" i="2"/>
  <c r="T93" i="2"/>
  <c r="T92" i="2"/>
  <c r="T90" i="2"/>
  <c r="T89" i="2"/>
  <c r="T86" i="2"/>
  <c r="T84" i="2"/>
  <c r="T83" i="2"/>
  <c r="T82" i="2"/>
  <c r="T80" i="2"/>
  <c r="T79" i="2"/>
  <c r="T78" i="2"/>
  <c r="T76" i="2"/>
  <c r="T75" i="2"/>
  <c r="T74" i="2"/>
  <c r="T72" i="2"/>
  <c r="T71" i="2"/>
  <c r="T70" i="2"/>
  <c r="T66" i="2"/>
  <c r="T64" i="2"/>
  <c r="T63" i="2"/>
  <c r="T62" i="2"/>
  <c r="T60" i="2"/>
  <c r="T59" i="2"/>
  <c r="T57" i="2"/>
  <c r="T55" i="2"/>
  <c r="T54" i="2"/>
  <c r="T53" i="2"/>
  <c r="T52" i="2"/>
  <c r="T51" i="2"/>
  <c r="T50" i="2"/>
  <c r="T48" i="2"/>
  <c r="T47" i="2"/>
  <c r="T46" i="2"/>
  <c r="T44" i="2"/>
  <c r="T42" i="2"/>
  <c r="T41" i="2"/>
  <c r="T40" i="2"/>
  <c r="T39" i="2"/>
  <c r="T38" i="2"/>
  <c r="T37" i="2"/>
  <c r="T35" i="2"/>
  <c r="T34" i="2"/>
  <c r="T33" i="2"/>
  <c r="T32" i="2"/>
  <c r="T31" i="2"/>
  <c r="T30" i="2"/>
  <c r="T26" i="2"/>
  <c r="T25" i="2"/>
  <c r="T24" i="2"/>
  <c r="T23" i="2"/>
  <c r="T22" i="2"/>
  <c r="T20" i="2"/>
  <c r="T19" i="2"/>
  <c r="T18" i="2"/>
  <c r="T17" i="2"/>
  <c r="T16" i="2"/>
  <c r="T12" i="2" s="1"/>
  <c r="T15" i="2"/>
  <c r="T14" i="2"/>
  <c r="T13" i="2"/>
  <c r="R112" i="2"/>
  <c r="R111" i="2"/>
  <c r="R110" i="2"/>
  <c r="R109" i="2"/>
  <c r="R107" i="2"/>
  <c r="R104" i="2"/>
  <c r="R103" i="2"/>
  <c r="R102" i="2"/>
  <c r="R99" i="2"/>
  <c r="R98" i="2"/>
  <c r="R97" i="2"/>
  <c r="R95" i="2"/>
  <c r="R93" i="2"/>
  <c r="R92" i="2"/>
  <c r="R90" i="2"/>
  <c r="R89" i="2"/>
  <c r="R86" i="2"/>
  <c r="R84" i="2"/>
  <c r="R83" i="2"/>
  <c r="R82" i="2"/>
  <c r="R80" i="2"/>
  <c r="R79" i="2"/>
  <c r="R78" i="2"/>
  <c r="R76" i="2"/>
  <c r="R75" i="2"/>
  <c r="R74" i="2"/>
  <c r="R72" i="2"/>
  <c r="R71" i="2"/>
  <c r="R70" i="2"/>
  <c r="R66" i="2"/>
  <c r="R64" i="2"/>
  <c r="R63" i="2"/>
  <c r="R62" i="2"/>
  <c r="R60" i="2"/>
  <c r="R59" i="2"/>
  <c r="R57" i="2"/>
  <c r="R55" i="2"/>
  <c r="R54" i="2"/>
  <c r="R53" i="2"/>
  <c r="R52" i="2"/>
  <c r="R51" i="2"/>
  <c r="R50" i="2"/>
  <c r="R48" i="2"/>
  <c r="R47" i="2"/>
  <c r="R46" i="2"/>
  <c r="R44" i="2"/>
  <c r="R42" i="2"/>
  <c r="R41" i="2"/>
  <c r="R40" i="2"/>
  <c r="R39" i="2"/>
  <c r="R38" i="2"/>
  <c r="R37" i="2"/>
  <c r="R35" i="2"/>
  <c r="R34" i="2"/>
  <c r="R33" i="2"/>
  <c r="R32" i="2"/>
  <c r="R31" i="2"/>
  <c r="R30" i="2"/>
  <c r="R26" i="2"/>
  <c r="R25" i="2"/>
  <c r="R24" i="2"/>
  <c r="R23" i="2"/>
  <c r="R22" i="2"/>
  <c r="R20" i="2"/>
  <c r="R19" i="2"/>
  <c r="R18" i="2"/>
  <c r="R17" i="2"/>
  <c r="R16" i="2"/>
  <c r="R15" i="2"/>
  <c r="R14" i="2"/>
  <c r="R13" i="2"/>
  <c r="R12" i="2" l="1"/>
</calcChain>
</file>

<file path=xl/sharedStrings.xml><?xml version="1.0" encoding="utf-8"?>
<sst xmlns="http://schemas.openxmlformats.org/spreadsheetml/2006/main" count="1690" uniqueCount="568">
  <si>
    <t>RFQ No: R2185
 COST COMPARISON REPORT</t>
  </si>
  <si>
    <t>Comp. Date : 29/11/2024</t>
  </si>
  <si>
    <t>Vendor Name : INTERCARE ENTERPRISE NX (RV242523725)</t>
  </si>
  <si>
    <t>Vendor Name : FALLOW DEZIENCE TREE LLP (RV232414144)</t>
  </si>
  <si>
    <t>Vendor Name : Shah Enterprises (RV232412871)</t>
  </si>
  <si>
    <t>RFQ #: R2185</t>
  </si>
  <si>
    <t>RFQ Date : 28/11/2024 15:01:31</t>
  </si>
  <si>
    <t>BCD Date : 28/11/2024 16:32:00</t>
  </si>
  <si>
    <t>PR Number : TFSPL-2425-00922</t>
  </si>
  <si>
    <t>Round # : 1 (RFQ)</t>
  </si>
  <si>
    <t>Round # : 2 (RFQ)</t>
  </si>
  <si>
    <t>Round # : 3 (RFQ)</t>
  </si>
  <si>
    <t>Round # : 4 (RFQ)</t>
  </si>
  <si>
    <t>Round # : 5 (RFQ)</t>
  </si>
  <si>
    <t>Round # : 6 (Auction)</t>
  </si>
  <si>
    <t>Package / RFQ Name : PR for Plumbing for DEL DWARKA BASE KITCHEN - T1...</t>
  </si>
  <si>
    <t xml:space="preserve">Buyer : Pushpak Mahesh Shewale / Technical :  / Approver : </t>
  </si>
  <si>
    <t>Comp. # : 6</t>
  </si>
  <si>
    <t>Currency :INR</t>
  </si>
  <si>
    <t>BUDGET PRICE :</t>
  </si>
  <si>
    <t>.00</t>
  </si>
  <si>
    <t>#</t>
  </si>
  <si>
    <t>Item Code</t>
  </si>
  <si>
    <t>Item Description</t>
  </si>
  <si>
    <t>Unit</t>
  </si>
  <si>
    <t>Qty</t>
  </si>
  <si>
    <t>Last PO Details</t>
  </si>
  <si>
    <t>Lowest Unit Rate</t>
  </si>
  <si>
    <t>Lowest Vendor</t>
  </si>
  <si>
    <t>Net Unit Price</t>
  </si>
  <si>
    <t>Net Total Price</t>
  </si>
  <si>
    <t/>
  </si>
  <si>
    <t>Plumbing Work</t>
  </si>
  <si>
    <t>NOS</t>
  </si>
  <si>
    <t>1.00</t>
  </si>
  <si>
    <t>2829500.00</t>
  </si>
  <si>
    <t>INTERCARE ENTERPRISE NX</t>
  </si>
  <si>
    <t>2,980,825.00</t>
  </si>
  <si>
    <t>2,829,500.00</t>
  </si>
  <si>
    <t>5,980,592.80</t>
  </si>
  <si>
    <t>3,400,299.98</t>
  </si>
  <si>
    <t>5,528,600.00</t>
  </si>
  <si>
    <t>4,278,245.00</t>
  </si>
  <si>
    <t>3,755,203.00</t>
  </si>
  <si>
    <t>Item Total</t>
  </si>
  <si>
    <t>Discount Total Value</t>
  </si>
  <si>
    <t>GST Total Amount</t>
  </si>
  <si>
    <t>536,548.50</t>
  </si>
  <si>
    <t>509,310.00</t>
  </si>
  <si>
    <t>1,076,506.70</t>
  </si>
  <si>
    <t>612,054.00</t>
  </si>
  <si>
    <t>995,148.00</t>
  </si>
  <si>
    <t>770,084.10</t>
  </si>
  <si>
    <t>675,936.54</t>
  </si>
  <si>
    <t>Grand Total Amount</t>
  </si>
  <si>
    <t>3,517,373.50</t>
  </si>
  <si>
    <t>3,338,810.00</t>
  </si>
  <si>
    <t>7,057,099.50</t>
  </si>
  <si>
    <t>4,012,353.98</t>
  </si>
  <si>
    <t>6,523,748.00</t>
  </si>
  <si>
    <t>5,048,329.10</t>
  </si>
  <si>
    <t>4,431,139.54</t>
  </si>
  <si>
    <t>Vendor Name : INTERCARE ENTERPRISE NX</t>
  </si>
  <si>
    <t>Vendor Name : FALLOW DEZIENCE TREE LLP</t>
  </si>
  <si>
    <t>Vendor Name : Shah Enterprises</t>
  </si>
  <si>
    <t>Contact Name : KAIUM</t>
  </si>
  <si>
    <t>Contact Name : Khursheed Ahmad/Jasmine Grover</t>
  </si>
  <si>
    <t xml:space="preserve">Contact Name : Sabir Ali Shah </t>
  </si>
  <si>
    <t>Vendor City : Mumbai Suburban</t>
  </si>
  <si>
    <t xml:space="preserve">Vendor City : </t>
  </si>
  <si>
    <t>Telephone # : 9987921130</t>
  </si>
  <si>
    <t xml:space="preserve">Telephone # : </t>
  </si>
  <si>
    <t>Mobile # : 9930702814</t>
  </si>
  <si>
    <t xml:space="preserve">Mobile # : </t>
  </si>
  <si>
    <t>Email : kaium@intercareenterprisenx.in</t>
  </si>
  <si>
    <t>Email : jasmine@fallowdezience.com</t>
  </si>
  <si>
    <t>Email : shahenterindia@gmail.com</t>
  </si>
  <si>
    <t>Buyer : Pushpak Mahesh Shewale</t>
  </si>
  <si>
    <t xml:space="preserve">Techanical Score : </t>
  </si>
  <si>
    <t xml:space="preserve">Quotation Date : </t>
  </si>
  <si>
    <t>BUDGET PRICE :.00</t>
  </si>
  <si>
    <t xml:space="preserve">Quotation Validity Date : </t>
  </si>
  <si>
    <t>Sr No.</t>
  </si>
  <si>
    <t>Item Name</t>
  </si>
  <si>
    <t>UOM</t>
  </si>
  <si>
    <t>Minimum Amount</t>
  </si>
  <si>
    <t>Unit Price</t>
  </si>
  <si>
    <t>Amount</t>
  </si>
  <si>
    <t>1.000</t>
  </si>
  <si>
    <t>1.1</t>
  </si>
  <si>
    <t>Providing   fixing glazed vitreous china single  trap syphonic pattern having back inlet ,supporting  chair ,wall hung water closet with cistern complete with all internal fittings accessories and CP brass flush bend (European type) water  closet with seat and lid, with C.P. brass hinges and rubber buffers, adapter,  rubber joints fixed to W.C., C.P. brass screwed washers including cutting and making good the walls and floors wherever required and HDPE wc pan connector including jointing with white cement coomplete in  all respects.  
Wall hung W.C. pan (White colour)with white plastic seat   lid  Thermoset moulded ( bakelite ) IS 2548 Part I  
For supply, installation, testing   commissioning of sanitary fixtures as per above details</t>
  </si>
  <si>
    <t>Each</t>
  </si>
  <si>
    <t>3.000</t>
  </si>
  <si>
    <t>36,000.00</t>
  </si>
  <si>
    <t>12000.00</t>
  </si>
  <si>
    <t>24541.92</t>
  </si>
  <si>
    <t>73,625.76</t>
  </si>
  <si>
    <t>25650.00</t>
  </si>
  <si>
    <t>76,950.00</t>
  </si>
  <si>
    <t>1.2</t>
  </si>
  <si>
    <t>Providing   fixing glazed vitreous china wash basin with R.S. or C.I. brackets painted white, 32mm C.P. brass waste of standard pattern, 32 mm dia. C.P. brass bottle trap(Jaquar model no ALD 769L) and union 32 mm dia C.P. pipes to wall flange. complete including cutting and making good the walls wherever required.Undercounter wash basin (White colour)of size  585x430 mm. 
For supply, installation, testing   commissioning of sanitary fixtures as per above details</t>
  </si>
  <si>
    <t>25,500.00</t>
  </si>
  <si>
    <t>8500.00</t>
  </si>
  <si>
    <t>13490.88</t>
  </si>
  <si>
    <t>40,472.64</t>
  </si>
  <si>
    <t>20250.00</t>
  </si>
  <si>
    <t>60,750.00</t>
  </si>
  <si>
    <t>1.5</t>
  </si>
  <si>
    <t>Providing   fixing Sink Mixer with Swinging Casted Spout (Table Wall Mounted) with 450mm long Copper Pipes   Brass Nuts.
For supply, installation, testing   commissioning of sanitary fixtures as per above details</t>
  </si>
  <si>
    <t>16.000</t>
  </si>
  <si>
    <t>56,000.00</t>
  </si>
  <si>
    <t>3500.00</t>
  </si>
  <si>
    <t>7176.00</t>
  </si>
  <si>
    <t>114,816.00</t>
  </si>
  <si>
    <t>6102.00</t>
  </si>
  <si>
    <t>97,632.00</t>
  </si>
  <si>
    <t>1.6</t>
  </si>
  <si>
    <t>Providing   fixing 15 mm dia C.P. brass angle valves  with 450mm long C.P. Copper connecting pipe union nut C.P. cast brass wall flange. 
For supply, installation, testing   commissioning of sanitary fixtures as per above details</t>
  </si>
  <si>
    <t>40.000</t>
  </si>
  <si>
    <t>62,000.80</t>
  </si>
  <si>
    <t>1700.00</t>
  </si>
  <si>
    <t>68,000.00</t>
  </si>
  <si>
    <t>1550.02</t>
  </si>
  <si>
    <t>3825.00</t>
  </si>
  <si>
    <t>153,000.00</t>
  </si>
  <si>
    <t>1.7</t>
  </si>
  <si>
    <t>Providing   fixing toilet paper holder including cutting and making good the walls. 
For supply, installation, testing   commissioning of sanitary fixtures as per above details</t>
  </si>
  <si>
    <t>3,600.00</t>
  </si>
  <si>
    <t>1200.00</t>
  </si>
  <si>
    <t>2368.08</t>
  </si>
  <si>
    <t>7,104.24</t>
  </si>
  <si>
    <t>2925.00</t>
  </si>
  <si>
    <t>8,775.00</t>
  </si>
  <si>
    <t>1.8</t>
  </si>
  <si>
    <t>Providing   fixing C.P. brass twin coat hooks fixed on toilet door with C.P. brass screws.
For supply, installation, testing   commissioning of sanitary fixtures as per above details</t>
  </si>
  <si>
    <t>2,550.00</t>
  </si>
  <si>
    <t>850.00</t>
  </si>
  <si>
    <t>1191.22</t>
  </si>
  <si>
    <t>3,573.66</t>
  </si>
  <si>
    <t>1305.00</t>
  </si>
  <si>
    <t>3,915.00</t>
  </si>
  <si>
    <t>Providing   fixing  beveled  edge mirror 5.5mm thick of superior quality plate glass complete with 6mm thick marine ply  sheet  ground fixed to wooden cleats with CP brass screws and washerswith 40 mm wide teak wood frame as per design including polishing.
For supply, installation, testing   commissioning of sanitary fixtures as per above details</t>
  </si>
  <si>
    <t>Sqm</t>
  </si>
  <si>
    <t>2,841.69</t>
  </si>
  <si>
    <t>7500.00</t>
  </si>
  <si>
    <t>22,500.00</t>
  </si>
  <si>
    <t>947.23</t>
  </si>
  <si>
    <t>9199.80</t>
  </si>
  <si>
    <t>27,599.40</t>
  </si>
  <si>
    <t>1.11</t>
  </si>
  <si>
    <t>Providing   fixing Health Faucet with 8mm dia, 1M long PVC tube and wall hook. 
For supply, installation, testing   commissioning of sanitary fixtures as per above details</t>
  </si>
  <si>
    <t>7,362.57</t>
  </si>
  <si>
    <t>2500.00</t>
  </si>
  <si>
    <t>7,500.00</t>
  </si>
  <si>
    <t>2454.19</t>
  </si>
  <si>
    <t>4050.00</t>
  </si>
  <si>
    <t>12,150.00</t>
  </si>
  <si>
    <t>1.12</t>
  </si>
  <si>
    <t xml:space="preserve">Providing   fixing, testing and commissioning of storage type electric water heater with automatic thermostatic control electric element, pressure release valve, brackets fixed to expansion fasteners with M.S. nuts and bolts all complete including cutting and making good the walls wherever required. </t>
  </si>
  <si>
    <t>50 litres capacity
For supply, installation, testing   commissioning of sanitary fixtures as per above details</t>
  </si>
  <si>
    <t>6.000</t>
  </si>
  <si>
    <t>148,500.00</t>
  </si>
  <si>
    <t>32000.00</t>
  </si>
  <si>
    <t>192,000.00</t>
  </si>
  <si>
    <t>45208.80</t>
  </si>
  <si>
    <t>271,252.80</t>
  </si>
  <si>
    <t>24750.00</t>
  </si>
  <si>
    <t>100 litres capacity
For supply, installation, testing   commissioning of sanitary fixtures as per above details</t>
  </si>
  <si>
    <t>43,200.00</t>
  </si>
  <si>
    <t>50000.00</t>
  </si>
  <si>
    <t>50,000.00</t>
  </si>
  <si>
    <t>94723.20</t>
  </si>
  <si>
    <t>94,723.20</t>
  </si>
  <si>
    <t>43200.00</t>
  </si>
  <si>
    <t>1.13</t>
  </si>
  <si>
    <t>Providing   fixing 15 mm dia C.P. brass bib cock with Hose union of approved quality. 
For installation, testing   commissioning of sanitary fixtures as per above details.</t>
  </si>
  <si>
    <t>5.000</t>
  </si>
  <si>
    <t>14,352.00</t>
  </si>
  <si>
    <t>3000.00</t>
  </si>
  <si>
    <t>15,000.00</t>
  </si>
  <si>
    <t>2870.40</t>
  </si>
  <si>
    <t>3285.00</t>
  </si>
  <si>
    <t>16,425.00</t>
  </si>
  <si>
    <t>1.14</t>
  </si>
  <si>
    <t>Providing   fixing 15 mm dia C.P. brass bib cock with C.P. wall flange of approved quality.
For supply, installation, testing   commissioning of sanitary fixtures as per above details</t>
  </si>
  <si>
    <t>13,634.40</t>
  </si>
  <si>
    <t>2726.88</t>
  </si>
  <si>
    <t>3105.00</t>
  </si>
  <si>
    <t>15,525.00</t>
  </si>
  <si>
    <t>1.15</t>
  </si>
  <si>
    <t>Providing   fixing 15mm C.P.  brass push  tap for basin with 450mm long copper pipes and brass nuts. 
For supply, installation, testing   commissioning of sanitary fixtures as per above details</t>
  </si>
  <si>
    <t>9,450.00</t>
  </si>
  <si>
    <t>10,500.00</t>
  </si>
  <si>
    <t>4449.12</t>
  </si>
  <si>
    <t>13,347.36</t>
  </si>
  <si>
    <t>3150.00</t>
  </si>
  <si>
    <t>NOTE - Detail of Sanitary fixture are for the information of the Contractor,however model makes of all sanitary fixtures shall be selected by Architect Interior designer Project manager and the same shall be binding for execution.
No additional fixing cost shall be paid for change in type of sanitary fixtures.
Contractor to receive all the above mentioned items   store at place as directed at site in case supply is by Client .</t>
  </si>
  <si>
    <t xml:space="preserve"> SUB HEAD B  WATER SUPPLY</t>
  </si>
  <si>
    <t>1</t>
  </si>
  <si>
    <t>Providing and fixing Chlorinated polyvinyl Chloride (CPVC) pipes-SDR-11,havings thermal stability for hot   cold water supply including all CPVC plain   brass threaded fittings including fixing the pipe with clamps at 1.00 m spacing.This includes jointing of pipes   fittings with CPVC solvent cement and the cost of cutting chases and making good the same including testing of joints complete as per direction of Engineer in charge,fixing at wall ceiling level supported by clamps, hangers, structural steel supports, etc.Cost shall include making connections with Sanitary fixtures   CP fittings.</t>
  </si>
  <si>
    <t>b)  20 mm outer dia</t>
  </si>
  <si>
    <t>RM</t>
  </si>
  <si>
    <t>450.000</t>
  </si>
  <si>
    <t>200,209.50</t>
  </si>
  <si>
    <t>525.00</t>
  </si>
  <si>
    <t>236,250.00</t>
  </si>
  <si>
    <t>444.91</t>
  </si>
  <si>
    <t>855.00</t>
  </si>
  <si>
    <t>384,750.00</t>
  </si>
  <si>
    <t>c)  25 mm outer dia</t>
  </si>
  <si>
    <t>100.000</t>
  </si>
  <si>
    <t>55,255.00</t>
  </si>
  <si>
    <t>575.00</t>
  </si>
  <si>
    <t>57,500.00</t>
  </si>
  <si>
    <t>552.55</t>
  </si>
  <si>
    <t>945.00</t>
  </si>
  <si>
    <t>94,500.00</t>
  </si>
  <si>
    <t>d)  32 mm outer dia</t>
  </si>
  <si>
    <t>80.000</t>
  </si>
  <si>
    <t>48,222.40</t>
  </si>
  <si>
    <t>655.00</t>
  </si>
  <si>
    <t>52,400.00</t>
  </si>
  <si>
    <t>602.78</t>
  </si>
  <si>
    <t>1057.50</t>
  </si>
  <si>
    <t>84,600.00</t>
  </si>
  <si>
    <t>e)  40 mm outer dia</t>
  </si>
  <si>
    <t>180.000</t>
  </si>
  <si>
    <t>121,500.00</t>
  </si>
  <si>
    <t>675.00</t>
  </si>
  <si>
    <t>932.88</t>
  </si>
  <si>
    <t>167,918.40</t>
  </si>
  <si>
    <t>1125.00</t>
  </si>
  <si>
    <t>202,500.00</t>
  </si>
  <si>
    <t>f)  50 mm outer dia</t>
  </si>
  <si>
    <t>25.000</t>
  </si>
  <si>
    <t>20,625.00</t>
  </si>
  <si>
    <t>825.00</t>
  </si>
  <si>
    <t>1219.92</t>
  </si>
  <si>
    <t>30,498.00</t>
  </si>
  <si>
    <t>1492.20</t>
  </si>
  <si>
    <t>37,305.00</t>
  </si>
  <si>
    <t>g)  65mm inner dia-sch 40 with sch 80 fittings</t>
  </si>
  <si>
    <t>20.000</t>
  </si>
  <si>
    <t>22,000.00</t>
  </si>
  <si>
    <t>1100.00</t>
  </si>
  <si>
    <t>1363.44</t>
  </si>
  <si>
    <t>27,268.80</t>
  </si>
  <si>
    <t>1588.50</t>
  </si>
  <si>
    <t>31,770.00</t>
  </si>
  <si>
    <t>2</t>
  </si>
  <si>
    <t>Providing     fixing  gun metal lever operated ball valve. Tested to a pressure of 15 Kg   Sqcm. Including flanges union, nuts, bolts, washer etc. Complete as required.</t>
  </si>
  <si>
    <t>a)  15 mm dia</t>
  </si>
  <si>
    <t xml:space="preserve"> NOS</t>
  </si>
  <si>
    <t>4.000</t>
  </si>
  <si>
    <t>3,501.88</t>
  </si>
  <si>
    <t>1600.00</t>
  </si>
  <si>
    <t>6,400.00</t>
  </si>
  <si>
    <t>875.47</t>
  </si>
  <si>
    <t>11,700.00</t>
  </si>
  <si>
    <t>b)  20 mm dia</t>
  </si>
  <si>
    <t>8.000</t>
  </si>
  <si>
    <t>9,414.88</t>
  </si>
  <si>
    <t>1800.00</t>
  </si>
  <si>
    <t>14,400.00</t>
  </si>
  <si>
    <t>1176.86</t>
  </si>
  <si>
    <t>3136.50</t>
  </si>
  <si>
    <t>25,092.00</t>
  </si>
  <si>
    <t>c)  25 mm dia</t>
  </si>
  <si>
    <t>5,453.76</t>
  </si>
  <si>
    <t>2000.00</t>
  </si>
  <si>
    <t>8,000.00</t>
  </si>
  <si>
    <t>3208.50</t>
  </si>
  <si>
    <t>12,834.00</t>
  </si>
  <si>
    <t>d)  32 mm dia</t>
  </si>
  <si>
    <t>7,635.28</t>
  </si>
  <si>
    <t>10,000.00</t>
  </si>
  <si>
    <t>1908.82</t>
  </si>
  <si>
    <t>3262.50</t>
  </si>
  <si>
    <t>13,050.00</t>
  </si>
  <si>
    <t>e)  40 mm dia</t>
  </si>
  <si>
    <t>22,400.00</t>
  </si>
  <si>
    <t>2800.00</t>
  </si>
  <si>
    <t>22,963.20</t>
  </si>
  <si>
    <t>3382.20</t>
  </si>
  <si>
    <t>27,057.60</t>
  </si>
  <si>
    <t>f)   50 mm dia</t>
  </si>
  <si>
    <t>4018.56</t>
  </si>
  <si>
    <t>32,148.48</t>
  </si>
  <si>
    <t>3712.50</t>
  </si>
  <si>
    <t>29,700.00</t>
  </si>
  <si>
    <t>3</t>
  </si>
  <si>
    <t xml:space="preserve">Providing   fixing gunmetal non return valve including all accessories suitable for working  pressure of 15 Kg sqcm of the following sizes </t>
  </si>
  <si>
    <t>c) 40mm dia</t>
  </si>
  <si>
    <t>2.000</t>
  </si>
  <si>
    <t>3,000.00</t>
  </si>
  <si>
    <t>1500.00</t>
  </si>
  <si>
    <t>5740.80</t>
  </si>
  <si>
    <t>11,481.60</t>
  </si>
  <si>
    <t>7,650.00</t>
  </si>
  <si>
    <t>4</t>
  </si>
  <si>
    <t>Supplying, installing, testing and commissioning of triple layer HDPE water storage tank including holes for inlet, outlet, overflow level indicator drain and vent points, manhole cover suitable supporting structure complete.Bottom of tank shall be atleast 450mm above finish floor level of terrace.</t>
  </si>
  <si>
    <t>a) Capacity 5000 Lts.</t>
  </si>
  <si>
    <t>SET</t>
  </si>
  <si>
    <t>337,500.00</t>
  </si>
  <si>
    <t>60000.00</t>
  </si>
  <si>
    <t>360,000.00</t>
  </si>
  <si>
    <t>77500.80</t>
  </si>
  <si>
    <t>465,004.80</t>
  </si>
  <si>
    <t>56250.00</t>
  </si>
  <si>
    <t>5</t>
  </si>
  <si>
    <t>Providing  and   fixing  electronic  type  level   indicator   for water  tank mounted in   panel  with  level display, alarm when water level is low or high, full range from one level to four level display and manual reset  for alarm   etc.  with  electrical wiring  conduit  supports  from  wall      ceiling probs  and  all other accessories complete as required.</t>
  </si>
  <si>
    <t>NOS.</t>
  </si>
  <si>
    <t>12,055.68</t>
  </si>
  <si>
    <t>4500.00</t>
  </si>
  <si>
    <t>13,500.00</t>
  </si>
  <si>
    <t>11250.00</t>
  </si>
  <si>
    <t>33,750.00</t>
  </si>
  <si>
    <t>6</t>
  </si>
  <si>
    <t>Providing   fixing 6mm thick nitryl rubber insulation   on hot water pipes-15 to 25 mm dia pipes burried  inside walls.</t>
  </si>
  <si>
    <t>200.000</t>
  </si>
  <si>
    <t>125.00</t>
  </si>
  <si>
    <t>25,000.00</t>
  </si>
  <si>
    <t>401.86</t>
  </si>
  <si>
    <t>80,372.00</t>
  </si>
  <si>
    <t>112.50</t>
  </si>
  <si>
    <t>7</t>
  </si>
  <si>
    <t>Providing and fixing 24 SWG Al. sheet metal cladding over pipe insulation, 50mm overlapped and hold the same with self-tapping screws and all joints to be sealed with sealent (tarfelt strip) complete as required.</t>
  </si>
  <si>
    <t>a) 15 mm dia pipe --- SP insulation 25 mm thick</t>
  </si>
  <si>
    <t>1,500.00</t>
  </si>
  <si>
    <t>75.00</t>
  </si>
  <si>
    <t>243.98</t>
  </si>
  <si>
    <t>4,879.60</t>
  </si>
  <si>
    <t>1215.00</t>
  </si>
  <si>
    <t>24,300.00</t>
  </si>
  <si>
    <t>b) 20 mm dia pipe --- SP insulation 25 mm thick</t>
  </si>
  <si>
    <t>8,500.00</t>
  </si>
  <si>
    <t>85.00</t>
  </si>
  <si>
    <t>287.04</t>
  </si>
  <si>
    <t>28,704.00</t>
  </si>
  <si>
    <t>130,500.00</t>
  </si>
  <si>
    <t>c) 25 mm dia pipe --- SP insulation 25 mm thick</t>
  </si>
  <si>
    <t>10.000</t>
  </si>
  <si>
    <t>900.00</t>
  </si>
  <si>
    <t>90.00</t>
  </si>
  <si>
    <t>330.10</t>
  </si>
  <si>
    <t>3,301.00</t>
  </si>
  <si>
    <t>1462.50</t>
  </si>
  <si>
    <t>14,625.00</t>
  </si>
  <si>
    <t>d) 32 mm dia pipe --- SP insulation 25 mm thick</t>
  </si>
  <si>
    <t>950.00</t>
  </si>
  <si>
    <t>95.00</t>
  </si>
  <si>
    <t>394.68</t>
  </si>
  <si>
    <t>3,946.80</t>
  </si>
  <si>
    <t>1665.00</t>
  </si>
  <si>
    <t>16,650.00</t>
  </si>
  <si>
    <t>e) 40 mm dia pipe --- SP insulation 25 mm thick</t>
  </si>
  <si>
    <t>4,400.00</t>
  </si>
  <si>
    <t>110.00</t>
  </si>
  <si>
    <t>17,796.40</t>
  </si>
  <si>
    <t>1867.50</t>
  </si>
  <si>
    <t>74,700.00</t>
  </si>
  <si>
    <t>f) 50 mm dia pipe --- SP insulation 25 mm thick</t>
  </si>
  <si>
    <t>1,200.00</t>
  </si>
  <si>
    <t>120.00</t>
  </si>
  <si>
    <t>502.32</t>
  </si>
  <si>
    <t>5,023.20</t>
  </si>
  <si>
    <t>2052.00</t>
  </si>
  <si>
    <t>20,520.00</t>
  </si>
  <si>
    <t>8</t>
  </si>
  <si>
    <t>Providing   fixing of CI butterfly valve suitable  for  pressure 15 Kg Sqcm. with flanges, nut bolts     gaskets  complete required.</t>
  </si>
  <si>
    <t>a) 65 mm dia</t>
  </si>
  <si>
    <t>9,000.00</t>
  </si>
  <si>
    <t>8611.20</t>
  </si>
  <si>
    <t>17,222.40</t>
  </si>
  <si>
    <t>5850.00</t>
  </si>
  <si>
    <t>9</t>
  </si>
  <si>
    <t>Providing   fixing electricaly operated Motorized Butterfly Valves with by pass piping   all fittings , by pass valves (3nos) for filling of overhead tanks complete with High   Low level control switches to control the valves. The level controllers  shall be installed in overhead tanks.The system should be complete in all respect with accessories ,220 volt V AC 24 volt DC , IP67  electrical water level control unit , copper control wiring in wheather proof  casing etc. from butterfly valves to control unit .</t>
  </si>
  <si>
    <t xml:space="preserve">a) 32 mm dia </t>
  </si>
  <si>
    <t>NO</t>
  </si>
  <si>
    <t>3,500.00</t>
  </si>
  <si>
    <t>7,176.00</t>
  </si>
  <si>
    <t>13050.00</t>
  </si>
  <si>
    <t xml:space="preserve">b) 40 mm dia </t>
  </si>
  <si>
    <t>4,000.00</t>
  </si>
  <si>
    <t>4000.00</t>
  </si>
  <si>
    <t>8898.24</t>
  </si>
  <si>
    <t>8,898.24</t>
  </si>
  <si>
    <t>16650.00</t>
  </si>
  <si>
    <t>10</t>
  </si>
  <si>
    <t>Providing   fixing digital water flow meter on pipes of following diameter.</t>
  </si>
  <si>
    <t>a) 25 mm dia</t>
  </si>
  <si>
    <t>12500.00</t>
  </si>
  <si>
    <t>12,500.00</t>
  </si>
  <si>
    <t>8550.00</t>
  </si>
  <si>
    <t>8,550.00</t>
  </si>
  <si>
    <t>b) 32 mm dia</t>
  </si>
  <si>
    <t>9,185.28</t>
  </si>
  <si>
    <t>14000.00</t>
  </si>
  <si>
    <t>14,000.00</t>
  </si>
  <si>
    <t>9185.28</t>
  </si>
  <si>
    <t>10350.00</t>
  </si>
  <si>
    <t>10,350.00</t>
  </si>
  <si>
    <t>c) 40 mm dia</t>
  </si>
  <si>
    <t>11,912.16</t>
  </si>
  <si>
    <t>15000.00</t>
  </si>
  <si>
    <t>11912.16</t>
  </si>
  <si>
    <t>12600.00</t>
  </si>
  <si>
    <t>12,600.00</t>
  </si>
  <si>
    <t>11</t>
  </si>
  <si>
    <t xml:space="preserve">Providing and fixing in position G.I. vent with brass mosquito proof  coupling   and air filter including return bend, complete as required. The entire fitting shall be hot dipped galvanised.        </t>
  </si>
  <si>
    <t>a) 50 mm dia</t>
  </si>
  <si>
    <t>51,667.20</t>
  </si>
  <si>
    <t>67,500.00</t>
  </si>
  <si>
    <t>SUB HEAD C INTERNAL DRAINAGE (SOIL, WASTE   VENT PIPES)</t>
  </si>
  <si>
    <t xml:space="preserve">Providing, fixing, jointing and testing in position of ISI marked UV stabilized UPVC pipes  for soil, waste and vent, Type-B as per IS   13592 suitable for rubber ring joints, including all neccessary specials and fittings (confirming to IS 14735) i.e. bends, tees, junctions (with or without doors),  reducers, WC connectors, couplers, cowls, clamps, rubber rings, clean outs ,access pieces at ends of main pipes (for roding) etc. fixing at wall  ceiling  floor level supported by clamp, hangers   structural steel supports etc. in concealed   inside duct   under floor   basement ceiling   external work etc. including chase cutting as required, excavation and back filling in all kind of soils, suspended from floor under false ceiling or embedding the pipes laid under floors   building in 75 mm. alround 1 2 4 cement concrete (1 cement   2 coarse sand   4 graded stone aggregate 20 mm nominal size) including cost of shuttering for proper completion of the work, breaking and making good the walls and floors etc. after pipes have been duly laid and tested. The rubber ring shall confirm to IS 5382. </t>
  </si>
  <si>
    <t>The Pipes will be supported with threaded G I rods   clamps on 50x50x5 mm slotted angle. The cost will include all support arrangements. The work includes commissioning of all pipes lines as per drawings and specifications and as directed by engg-in-charge at site.</t>
  </si>
  <si>
    <t>a) 75 mm outer dia</t>
  </si>
  <si>
    <t xml:space="preserve"> RM</t>
  </si>
  <si>
    <t>5,956.10</t>
  </si>
  <si>
    <t>2016.00</t>
  </si>
  <si>
    <t>10,080.00</t>
  </si>
  <si>
    <t>b) 110 mm outer dia</t>
  </si>
  <si>
    <t>130.000</t>
  </si>
  <si>
    <t>177,247.20</t>
  </si>
  <si>
    <t>260,000.00</t>
  </si>
  <si>
    <t>1575.00</t>
  </si>
  <si>
    <t>204,750.00</t>
  </si>
  <si>
    <t>c) 160 mm outer dia</t>
  </si>
  <si>
    <t>70.000</t>
  </si>
  <si>
    <t>120,556.80</t>
  </si>
  <si>
    <t>175,000.00</t>
  </si>
  <si>
    <t>1722.24</t>
  </si>
  <si>
    <t>3168.00</t>
  </si>
  <si>
    <t>221,760.00</t>
  </si>
  <si>
    <t>Providing  and  laying 1 2 4 cement conc. 100 mm thick all round the pipe including 100mm thick bed concrete for the  following M.S. C.I. C.I. class L.A. UPVC pipes and specials below floor including necessary shuttering etc. complete as required.</t>
  </si>
  <si>
    <t>a) 75 mm dia pipe</t>
  </si>
  <si>
    <t>1,250.00</t>
  </si>
  <si>
    <t>250.00</t>
  </si>
  <si>
    <t>1,435.20</t>
  </si>
  <si>
    <t>2115.00</t>
  </si>
  <si>
    <t>10,575.00</t>
  </si>
  <si>
    <t>b) 100 mm dia pipe</t>
  </si>
  <si>
    <t>45,000.00</t>
  </si>
  <si>
    <t>450.00</t>
  </si>
  <si>
    <t>574.08</t>
  </si>
  <si>
    <t>57,408.00</t>
  </si>
  <si>
    <t>2205.00</t>
  </si>
  <si>
    <t>220,500.00</t>
  </si>
  <si>
    <t>45,500.00</t>
  </si>
  <si>
    <t>650.00</t>
  </si>
  <si>
    <t>1004.64</t>
  </si>
  <si>
    <t>70,324.80</t>
  </si>
  <si>
    <t>Providing, fixing, jointing and testing in position ISI marked (IS 4985) UPVC pipes of min 6 Kg  Sqcm rating with fitting for waste pipe from fixtures to floor trap including reduces, enlarger, socket, couplers, bends, tees etc including fixing at wall  ceiling level supported by clamp   hangers etc. cutting holes in wall  floors  slabs and making good the same with cement concrete 1 2 4 complete as required.</t>
  </si>
  <si>
    <t>a) 40 mm outer dia</t>
  </si>
  <si>
    <t>5,740.80</t>
  </si>
  <si>
    <t>18,000.00</t>
  </si>
  <si>
    <t>1147.50</t>
  </si>
  <si>
    <t>22,950.00</t>
  </si>
  <si>
    <t>b) 50 mm outer dia</t>
  </si>
  <si>
    <t>90.000</t>
  </si>
  <si>
    <t>32,292.00</t>
  </si>
  <si>
    <t>1050.00</t>
  </si>
  <si>
    <t>358.80</t>
  </si>
  <si>
    <t>109,350.00</t>
  </si>
  <si>
    <t>c) 63 mm outer dia</t>
  </si>
  <si>
    <t>10,046.40</t>
  </si>
  <si>
    <t>24,000.00</t>
  </si>
  <si>
    <t>1314.00</t>
  </si>
  <si>
    <t>26,280.00</t>
  </si>
  <si>
    <t>Providing   fixing UPVC Floor trap of self cleansing design  with CP Jali  complete in all respects. (Make   Supreme   Finolex   Prince).Multi trap connection to be provided with each floor trap.</t>
  </si>
  <si>
    <t>a) 100 mm inlet and 100 mm outlet.</t>
  </si>
  <si>
    <t>36.000</t>
  </si>
  <si>
    <t>25,833.60</t>
  </si>
  <si>
    <t>1000.00</t>
  </si>
  <si>
    <t>717.60</t>
  </si>
  <si>
    <t>59,940.00</t>
  </si>
  <si>
    <t>b) 100 mm inlet and 75 mm outlet.</t>
  </si>
  <si>
    <t xml:space="preserve"> NO</t>
  </si>
  <si>
    <t>2,000.00</t>
  </si>
  <si>
    <t>1485.00</t>
  </si>
  <si>
    <t>2,970.00</t>
  </si>
  <si>
    <t>Providing   fixing 100m x 50mm PVC waste  including cutting chases, the floor   slab complete as required.</t>
  </si>
  <si>
    <t>46.000</t>
  </si>
  <si>
    <t>13,800.00</t>
  </si>
  <si>
    <t>300.00</t>
  </si>
  <si>
    <t>18,485.56</t>
  </si>
  <si>
    <t>1710.00</t>
  </si>
  <si>
    <t>78,660.00</t>
  </si>
  <si>
    <t>Providing and fixing PVC clean out plug with suitable inlet key for opening male threaded joint with pipe   socket complete as required.</t>
  </si>
  <si>
    <t>a) 100 mm dia</t>
  </si>
  <si>
    <t>4,410.00</t>
  </si>
  <si>
    <t xml:space="preserve">SUBHEAD D  EXTERNAL SEWAGE </t>
  </si>
  <si>
    <t xml:space="preserve"> Providing fixing, jointing  and  testing in  position  the  following  DWC SN8 pipes conforming to IS  16098-Part II for drainage cut to required  lengths including  all  necessary fittings   and specials   such as bends, junctions, offsets,  making   proper connections. Pipe  to  be  laid   below ground level in trenches upto required depth including excavation in all kind of soil, dewatering, refilling,  watering, ramming   removing the surplus excavated material and making good the same complete as required. For external sewer.                                 </t>
  </si>
  <si>
    <t>b) 160 mm dia pipe</t>
  </si>
  <si>
    <t>8,439.00</t>
  </si>
  <si>
    <t>1406.50</t>
  </si>
  <si>
    <t>2565.00</t>
  </si>
  <si>
    <t>15,390.00</t>
  </si>
  <si>
    <t>c) 200 mm dia pipe</t>
  </si>
  <si>
    <t>30.000</t>
  </si>
  <si>
    <t>60,708.90</t>
  </si>
  <si>
    <t>84,000.00</t>
  </si>
  <si>
    <t>2023.63</t>
  </si>
  <si>
    <t>3015.00</t>
  </si>
  <si>
    <t>90,450.00</t>
  </si>
  <si>
    <t>Providing and laying 150 mm thick cement concrete 1 4 8  (1 cement 4 fine sand 8  graded stone aggregate 40mm nominal size) alround  pipes  including  150 mm thick bed concrete as per standard design.For external sewer.</t>
  </si>
  <si>
    <t>b) 150 mm dia pipe</t>
  </si>
  <si>
    <t>4,050.00</t>
  </si>
  <si>
    <t>1145.00</t>
  </si>
  <si>
    <t>6,870.00</t>
  </si>
  <si>
    <t>4,305.60</t>
  </si>
  <si>
    <t>28,350.00</t>
  </si>
  <si>
    <t>1300.00</t>
  </si>
  <si>
    <t>39,000.00</t>
  </si>
  <si>
    <t>30,139.20</t>
  </si>
  <si>
    <t>Providing and fixing stoneware gully trap grade  A   of  the  following sizes  with C.I. grating embedded   in brick masonary chamber of required size  and trap to be set in cement concrete 1 2 4, both side 12mm thick plastering with floating cast of neatcement,rough plaster on outer surface. Making necessary connections   providing water tight C.I. cover with frame. Including necessary excavation Including necessary excavation, dewatering,  refilling, watering, ramming and removing the surplus excavated material and making good the same complete as required.</t>
  </si>
  <si>
    <t xml:space="preserve">a) 180X150 mm outlet -chamber size 450x450mm </t>
  </si>
  <si>
    <t>4,950.00</t>
  </si>
  <si>
    <t>15600.00</t>
  </si>
  <si>
    <t>15,600.00</t>
  </si>
  <si>
    <t>4950.00</t>
  </si>
  <si>
    <t>Constructing brick masonry inspection chamber of  the  following sizes in brick work of class 75 in cement mortar 1 5 work in cement mortar 1 5 (1 cement 5 fine sand), R.C.C. top slab with 1 2 4 mix (1 cement   2 coarse sand   4 graded stone aggregate 20mm. nominal size) foundation concrete 1 4 8 mix(1 cement 4 coarse sand 8 size).Inside plastering 12 mm thick  with cement motor 1 3  ( 1 cement   3   coarse sand) and rough  plastering on outside    with a floating coat of neat foot   rests  at   300 mm spacing, banching  and  making   channels with  1 2 4  cement   concrete     neatly finished, including excavation, in all kind of soil (hard rock),   dewatering,   refilling,  watering, ramming and removing the surplus excavated cement providing MS material making good the same complete as required.</t>
  </si>
  <si>
    <t>b)  Inside size 90x80 cm ( upto 90 cm maximum depth).</t>
  </si>
  <si>
    <t>75,000.00</t>
  </si>
  <si>
    <t>25000.00</t>
  </si>
  <si>
    <t>26551.20</t>
  </si>
  <si>
    <t>79,653.60</t>
  </si>
  <si>
    <t>29250.00</t>
  </si>
  <si>
    <t>87,750.00</t>
  </si>
  <si>
    <t>c)  Extra over  b above for depth exceeding 60 cm   upto 90 cm.</t>
  </si>
  <si>
    <t>5,000.00</t>
  </si>
  <si>
    <t>5000.00</t>
  </si>
  <si>
    <t>25,650.00</t>
  </si>
  <si>
    <t>Providing orange colour safety foot rest of minimum 6 mm thick plastic encapsulated as per IS   10910 on 12 mm dia steel bar conforming to IS   1786 having minimum cross section as 23 mm X 25 mm and over all minimum length 263 mm and width as 165 mm with minimum 112 mm space between protruded legs having 2 mm tread on top surface by ribbing or chequering besides necessary and adequate anchoring projections on tail length on 138 mm as per standard drawing and suitable to with stand the bend test and chemical resistance test as per specifications and having manufacture s permanent identification mark to be visible even after fixing, including fixing in manholes with 30 X 20 X 15 cm cement concrete block 1 3 6 (1 cement   3 coarse sand   6 graded stone aggregate 20 mm nominal size) complete as per design.</t>
  </si>
  <si>
    <t>500.00</t>
  </si>
  <si>
    <t>32,850.00</t>
  </si>
  <si>
    <t>Providing   fixing in positon precast R.C.C. manhole cover and frame of required shape and approved quality.</t>
  </si>
  <si>
    <t>Providing   fixing cast iron manhole cover with frame.</t>
  </si>
  <si>
    <t>a)  Medium duty double seal of size 500mm internal diameter.Total weight of cover   frame to be not  less than 116 Kg.</t>
  </si>
  <si>
    <t>26,264.16</t>
  </si>
  <si>
    <t>18500.00</t>
  </si>
  <si>
    <t>55,500.00</t>
  </si>
  <si>
    <t>8754.72</t>
  </si>
  <si>
    <t>14850.00</t>
  </si>
  <si>
    <t>44,550.00</t>
  </si>
  <si>
    <t xml:space="preserve">Constructing Oil   Grease Chamber size 2500x 1000mm internal size of 1000mm depth in First class brick work with  cement mortar (1 5) Inside  12mm thick with cement mortar 1 3  with floating coat of neat cement and rough plaster on outside, RCC top slab with 500mm dia medium duty manhole cover with frame (weight of cover 58 kg.   weight of frame 58 kg.), 150mm thick foundation concrete (1  4   8), necessary excavation,  dewatering, refilling, watering, ramming and removing the surplus excavated material and making good the same complete as required. </t>
  </si>
  <si>
    <t>90,000.00</t>
  </si>
  <si>
    <t>45000.00</t>
  </si>
  <si>
    <t>136344.00</t>
  </si>
  <si>
    <t>272,688.00</t>
  </si>
  <si>
    <t>49500.00</t>
  </si>
  <si>
    <t>99,000.00</t>
  </si>
  <si>
    <t>Providing   fixing SS 304 chamber with SS 304 manhole cover with frame,inlet   outlet connections as per drawing including all associated civil works.</t>
  </si>
  <si>
    <t>13.000</t>
  </si>
  <si>
    <t>123,500.00</t>
  </si>
  <si>
    <t>9500.00</t>
  </si>
  <si>
    <t>23000.00</t>
  </si>
  <si>
    <t>299,000.00</t>
  </si>
  <si>
    <t>216,450.00</t>
  </si>
  <si>
    <t>SUB-HEAD E   PUMPS   EQUIPMENTS</t>
  </si>
  <si>
    <t>Supplying, installing, testing   commissioning Horizontal centrifugal pump set  with C.I. casing, Bronze Impeller, SS shaft suitable for operation on 400 440 volts, 3 phase 2900 RPM electric motor,100 mm dia  pressure guage,  G.M. isolation  cock complete as required. Cyclic operations shall be provided for each set of two pumps.Cost shall included electrical control panel with wiring cabelling control cabelling.</t>
  </si>
  <si>
    <t xml:space="preserve">Raw Water Pumps
Location - Plant room at terrace level 
    Number of Pumps = 2 Nos
   Capacity     2 LPS each
   Head          25 Mts
   RPM            2900  </t>
  </si>
  <si>
    <t>NOTES FOR ALL PUMPS  -
a) Level Controller with sufficient nos. of low   high level alarms, contacts with electrodes and control wiring for the automatic operation of all water supply pumps to achieve the functional requirement shall be provided. Control wiring between these pumps and water tanks shall be provided. Raw water pumps must start at low level of water in domestic water tank   stop at high water level in that tank. Dry running protection shall be provided for the pumps.</t>
  </si>
  <si>
    <t>Providing, fixing, testing   commissioning of vertical FRP  pressure filter complete  with  initial  charge of  filter media frontal piping with valves including testing kit, complete as required.(Location plant room at terrace level). 
a) Filter for Domestic Water.
   Tested pressure 6Kg Sq.cm
   Capacity 2 LPS.</t>
  </si>
  <si>
    <t xml:space="preserve">Supply, installation, testing    commissioning  of chlorine  dosing system consisting of one FRP  HDPE tank of 100 liters capacity with a positive       displacement diaphragm Dosing pump with a variable flow rate of 0-12 LPH. The  motor shall be suitable for operation at 240 V  one phase  50 Hertz supply. The pump shall be supplied complete   with necessary poly propylene piping, valves, strainers   injection fittings for system to dose solution to the feed line. The pump shall be Asia LMI make. (Location plant room at terrace level).     </t>
  </si>
  <si>
    <t xml:space="preserve">Providing, fixing, testing   commissioning of FRP body water softener with frontal piping  valves complete with Resin, Hydraulic Brine Injector, HDPE Brine tank of capacity one generation,Remi make mixing motor and all other accessories complete as required. a) Softner for domestic water. Location -Plant Room at terrace level.    Input water Hardness(appx) =700 Mg L ( Max )-Exact hardness will be after receiving water analysys report.    Output water Hardness            70 ppm    Regeneration Period                After 1.0 lac lts    Operating Pressure                 3.5 Kg. per  sq.cm    Test Pressure                         6 Kg. Sq.cm.    Capacity                                  2 LPS  </t>
  </si>
  <si>
    <t>Providing   fixing packaged Reverse Osmosis System skid mounted complete with pre and post water treatment plant, RO plant feed pumps(2nos.)CIP system, pipes ( SS -High pressure, PVC- low Pressure ) , dosing units,TDS meter, valves, control wiring, electrical panel, instrumentation input output water quality monitoring meters indicators, fully automated. -Location-Plant room at terrace level.
TDS of Input(raw) water as per water test report= 600 ppm.
Permeate flow rate 1000 LPH (TDS at output after blending will be below 70ppm).
Water Test Report-to be obtained from site before finalising technical details of RO plant.
RO Plant as mentioned above</t>
  </si>
  <si>
    <t>Revised Qty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</si>
</sst>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Calibri"/>
    </font>
    <font>
      <sz val="11"/>
      <name val="Cambria"/>
    </font>
    <font>
      <b/>
      <sz val="11"/>
      <name val="Cambria"/>
    </font>
    <font>
      <b/>
      <sz val="11"/>
      <color rgb="FF000000"/>
      <name val="Cambria"/>
    </font>
    <font>
      <b/>
      <sz val="11"/>
      <color rgb="FF000000"/>
      <name val="Calibri"/>
    </font>
    <font>
      <sz val="11"/>
      <color rgb="FF000000"/>
      <name val="Cambria"/>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s>
  <borders count="9">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dotted">
        <color auto="1"/>
      </bottom>
      <diagonal/>
    </border>
  </borders>
  <cellStyleXfs count="1">
    <xf numFmtId="0" fontId="0" fillId="0" borderId="0"/>
  </cellStyleXfs>
  <cellXfs count="46">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0" xfId="0" applyNumberFormat="1" applyFont="1" applyAlignment="1" applyProtection="1">
      <alignment horizontal="right"/>
    </xf>
    <xf numFmtId="0" fontId="1" fillId="0" borderId="7" xfId="0" applyNumberFormat="1" applyFont="1" applyBorder="1" applyProtection="1"/>
    <xf numFmtId="0" fontId="1" fillId="0" borderId="7" xfId="0" applyNumberFormat="1" applyFont="1" applyBorder="1" applyAlignment="1" applyProtection="1">
      <alignment horizontal="right"/>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1" fillId="0" borderId="7" xfId="0" applyNumberFormat="1" applyFont="1" applyBorder="1" applyAlignment="1" applyProtection="1">
      <alignment horizontal="center" vertical="center" wrapText="1"/>
    </xf>
    <xf numFmtId="0" fontId="5" fillId="3" borderId="7" xfId="0" applyNumberFormat="1" applyFont="1" applyFill="1" applyBorder="1" applyAlignment="1" applyProtection="1">
      <alignment horizontal="center" vertical="center" wrapText="1"/>
    </xf>
    <xf numFmtId="0" fontId="1" fillId="0" borderId="0" xfId="0" applyNumberFormat="1" applyFont="1" applyAlignment="1" applyProtection="1">
      <alignment vertical="center" wrapText="1"/>
    </xf>
    <xf numFmtId="0" fontId="1" fillId="0" borderId="7" xfId="0" applyNumberFormat="1" applyFont="1" applyBorder="1" applyAlignment="1" applyProtection="1">
      <alignment vertical="center" wrapText="1"/>
    </xf>
    <xf numFmtId="0" fontId="1" fillId="2" borderId="7" xfId="0" applyNumberFormat="1" applyFont="1" applyFill="1" applyBorder="1" applyAlignment="1" applyProtection="1">
      <alignment horizontal="right" vertical="center" wrapText="1"/>
    </xf>
    <xf numFmtId="0" fontId="1" fillId="0" borderId="7" xfId="0" applyNumberFormat="1" applyFont="1" applyBorder="1" applyAlignment="1" applyProtection="1">
      <alignment horizontal="right" vertical="center" wrapText="1"/>
    </xf>
    <xf numFmtId="0" fontId="2" fillId="2" borderId="7" xfId="0" applyNumberFormat="1" applyFont="1" applyFill="1" applyBorder="1" applyProtection="1"/>
    <xf numFmtId="0" fontId="1" fillId="4" borderId="7" xfId="0" applyNumberFormat="1" applyFont="1" applyFill="1" applyBorder="1" applyProtection="1"/>
    <xf numFmtId="0" fontId="1" fillId="4" borderId="7" xfId="0" applyNumberFormat="1" applyFont="1" applyFill="1" applyBorder="1" applyAlignment="1" applyProtection="1">
      <alignment horizontal="right"/>
    </xf>
    <xf numFmtId="0" fontId="5" fillId="3" borderId="7" xfId="0" applyNumberFormat="1" applyFont="1" applyFill="1" applyBorder="1" applyAlignment="1" applyProtection="1">
      <alignment horizontal="right"/>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3" fillId="2" borderId="1" xfId="0" applyNumberFormat="1" applyFont="1" applyFill="1" applyBorder="1" applyAlignment="1" applyProtection="1">
      <alignment vertical="center"/>
    </xf>
    <xf numFmtId="0" fontId="4" fillId="2" borderId="1" xfId="0" applyFont="1" applyFill="1" applyBorder="1" applyAlignment="1">
      <alignment vertical="center"/>
    </xf>
    <xf numFmtId="0" fontId="3" fillId="2" borderId="1" xfId="0" applyNumberFormat="1" applyFont="1" applyFill="1" applyBorder="1" applyAlignment="1" applyProtection="1">
      <alignment vertical="center" wrapText="1"/>
    </xf>
    <xf numFmtId="0" fontId="4" fillId="2" borderId="1" xfId="0" applyFont="1" applyFill="1" applyBorder="1" applyAlignment="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3" fillId="2" borderId="3" xfId="0" applyNumberFormat="1" applyFont="1" applyFill="1" applyBorder="1" applyAlignment="1" applyProtection="1">
      <alignment vertical="center"/>
    </xf>
    <xf numFmtId="0" fontId="4" fillId="2" borderId="3" xfId="0" applyFont="1" applyFill="1" applyBorder="1" applyAlignment="1">
      <alignment vertical="center"/>
    </xf>
    <xf numFmtId="0" fontId="3" fillId="2" borderId="3" xfId="0" applyNumberFormat="1" applyFont="1" applyFill="1" applyBorder="1" applyAlignment="1" applyProtection="1">
      <alignment vertical="center" wrapText="1"/>
    </xf>
    <xf numFmtId="0" fontId="4" fillId="2" borderId="3" xfId="0" applyFont="1" applyFill="1" applyBorder="1" applyAlignment="1">
      <alignment vertical="center" wrapText="1"/>
    </xf>
    <xf numFmtId="0" fontId="3" fillId="2" borderId="6" xfId="0" applyNumberFormat="1" applyFont="1" applyFill="1" applyBorder="1" applyAlignment="1" applyProtection="1">
      <alignment vertical="center" wrapText="1"/>
    </xf>
    <xf numFmtId="0" fontId="3" fillId="2" borderId="7" xfId="0" applyNumberFormat="1" applyFont="1" applyFill="1" applyBorder="1" applyAlignment="1" applyProtection="1">
      <alignment vertical="center" wrapText="1"/>
    </xf>
    <xf numFmtId="0" fontId="4" fillId="2" borderId="6" xfId="0" applyFont="1" applyFill="1" applyBorder="1" applyAlignment="1">
      <alignment vertical="center" wrapText="1"/>
    </xf>
    <xf numFmtId="0" fontId="1" fillId="2" borderId="7" xfId="0" applyNumberFormat="1" applyFont="1" applyFill="1" applyBorder="1" applyAlignment="1" applyProtection="1">
      <alignment vertical="center" wrapText="1"/>
    </xf>
    <xf numFmtId="0" fontId="1" fillId="0" borderId="0" xfId="0" applyNumberFormat="1" applyFont="1" applyProtection="1"/>
    <xf numFmtId="0" fontId="1" fillId="0" borderId="2" xfId="0" applyNumberFormat="1" applyFont="1" applyBorder="1" applyProtection="1"/>
    <xf numFmtId="0" fontId="1" fillId="0" borderId="7" xfId="0" applyNumberFormat="1" applyFont="1" applyBorder="1" applyProtection="1"/>
    <xf numFmtId="0" fontId="1" fillId="0" borderId="5" xfId="0" applyNumberFormat="1" applyFont="1" applyBorder="1" applyProtection="1"/>
    <xf numFmtId="0" fontId="1" fillId="0" borderId="5" xfId="0" applyNumberFormat="1" applyFont="1" applyBorder="1" applyAlignment="1" applyProtection="1">
      <alignment vertical="top"/>
    </xf>
    <xf numFmtId="0" fontId="1" fillId="2" borderId="5" xfId="0" applyNumberFormat="1" applyFont="1" applyFill="1" applyBorder="1" applyProtection="1"/>
    <xf numFmtId="0" fontId="1" fillId="0" borderId="8" xfId="0" applyNumberFormat="1" applyFont="1" applyBorder="1" applyProtection="1"/>
    <xf numFmtId="0" fontId="5" fillId="0" borderId="7" xfId="0" applyNumberFormat="1" applyFont="1" applyFill="1" applyBorder="1" applyAlignment="1" applyProtection="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18"/>
  <sheetViews>
    <sheetView workbookViewId="0">
      <selection activeCell="B2" sqref="B2:AS19"/>
    </sheetView>
  </sheetViews>
  <sheetFormatPr defaultRowHeight="14.25"/>
  <cols>
    <col min="1" max="1" width="9.140625" style="1" customWidth="1"/>
    <col min="2" max="2" width="9.140625" style="2" customWidth="1"/>
    <col min="3" max="3" width="13.42578125" style="2" customWidth="1"/>
    <col min="4" max="4" width="32.85546875" style="2" customWidth="1"/>
    <col min="5" max="5" width="9" style="2" customWidth="1"/>
    <col min="6" max="6" width="9.140625" style="2" customWidth="1"/>
    <col min="7" max="7" width="20" style="2" customWidth="1"/>
    <col min="8" max="8" width="15" style="2" customWidth="1"/>
    <col min="9" max="9" width="9.140625" style="2" customWidth="1"/>
    <col min="10" max="45" width="14.42578125" style="2" customWidth="1"/>
    <col min="46" max="46" width="14.42578125" style="1" customWidth="1"/>
    <col min="47" max="47" width="9.140625" style="1" customWidth="1"/>
    <col min="48" max="16384" width="9.140625" style="1"/>
  </cols>
  <sheetData>
    <row r="1" spans="2:47">
      <c r="B1" s="19"/>
      <c r="C1" s="19"/>
      <c r="D1" s="21" t="s">
        <v>0</v>
      </c>
      <c r="E1" s="21" t="s">
        <v>0</v>
      </c>
      <c r="F1" s="22" t="s">
        <v>0</v>
      </c>
      <c r="G1" s="25" t="s">
        <v>1</v>
      </c>
      <c r="H1" s="25" t="s">
        <v>1</v>
      </c>
      <c r="I1" s="25" t="s">
        <v>1</v>
      </c>
      <c r="J1" s="30" t="s">
        <v>2</v>
      </c>
      <c r="K1" s="30"/>
      <c r="L1" s="30"/>
      <c r="M1" s="30"/>
      <c r="N1" s="31"/>
      <c r="O1" s="31"/>
      <c r="P1" s="31"/>
      <c r="Q1" s="31"/>
      <c r="R1" s="31"/>
      <c r="S1" s="31"/>
      <c r="T1" s="31"/>
      <c r="U1" s="31"/>
      <c r="V1" s="30" t="s">
        <v>3</v>
      </c>
      <c r="W1" s="30"/>
      <c r="X1" s="30"/>
      <c r="Y1" s="30"/>
      <c r="Z1" s="31"/>
      <c r="AA1" s="31"/>
      <c r="AB1" s="31"/>
      <c r="AC1" s="31"/>
      <c r="AD1" s="31"/>
      <c r="AE1" s="31"/>
      <c r="AF1" s="31"/>
      <c r="AG1" s="31"/>
      <c r="AH1" s="30" t="s">
        <v>4</v>
      </c>
      <c r="AI1" s="30"/>
      <c r="AJ1" s="30"/>
      <c r="AK1" s="30"/>
      <c r="AL1" s="31"/>
      <c r="AM1" s="31"/>
      <c r="AN1" s="31"/>
      <c r="AO1" s="31"/>
      <c r="AP1" s="31"/>
      <c r="AQ1" s="31"/>
      <c r="AR1" s="31"/>
      <c r="AS1" s="31"/>
    </row>
    <row r="2" spans="2:47">
      <c r="B2" s="20"/>
      <c r="C2" s="20"/>
      <c r="D2" s="23" t="s">
        <v>0</v>
      </c>
      <c r="E2" s="23" t="s">
        <v>0</v>
      </c>
      <c r="F2" s="24" t="s">
        <v>0</v>
      </c>
      <c r="G2" s="26" t="s">
        <v>5</v>
      </c>
      <c r="H2" s="26" t="s">
        <v>5</v>
      </c>
      <c r="I2" s="26" t="s">
        <v>5</v>
      </c>
      <c r="J2" s="32"/>
      <c r="K2" s="32"/>
      <c r="L2" s="33"/>
      <c r="M2" s="32"/>
      <c r="N2" s="33"/>
      <c r="O2" s="33"/>
      <c r="P2" s="33"/>
      <c r="Q2" s="33"/>
      <c r="R2" s="33"/>
      <c r="S2" s="33"/>
      <c r="T2" s="33"/>
      <c r="U2" s="33"/>
      <c r="V2" s="32"/>
      <c r="W2" s="32"/>
      <c r="X2" s="32"/>
      <c r="Y2" s="32"/>
      <c r="Z2" s="33"/>
      <c r="AA2" s="33"/>
      <c r="AB2" s="33"/>
      <c r="AC2" s="33"/>
      <c r="AD2" s="33"/>
      <c r="AE2" s="33"/>
      <c r="AF2" s="33"/>
      <c r="AG2" s="33"/>
      <c r="AH2" s="32"/>
      <c r="AI2" s="32"/>
      <c r="AJ2" s="32"/>
      <c r="AK2" s="32"/>
      <c r="AL2" s="33"/>
      <c r="AM2" s="33"/>
      <c r="AN2" s="33"/>
      <c r="AO2" s="33"/>
      <c r="AP2" s="33"/>
      <c r="AQ2" s="33"/>
      <c r="AR2" s="33"/>
      <c r="AS2" s="33"/>
    </row>
    <row r="3" spans="2:47">
      <c r="B3" s="20"/>
      <c r="C3" s="20"/>
      <c r="D3" s="23" t="s">
        <v>0</v>
      </c>
      <c r="E3" s="23" t="s">
        <v>0</v>
      </c>
      <c r="F3" s="24" t="s">
        <v>0</v>
      </c>
      <c r="G3" s="26" t="s">
        <v>6</v>
      </c>
      <c r="H3" s="26" t="s">
        <v>6</v>
      </c>
      <c r="I3" s="26" t="s">
        <v>6</v>
      </c>
      <c r="J3" s="32"/>
      <c r="K3" s="32"/>
      <c r="L3" s="33"/>
      <c r="M3" s="32"/>
      <c r="N3" s="33"/>
      <c r="O3" s="33"/>
      <c r="P3" s="33"/>
      <c r="Q3" s="33"/>
      <c r="R3" s="33"/>
      <c r="S3" s="33"/>
      <c r="T3" s="33"/>
      <c r="U3" s="33"/>
      <c r="V3" s="32"/>
      <c r="W3" s="32"/>
      <c r="X3" s="32"/>
      <c r="Y3" s="32"/>
      <c r="Z3" s="33"/>
      <c r="AA3" s="33"/>
      <c r="AB3" s="33"/>
      <c r="AC3" s="33"/>
      <c r="AD3" s="33"/>
      <c r="AE3" s="33"/>
      <c r="AF3" s="33"/>
      <c r="AG3" s="33"/>
      <c r="AH3" s="32"/>
      <c r="AI3" s="32"/>
      <c r="AJ3" s="32"/>
      <c r="AK3" s="32"/>
      <c r="AL3" s="33"/>
      <c r="AM3" s="33"/>
      <c r="AN3" s="33"/>
      <c r="AO3" s="33"/>
      <c r="AP3" s="33"/>
      <c r="AQ3" s="33"/>
      <c r="AR3" s="33"/>
      <c r="AS3" s="33"/>
    </row>
    <row r="4" spans="2:47">
      <c r="B4" s="20"/>
      <c r="C4" s="20"/>
      <c r="D4" s="23" t="s">
        <v>0</v>
      </c>
      <c r="E4" s="23" t="s">
        <v>0</v>
      </c>
      <c r="F4" s="24" t="s">
        <v>0</v>
      </c>
      <c r="G4" s="26" t="s">
        <v>7</v>
      </c>
      <c r="H4" s="26" t="s">
        <v>7</v>
      </c>
      <c r="I4" s="26" t="s">
        <v>7</v>
      </c>
      <c r="J4" s="32"/>
      <c r="K4" s="32"/>
      <c r="L4" s="33"/>
      <c r="M4" s="32"/>
      <c r="N4" s="33"/>
      <c r="O4" s="33"/>
      <c r="P4" s="33"/>
      <c r="Q4" s="33"/>
      <c r="R4" s="33"/>
      <c r="S4" s="33"/>
      <c r="T4" s="33"/>
      <c r="U4" s="33"/>
      <c r="V4" s="32"/>
      <c r="W4" s="32"/>
      <c r="X4" s="32"/>
      <c r="Y4" s="32"/>
      <c r="Z4" s="33"/>
      <c r="AA4" s="33"/>
      <c r="AB4" s="33"/>
      <c r="AC4" s="33"/>
      <c r="AD4" s="33"/>
      <c r="AE4" s="33"/>
      <c r="AF4" s="33"/>
      <c r="AG4" s="33"/>
      <c r="AH4" s="32"/>
      <c r="AI4" s="32"/>
      <c r="AJ4" s="32"/>
      <c r="AK4" s="32"/>
      <c r="AL4" s="33"/>
      <c r="AM4" s="33"/>
      <c r="AN4" s="33"/>
      <c r="AO4" s="33"/>
      <c r="AP4" s="33"/>
      <c r="AQ4" s="33"/>
      <c r="AR4" s="33"/>
      <c r="AS4" s="33"/>
    </row>
    <row r="5" spans="2:47">
      <c r="B5" s="20"/>
      <c r="C5" s="20"/>
      <c r="D5" s="23" t="s">
        <v>0</v>
      </c>
      <c r="E5" s="23" t="s">
        <v>0</v>
      </c>
      <c r="F5" s="24" t="s">
        <v>0</v>
      </c>
      <c r="G5" s="20"/>
      <c r="H5" s="20"/>
      <c r="I5" s="20"/>
      <c r="J5" s="32"/>
      <c r="K5" s="32"/>
      <c r="L5" s="33"/>
      <c r="M5" s="32"/>
      <c r="N5" s="33"/>
      <c r="O5" s="33"/>
      <c r="P5" s="33"/>
      <c r="Q5" s="33"/>
      <c r="R5" s="33"/>
      <c r="S5" s="33"/>
      <c r="T5" s="33"/>
      <c r="U5" s="33"/>
      <c r="V5" s="32"/>
      <c r="W5" s="32"/>
      <c r="X5" s="32"/>
      <c r="Y5" s="32"/>
      <c r="Z5" s="33"/>
      <c r="AA5" s="33"/>
      <c r="AB5" s="33"/>
      <c r="AC5" s="33"/>
      <c r="AD5" s="33"/>
      <c r="AE5" s="33"/>
      <c r="AF5" s="33"/>
      <c r="AG5" s="33"/>
      <c r="AH5" s="32"/>
      <c r="AI5" s="32"/>
      <c r="AJ5" s="32"/>
      <c r="AK5" s="32"/>
      <c r="AL5" s="33"/>
      <c r="AM5" s="33"/>
      <c r="AN5" s="33"/>
      <c r="AO5" s="33"/>
      <c r="AP5" s="33"/>
      <c r="AQ5" s="33"/>
      <c r="AR5" s="33"/>
      <c r="AS5" s="33"/>
    </row>
    <row r="6" spans="2:47">
      <c r="B6" s="27" t="s">
        <v>8</v>
      </c>
      <c r="C6" s="27" t="s">
        <v>8</v>
      </c>
      <c r="D6" s="27" t="s">
        <v>8</v>
      </c>
      <c r="E6" s="27" t="s">
        <v>8</v>
      </c>
      <c r="F6" s="27" t="s">
        <v>8</v>
      </c>
      <c r="G6" s="27" t="s">
        <v>8</v>
      </c>
      <c r="H6" s="27" t="s">
        <v>8</v>
      </c>
      <c r="I6" s="27" t="s">
        <v>8</v>
      </c>
      <c r="J6" s="34" t="s">
        <v>9</v>
      </c>
      <c r="K6" s="34"/>
      <c r="L6" s="36" t="s">
        <v>10</v>
      </c>
      <c r="M6" s="36"/>
      <c r="N6" s="36" t="s">
        <v>11</v>
      </c>
      <c r="O6" s="36"/>
      <c r="P6" s="36" t="s">
        <v>12</v>
      </c>
      <c r="Q6" s="36"/>
      <c r="R6" s="36" t="s">
        <v>13</v>
      </c>
      <c r="S6" s="36"/>
      <c r="T6" s="36" t="s">
        <v>14</v>
      </c>
      <c r="U6" s="36"/>
      <c r="V6" s="34" t="s">
        <v>9</v>
      </c>
      <c r="W6" s="34"/>
      <c r="X6" s="34" t="s">
        <v>10</v>
      </c>
      <c r="Y6" s="36"/>
      <c r="Z6" s="36" t="s">
        <v>11</v>
      </c>
      <c r="AA6" s="36"/>
      <c r="AB6" s="36" t="s">
        <v>12</v>
      </c>
      <c r="AC6" s="36"/>
      <c r="AD6" s="36" t="s">
        <v>13</v>
      </c>
      <c r="AE6" s="36"/>
      <c r="AF6" s="36" t="s">
        <v>14</v>
      </c>
      <c r="AG6" s="36"/>
      <c r="AH6" s="34" t="s">
        <v>9</v>
      </c>
      <c r="AI6" s="34"/>
      <c r="AJ6" s="34" t="s">
        <v>10</v>
      </c>
      <c r="AK6" s="36"/>
      <c r="AL6" s="36" t="s">
        <v>11</v>
      </c>
      <c r="AM6" s="36"/>
      <c r="AN6" s="36" t="s">
        <v>12</v>
      </c>
      <c r="AO6" s="36"/>
      <c r="AP6" s="36" t="s">
        <v>13</v>
      </c>
      <c r="AQ6" s="36"/>
      <c r="AR6" s="36" t="s">
        <v>14</v>
      </c>
      <c r="AS6" s="36"/>
    </row>
    <row r="7" spans="2:47">
      <c r="B7" s="28" t="s">
        <v>15</v>
      </c>
      <c r="C7" s="28" t="s">
        <v>15</v>
      </c>
      <c r="D7" s="28" t="s">
        <v>15</v>
      </c>
      <c r="E7" s="28" t="s">
        <v>15</v>
      </c>
      <c r="F7" s="28" t="s">
        <v>15</v>
      </c>
      <c r="G7" s="28" t="s">
        <v>15</v>
      </c>
      <c r="H7" s="28" t="s">
        <v>15</v>
      </c>
      <c r="I7" s="28" t="s">
        <v>15</v>
      </c>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row>
    <row r="8" spans="2:47">
      <c r="B8" s="28" t="s">
        <v>16</v>
      </c>
      <c r="C8" s="28" t="s">
        <v>16</v>
      </c>
      <c r="D8" s="28" t="s">
        <v>16</v>
      </c>
      <c r="E8" s="28" t="s">
        <v>16</v>
      </c>
      <c r="F8" s="28" t="s">
        <v>16</v>
      </c>
      <c r="G8" s="28" t="s">
        <v>16</v>
      </c>
      <c r="H8" s="28" t="s">
        <v>16</v>
      </c>
      <c r="I8" s="28" t="s">
        <v>16</v>
      </c>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row>
    <row r="9" spans="2:47">
      <c r="B9" s="29" t="s">
        <v>17</v>
      </c>
      <c r="C9" s="29" t="s">
        <v>17</v>
      </c>
      <c r="D9" s="29" t="s">
        <v>17</v>
      </c>
      <c r="E9" s="29" t="s">
        <v>17</v>
      </c>
      <c r="F9" s="29" t="s">
        <v>17</v>
      </c>
      <c r="G9" s="29" t="s">
        <v>18</v>
      </c>
      <c r="H9" s="29" t="s">
        <v>18</v>
      </c>
      <c r="I9" s="29" t="s">
        <v>18</v>
      </c>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row>
    <row r="10" spans="2:47">
      <c r="B10" s="29" t="s">
        <v>17</v>
      </c>
      <c r="C10" s="29" t="s">
        <v>17</v>
      </c>
      <c r="D10" s="29" t="s">
        <v>17</v>
      </c>
      <c r="E10" s="29" t="s">
        <v>17</v>
      </c>
      <c r="F10" s="29" t="s">
        <v>17</v>
      </c>
      <c r="G10" s="29" t="s">
        <v>19</v>
      </c>
      <c r="H10" s="29" t="s">
        <v>20</v>
      </c>
      <c r="I10" s="29"/>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row>
    <row r="11" spans="2:47" ht="28.5">
      <c r="B11" s="8" t="s">
        <v>21</v>
      </c>
      <c r="C11" s="8" t="s">
        <v>22</v>
      </c>
      <c r="D11" s="8" t="s">
        <v>23</v>
      </c>
      <c r="E11" s="8" t="s">
        <v>24</v>
      </c>
      <c r="F11" s="8" t="s">
        <v>25</v>
      </c>
      <c r="G11" s="8" t="s">
        <v>26</v>
      </c>
      <c r="H11" s="8" t="s">
        <v>27</v>
      </c>
      <c r="I11" s="8" t="s">
        <v>28</v>
      </c>
      <c r="J11" s="8" t="s">
        <v>29</v>
      </c>
      <c r="K11" s="8" t="s">
        <v>30</v>
      </c>
      <c r="L11" s="8" t="s">
        <v>29</v>
      </c>
      <c r="M11" s="8" t="s">
        <v>30</v>
      </c>
      <c r="N11" s="8" t="s">
        <v>29</v>
      </c>
      <c r="O11" s="8" t="s">
        <v>30</v>
      </c>
      <c r="P11" s="8" t="s">
        <v>29</v>
      </c>
      <c r="Q11" s="8" t="s">
        <v>30</v>
      </c>
      <c r="R11" s="8" t="s">
        <v>29</v>
      </c>
      <c r="S11" s="8" t="s">
        <v>30</v>
      </c>
      <c r="T11" s="8" t="s">
        <v>29</v>
      </c>
      <c r="U11" s="8" t="s">
        <v>30</v>
      </c>
      <c r="V11" s="8" t="s">
        <v>29</v>
      </c>
      <c r="W11" s="8" t="s">
        <v>30</v>
      </c>
      <c r="X11" s="8" t="s">
        <v>29</v>
      </c>
      <c r="Y11" s="8" t="s">
        <v>30</v>
      </c>
      <c r="Z11" s="8" t="s">
        <v>29</v>
      </c>
      <c r="AA11" s="8" t="s">
        <v>30</v>
      </c>
      <c r="AB11" s="8" t="s">
        <v>29</v>
      </c>
      <c r="AC11" s="8" t="s">
        <v>30</v>
      </c>
      <c r="AD11" s="8" t="s">
        <v>29</v>
      </c>
      <c r="AE11" s="8" t="s">
        <v>30</v>
      </c>
      <c r="AF11" s="8" t="s">
        <v>29</v>
      </c>
      <c r="AG11" s="8" t="s">
        <v>30</v>
      </c>
      <c r="AH11" s="8" t="s">
        <v>29</v>
      </c>
      <c r="AI11" s="8" t="s">
        <v>30</v>
      </c>
      <c r="AJ11" s="8" t="s">
        <v>29</v>
      </c>
      <c r="AK11" s="8" t="s">
        <v>30</v>
      </c>
      <c r="AL11" s="8" t="s">
        <v>29</v>
      </c>
      <c r="AM11" s="8" t="s">
        <v>30</v>
      </c>
      <c r="AN11" s="8" t="s">
        <v>29</v>
      </c>
      <c r="AO11" s="8" t="s">
        <v>30</v>
      </c>
      <c r="AP11" s="8" t="s">
        <v>29</v>
      </c>
      <c r="AQ11" s="8" t="s">
        <v>30</v>
      </c>
      <c r="AR11" s="8" t="s">
        <v>29</v>
      </c>
      <c r="AS11" s="8" t="s">
        <v>30</v>
      </c>
    </row>
    <row r="12" spans="2:47" ht="57">
      <c r="B12" s="9">
        <v>1</v>
      </c>
      <c r="C12" s="9" t="s">
        <v>31</v>
      </c>
      <c r="D12" s="9" t="s">
        <v>32</v>
      </c>
      <c r="E12" s="9" t="s">
        <v>33</v>
      </c>
      <c r="F12" s="9" t="s">
        <v>34</v>
      </c>
      <c r="G12" s="9" t="s">
        <v>31</v>
      </c>
      <c r="H12" s="9" t="s">
        <v>35</v>
      </c>
      <c r="I12" s="9" t="s">
        <v>36</v>
      </c>
      <c r="J12" s="9" t="s">
        <v>20</v>
      </c>
      <c r="K12" s="9" t="s">
        <v>20</v>
      </c>
      <c r="L12" s="9" t="s">
        <v>20</v>
      </c>
      <c r="M12" s="9" t="s">
        <v>20</v>
      </c>
      <c r="N12" s="9" t="s">
        <v>37</v>
      </c>
      <c r="O12" s="9" t="s">
        <v>37</v>
      </c>
      <c r="P12" s="9" t="s">
        <v>38</v>
      </c>
      <c r="Q12" s="9" t="s">
        <v>38</v>
      </c>
      <c r="R12" s="9" t="s">
        <v>38</v>
      </c>
      <c r="S12" s="9" t="s">
        <v>38</v>
      </c>
      <c r="T12" s="10" t="s">
        <v>38</v>
      </c>
      <c r="U12" s="9" t="s">
        <v>38</v>
      </c>
      <c r="V12" s="9" t="s">
        <v>20</v>
      </c>
      <c r="W12" s="9" t="s">
        <v>20</v>
      </c>
      <c r="X12" s="9" t="s">
        <v>39</v>
      </c>
      <c r="Y12" s="9" t="s">
        <v>39</v>
      </c>
      <c r="Z12" s="9" t="s">
        <v>39</v>
      </c>
      <c r="AA12" s="9" t="s">
        <v>39</v>
      </c>
      <c r="AB12" s="9" t="s">
        <v>39</v>
      </c>
      <c r="AC12" s="9" t="s">
        <v>39</v>
      </c>
      <c r="AD12" s="9" t="s">
        <v>40</v>
      </c>
      <c r="AE12" s="9" t="s">
        <v>40</v>
      </c>
      <c r="AF12" s="9" t="s">
        <v>40</v>
      </c>
      <c r="AG12" s="9" t="s">
        <v>40</v>
      </c>
      <c r="AH12" s="9" t="s">
        <v>20</v>
      </c>
      <c r="AI12" s="9" t="s">
        <v>20</v>
      </c>
      <c r="AJ12" s="9" t="s">
        <v>20</v>
      </c>
      <c r="AK12" s="9" t="s">
        <v>20</v>
      </c>
      <c r="AL12" s="9" t="s">
        <v>41</v>
      </c>
      <c r="AM12" s="9" t="s">
        <v>41</v>
      </c>
      <c r="AN12" s="9" t="s">
        <v>41</v>
      </c>
      <c r="AO12" s="9" t="s">
        <v>41</v>
      </c>
      <c r="AP12" s="9" t="s">
        <v>42</v>
      </c>
      <c r="AQ12" s="9" t="s">
        <v>42</v>
      </c>
      <c r="AR12" s="9" t="s">
        <v>43</v>
      </c>
      <c r="AS12" s="9" t="s">
        <v>43</v>
      </c>
      <c r="AT12" s="3"/>
    </row>
    <row r="13" spans="2:47">
      <c r="B13" s="37" t="s">
        <v>44</v>
      </c>
      <c r="C13" s="37"/>
      <c r="D13" s="37"/>
      <c r="E13" s="37"/>
      <c r="F13" s="37"/>
      <c r="G13" s="37"/>
      <c r="H13" s="37"/>
      <c r="I13" s="37"/>
      <c r="J13" s="12"/>
      <c r="K13" s="13" t="s">
        <v>20</v>
      </c>
      <c r="L13" s="12"/>
      <c r="M13" s="13" t="s">
        <v>20</v>
      </c>
      <c r="N13" s="12"/>
      <c r="O13" s="13" t="s">
        <v>37</v>
      </c>
      <c r="P13" s="12"/>
      <c r="Q13" s="13" t="s">
        <v>38</v>
      </c>
      <c r="R13" s="12"/>
      <c r="S13" s="13" t="s">
        <v>38</v>
      </c>
      <c r="T13" s="12"/>
      <c r="U13" s="13" t="s">
        <v>38</v>
      </c>
      <c r="V13" s="12"/>
      <c r="W13" s="13" t="s">
        <v>20</v>
      </c>
      <c r="X13" s="12"/>
      <c r="Y13" s="13" t="s">
        <v>39</v>
      </c>
      <c r="Z13" s="12"/>
      <c r="AA13" s="13" t="s">
        <v>39</v>
      </c>
      <c r="AB13" s="12"/>
      <c r="AC13" s="13" t="s">
        <v>39</v>
      </c>
      <c r="AD13" s="12"/>
      <c r="AE13" s="13" t="s">
        <v>40</v>
      </c>
      <c r="AF13" s="12"/>
      <c r="AG13" s="13" t="s">
        <v>40</v>
      </c>
      <c r="AH13" s="12"/>
      <c r="AI13" s="13" t="s">
        <v>20</v>
      </c>
      <c r="AJ13" s="12"/>
      <c r="AK13" s="13" t="s">
        <v>20</v>
      </c>
      <c r="AL13" s="12"/>
      <c r="AM13" s="13" t="s">
        <v>41</v>
      </c>
      <c r="AN13" s="12"/>
      <c r="AO13" s="13" t="s">
        <v>41</v>
      </c>
      <c r="AP13" s="12"/>
      <c r="AQ13" s="13" t="s">
        <v>42</v>
      </c>
      <c r="AR13" s="12"/>
      <c r="AS13" s="13" t="s">
        <v>43</v>
      </c>
    </row>
    <row r="14" spans="2:47">
      <c r="B14" s="37" t="s">
        <v>45</v>
      </c>
      <c r="C14" s="37"/>
      <c r="D14" s="37"/>
      <c r="E14" s="37"/>
      <c r="F14" s="37"/>
      <c r="G14" s="37"/>
      <c r="H14" s="37"/>
      <c r="I14" s="37"/>
      <c r="J14" s="12"/>
      <c r="K14" s="14" t="s">
        <v>20</v>
      </c>
      <c r="L14" s="12"/>
      <c r="M14" s="14" t="s">
        <v>20</v>
      </c>
      <c r="N14" s="12"/>
      <c r="O14" s="14" t="s">
        <v>20</v>
      </c>
      <c r="P14" s="12"/>
      <c r="Q14" s="14" t="s">
        <v>20</v>
      </c>
      <c r="R14" s="12"/>
      <c r="S14" s="14" t="s">
        <v>20</v>
      </c>
      <c r="T14" s="12"/>
      <c r="U14" s="14" t="s">
        <v>20</v>
      </c>
      <c r="V14" s="12"/>
      <c r="W14" s="14" t="s">
        <v>20</v>
      </c>
      <c r="X14" s="12"/>
      <c r="Y14" s="14" t="s">
        <v>20</v>
      </c>
      <c r="Z14" s="12"/>
      <c r="AA14" s="14" t="s">
        <v>20</v>
      </c>
      <c r="AB14" s="12"/>
      <c r="AC14" s="14" t="s">
        <v>20</v>
      </c>
      <c r="AD14" s="12"/>
      <c r="AE14" s="14" t="s">
        <v>20</v>
      </c>
      <c r="AF14" s="12"/>
      <c r="AG14" s="14" t="s">
        <v>20</v>
      </c>
      <c r="AH14" s="12"/>
      <c r="AI14" s="14" t="s">
        <v>20</v>
      </c>
      <c r="AJ14" s="12"/>
      <c r="AK14" s="14" t="s">
        <v>20</v>
      </c>
      <c r="AL14" s="12"/>
      <c r="AM14" s="14" t="s">
        <v>20</v>
      </c>
      <c r="AN14" s="12"/>
      <c r="AO14" s="14" t="s">
        <v>20</v>
      </c>
      <c r="AP14" s="12"/>
      <c r="AQ14" s="14" t="s">
        <v>20</v>
      </c>
      <c r="AR14" s="12"/>
      <c r="AS14" s="14" t="s">
        <v>20</v>
      </c>
      <c r="AU14" s="4"/>
    </row>
    <row r="15" spans="2:47">
      <c r="B15" s="37" t="s">
        <v>46</v>
      </c>
      <c r="C15" s="37"/>
      <c r="D15" s="37"/>
      <c r="E15" s="37"/>
      <c r="F15" s="37"/>
      <c r="G15" s="37"/>
      <c r="H15" s="37"/>
      <c r="I15" s="37"/>
      <c r="J15" s="12"/>
      <c r="K15" s="14" t="s">
        <v>20</v>
      </c>
      <c r="L15" s="12"/>
      <c r="M15" s="14" t="s">
        <v>20</v>
      </c>
      <c r="N15" s="12"/>
      <c r="O15" s="14" t="s">
        <v>47</v>
      </c>
      <c r="P15" s="12"/>
      <c r="Q15" s="14" t="s">
        <v>48</v>
      </c>
      <c r="R15" s="12"/>
      <c r="S15" s="14" t="s">
        <v>48</v>
      </c>
      <c r="T15" s="12"/>
      <c r="U15" s="14" t="s">
        <v>48</v>
      </c>
      <c r="V15" s="12"/>
      <c r="W15" s="14" t="s">
        <v>20</v>
      </c>
      <c r="X15" s="12"/>
      <c r="Y15" s="14" t="s">
        <v>49</v>
      </c>
      <c r="Z15" s="12"/>
      <c r="AA15" s="14" t="s">
        <v>49</v>
      </c>
      <c r="AB15" s="12"/>
      <c r="AC15" s="14" t="s">
        <v>49</v>
      </c>
      <c r="AD15" s="12"/>
      <c r="AE15" s="14" t="s">
        <v>50</v>
      </c>
      <c r="AF15" s="12"/>
      <c r="AG15" s="14" t="s">
        <v>50</v>
      </c>
      <c r="AH15" s="12"/>
      <c r="AI15" s="14" t="s">
        <v>20</v>
      </c>
      <c r="AJ15" s="12"/>
      <c r="AK15" s="14" t="s">
        <v>20</v>
      </c>
      <c r="AL15" s="12"/>
      <c r="AM15" s="14" t="s">
        <v>51</v>
      </c>
      <c r="AN15" s="12"/>
      <c r="AO15" s="14" t="s">
        <v>51</v>
      </c>
      <c r="AP15" s="12"/>
      <c r="AQ15" s="14" t="s">
        <v>52</v>
      </c>
      <c r="AR15" s="12"/>
      <c r="AS15" s="14" t="s">
        <v>53</v>
      </c>
      <c r="AU15" s="4"/>
    </row>
    <row r="16" spans="2:47">
      <c r="B16" s="37" t="s">
        <v>54</v>
      </c>
      <c r="C16" s="37"/>
      <c r="D16" s="37"/>
      <c r="E16" s="37"/>
      <c r="F16" s="37"/>
      <c r="G16" s="37"/>
      <c r="H16" s="37"/>
      <c r="I16" s="37"/>
      <c r="J16" s="12"/>
      <c r="K16" s="14" t="s">
        <v>20</v>
      </c>
      <c r="L16" s="12"/>
      <c r="M16" s="14" t="s">
        <v>20</v>
      </c>
      <c r="N16" s="12"/>
      <c r="O16" s="14" t="s">
        <v>55</v>
      </c>
      <c r="P16" s="12"/>
      <c r="Q16" s="14" t="s">
        <v>56</v>
      </c>
      <c r="R16" s="12"/>
      <c r="S16" s="14" t="s">
        <v>56</v>
      </c>
      <c r="T16" s="12"/>
      <c r="U16" s="14" t="s">
        <v>56</v>
      </c>
      <c r="V16" s="12"/>
      <c r="W16" s="14" t="s">
        <v>20</v>
      </c>
      <c r="X16" s="12"/>
      <c r="Y16" s="14" t="s">
        <v>57</v>
      </c>
      <c r="Z16" s="12"/>
      <c r="AA16" s="14" t="s">
        <v>57</v>
      </c>
      <c r="AB16" s="12"/>
      <c r="AC16" s="14" t="s">
        <v>57</v>
      </c>
      <c r="AD16" s="12"/>
      <c r="AE16" s="14" t="s">
        <v>58</v>
      </c>
      <c r="AF16" s="12"/>
      <c r="AG16" s="14" t="s">
        <v>58</v>
      </c>
      <c r="AH16" s="12"/>
      <c r="AI16" s="14" t="s">
        <v>20</v>
      </c>
      <c r="AJ16" s="12"/>
      <c r="AK16" s="14" t="s">
        <v>20</v>
      </c>
      <c r="AL16" s="12"/>
      <c r="AM16" s="14" t="s">
        <v>59</v>
      </c>
      <c r="AN16" s="12"/>
      <c r="AO16" s="14" t="s">
        <v>59</v>
      </c>
      <c r="AP16" s="12"/>
      <c r="AQ16" s="14" t="s">
        <v>60</v>
      </c>
      <c r="AR16" s="12"/>
      <c r="AS16" s="14" t="s">
        <v>61</v>
      </c>
      <c r="AU16" s="4"/>
    </row>
    <row r="17" spans="2:45">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row>
    <row r="18" spans="2:45">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row>
  </sheetData>
  <mergeCells count="39">
    <mergeCell ref="B13:I13"/>
    <mergeCell ref="AR6:AS10"/>
    <mergeCell ref="B14:I14"/>
    <mergeCell ref="B15:I15"/>
    <mergeCell ref="B16:I16"/>
    <mergeCell ref="AH1:AS5"/>
    <mergeCell ref="AH6:AI10"/>
    <mergeCell ref="AJ6:AK10"/>
    <mergeCell ref="AL6:AM10"/>
    <mergeCell ref="AN6:AO10"/>
    <mergeCell ref="AP6:AQ10"/>
    <mergeCell ref="V1:AG5"/>
    <mergeCell ref="V6:W10"/>
    <mergeCell ref="X6:Y10"/>
    <mergeCell ref="Z6:AA10"/>
    <mergeCell ref="AB6:AC10"/>
    <mergeCell ref="AD6:AE10"/>
    <mergeCell ref="AF6:AG10"/>
    <mergeCell ref="J1:U5"/>
    <mergeCell ref="J6:K10"/>
    <mergeCell ref="L6:M10"/>
    <mergeCell ref="N6:O10"/>
    <mergeCell ref="P6:Q10"/>
    <mergeCell ref="R6:S10"/>
    <mergeCell ref="T6:U10"/>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13"/>
  <sheetViews>
    <sheetView tabSelected="1" topLeftCell="N1" workbookViewId="0">
      <selection activeCell="V12" sqref="V12"/>
    </sheetView>
  </sheetViews>
  <sheetFormatPr defaultRowHeight="14.25"/>
  <cols>
    <col min="1" max="2" width="9.140625" style="1" customWidth="1"/>
    <col min="3" max="3" width="13.42578125" style="1" customWidth="1"/>
    <col min="4" max="4" width="32.85546875" style="1" customWidth="1"/>
    <col min="5" max="5" width="20.7109375" style="1" customWidth="1"/>
    <col min="6" max="7" width="9.140625" style="1" customWidth="1"/>
    <col min="8" max="8" width="32" style="1" customWidth="1"/>
    <col min="9" max="14" width="22.7109375" style="1" customWidth="1"/>
    <col min="15" max="16" width="9.140625" style="1"/>
    <col min="17" max="22" width="22.7109375" style="1" customWidth="1"/>
    <col min="23" max="16384" width="9.140625" style="1"/>
  </cols>
  <sheetData>
    <row r="1" spans="2:22" ht="15" thickBot="1">
      <c r="B1" s="38"/>
      <c r="C1" s="38"/>
      <c r="D1" s="21" t="s">
        <v>0</v>
      </c>
      <c r="E1" s="21" t="s">
        <v>0</v>
      </c>
      <c r="F1" s="39" t="s">
        <v>1</v>
      </c>
      <c r="G1" s="39" t="s">
        <v>1</v>
      </c>
      <c r="H1" s="39" t="s">
        <v>1</v>
      </c>
      <c r="I1" s="43" t="s">
        <v>62</v>
      </c>
      <c r="J1" s="43" t="s">
        <v>62</v>
      </c>
      <c r="K1" s="43" t="s">
        <v>63</v>
      </c>
      <c r="L1" s="43" t="s">
        <v>63</v>
      </c>
      <c r="M1" s="43" t="s">
        <v>64</v>
      </c>
      <c r="N1" s="43" t="s">
        <v>64</v>
      </c>
      <c r="Q1" s="43" t="s">
        <v>62</v>
      </c>
      <c r="R1" s="43" t="s">
        <v>62</v>
      </c>
      <c r="S1" s="43" t="s">
        <v>63</v>
      </c>
      <c r="T1" s="43" t="s">
        <v>63</v>
      </c>
      <c r="U1" s="43" t="s">
        <v>64</v>
      </c>
      <c r="V1" s="43" t="s">
        <v>64</v>
      </c>
    </row>
    <row r="2" spans="2:22">
      <c r="B2" s="38"/>
      <c r="C2" s="38"/>
      <c r="D2" s="21" t="s">
        <v>0</v>
      </c>
      <c r="E2" s="21" t="s">
        <v>0</v>
      </c>
      <c r="F2" s="39" t="s">
        <v>5</v>
      </c>
      <c r="G2" s="39" t="s">
        <v>5</v>
      </c>
      <c r="H2" s="39" t="s">
        <v>5</v>
      </c>
      <c r="I2" s="44" t="s">
        <v>65</v>
      </c>
      <c r="J2" s="44" t="s">
        <v>65</v>
      </c>
      <c r="K2" s="44" t="s">
        <v>66</v>
      </c>
      <c r="L2" s="44" t="s">
        <v>66</v>
      </c>
      <c r="M2" s="44" t="s">
        <v>67</v>
      </c>
      <c r="N2" s="44" t="s">
        <v>67</v>
      </c>
      <c r="Q2" s="44" t="s">
        <v>65</v>
      </c>
      <c r="R2" s="44" t="s">
        <v>65</v>
      </c>
      <c r="S2" s="44" t="s">
        <v>66</v>
      </c>
      <c r="T2" s="44" t="s">
        <v>66</v>
      </c>
      <c r="U2" s="44" t="s">
        <v>67</v>
      </c>
      <c r="V2" s="44" t="s">
        <v>67</v>
      </c>
    </row>
    <row r="3" spans="2:22">
      <c r="B3" s="38"/>
      <c r="C3" s="38"/>
      <c r="D3" s="21" t="s">
        <v>0</v>
      </c>
      <c r="E3" s="21" t="s">
        <v>0</v>
      </c>
      <c r="F3" s="39" t="s">
        <v>6</v>
      </c>
      <c r="G3" s="39" t="s">
        <v>6</v>
      </c>
      <c r="H3" s="39" t="s">
        <v>6</v>
      </c>
      <c r="I3" s="44" t="s">
        <v>68</v>
      </c>
      <c r="J3" s="44" t="s">
        <v>68</v>
      </c>
      <c r="K3" s="44" t="s">
        <v>69</v>
      </c>
      <c r="L3" s="44" t="s">
        <v>69</v>
      </c>
      <c r="M3" s="44" t="s">
        <v>69</v>
      </c>
      <c r="N3" s="44" t="s">
        <v>69</v>
      </c>
      <c r="Q3" s="44" t="s">
        <v>68</v>
      </c>
      <c r="R3" s="44" t="s">
        <v>68</v>
      </c>
      <c r="S3" s="44" t="s">
        <v>69</v>
      </c>
      <c r="T3" s="44" t="s">
        <v>69</v>
      </c>
      <c r="U3" s="44" t="s">
        <v>69</v>
      </c>
      <c r="V3" s="44" t="s">
        <v>69</v>
      </c>
    </row>
    <row r="4" spans="2:22">
      <c r="B4" s="38"/>
      <c r="C4" s="38"/>
      <c r="D4" s="21" t="s">
        <v>0</v>
      </c>
      <c r="E4" s="21" t="s">
        <v>0</v>
      </c>
      <c r="F4" s="39" t="s">
        <v>7</v>
      </c>
      <c r="G4" s="39" t="s">
        <v>7</v>
      </c>
      <c r="H4" s="39" t="s">
        <v>7</v>
      </c>
      <c r="I4" s="44" t="s">
        <v>70</v>
      </c>
      <c r="J4" s="44" t="s">
        <v>70</v>
      </c>
      <c r="K4" s="44" t="s">
        <v>71</v>
      </c>
      <c r="L4" s="44" t="s">
        <v>71</v>
      </c>
      <c r="M4" s="44" t="s">
        <v>71</v>
      </c>
      <c r="N4" s="44" t="s">
        <v>71</v>
      </c>
      <c r="Q4" s="44" t="s">
        <v>70</v>
      </c>
      <c r="R4" s="44" t="s">
        <v>70</v>
      </c>
      <c r="S4" s="44" t="s">
        <v>71</v>
      </c>
      <c r="T4" s="44" t="s">
        <v>71</v>
      </c>
      <c r="U4" s="44" t="s">
        <v>71</v>
      </c>
      <c r="V4" s="44" t="s">
        <v>71</v>
      </c>
    </row>
    <row r="5" spans="2:22" ht="15" thickBot="1">
      <c r="B5" s="38"/>
      <c r="C5" s="38"/>
      <c r="D5" s="21" t="s">
        <v>0</v>
      </c>
      <c r="E5" s="21" t="s">
        <v>0</v>
      </c>
      <c r="F5" s="38"/>
      <c r="G5" s="38"/>
      <c r="H5" s="38"/>
      <c r="I5" s="44" t="s">
        <v>72</v>
      </c>
      <c r="J5" s="44" t="s">
        <v>72</v>
      </c>
      <c r="K5" s="44" t="s">
        <v>73</v>
      </c>
      <c r="L5" s="44" t="s">
        <v>73</v>
      </c>
      <c r="M5" s="44" t="s">
        <v>73</v>
      </c>
      <c r="N5" s="44" t="s">
        <v>73</v>
      </c>
      <c r="Q5" s="44" t="s">
        <v>72</v>
      </c>
      <c r="R5" s="44" t="s">
        <v>72</v>
      </c>
      <c r="S5" s="44" t="s">
        <v>73</v>
      </c>
      <c r="T5" s="44" t="s">
        <v>73</v>
      </c>
      <c r="U5" s="44" t="s">
        <v>73</v>
      </c>
      <c r="V5" s="44" t="s">
        <v>73</v>
      </c>
    </row>
    <row r="6" spans="2:22" ht="15" thickBot="1">
      <c r="B6" s="40" t="s">
        <v>8</v>
      </c>
      <c r="C6" s="40" t="s">
        <v>8</v>
      </c>
      <c r="D6" s="40" t="s">
        <v>8</v>
      </c>
      <c r="E6" s="40" t="s">
        <v>8</v>
      </c>
      <c r="F6" s="40" t="s">
        <v>8</v>
      </c>
      <c r="G6" s="40" t="s">
        <v>8</v>
      </c>
      <c r="H6" s="40" t="s">
        <v>8</v>
      </c>
      <c r="I6" s="41" t="s">
        <v>74</v>
      </c>
      <c r="J6" s="41" t="s">
        <v>74</v>
      </c>
      <c r="K6" s="41" t="s">
        <v>75</v>
      </c>
      <c r="L6" s="41" t="s">
        <v>75</v>
      </c>
      <c r="M6" s="41" t="s">
        <v>76</v>
      </c>
      <c r="N6" s="41" t="s">
        <v>76</v>
      </c>
      <c r="Q6" s="41" t="s">
        <v>74</v>
      </c>
      <c r="R6" s="41" t="s">
        <v>74</v>
      </c>
      <c r="S6" s="41" t="s">
        <v>75</v>
      </c>
      <c r="T6" s="41" t="s">
        <v>75</v>
      </c>
      <c r="U6" s="41" t="s">
        <v>76</v>
      </c>
      <c r="V6" s="41" t="s">
        <v>76</v>
      </c>
    </row>
    <row r="7" spans="2:22" ht="15" thickBot="1">
      <c r="B7" s="41" t="s">
        <v>15</v>
      </c>
      <c r="C7" s="41" t="s">
        <v>15</v>
      </c>
      <c r="D7" s="41" t="s">
        <v>15</v>
      </c>
      <c r="E7" s="41" t="s">
        <v>15</v>
      </c>
      <c r="F7" s="41" t="s">
        <v>15</v>
      </c>
      <c r="G7" s="41" t="s">
        <v>15</v>
      </c>
      <c r="H7" s="41" t="s">
        <v>15</v>
      </c>
      <c r="I7" s="41" t="s">
        <v>14</v>
      </c>
      <c r="J7" s="41" t="s">
        <v>14</v>
      </c>
      <c r="K7" s="41" t="s">
        <v>14</v>
      </c>
      <c r="L7" s="41" t="s">
        <v>14</v>
      </c>
      <c r="M7" s="41" t="s">
        <v>14</v>
      </c>
      <c r="N7" s="41" t="s">
        <v>14</v>
      </c>
      <c r="Q7" s="41" t="s">
        <v>14</v>
      </c>
      <c r="R7" s="41" t="s">
        <v>14</v>
      </c>
      <c r="S7" s="41" t="s">
        <v>14</v>
      </c>
      <c r="T7" s="41" t="s">
        <v>14</v>
      </c>
      <c r="U7" s="41" t="s">
        <v>14</v>
      </c>
      <c r="V7" s="41" t="s">
        <v>14</v>
      </c>
    </row>
    <row r="8" spans="2:22" ht="15" thickBot="1">
      <c r="B8" s="41" t="s">
        <v>77</v>
      </c>
      <c r="C8" s="41" t="s">
        <v>77</v>
      </c>
      <c r="D8" s="41" t="s">
        <v>77</v>
      </c>
      <c r="E8" s="41" t="s">
        <v>77</v>
      </c>
      <c r="F8" s="41" t="s">
        <v>77</v>
      </c>
      <c r="G8" s="41" t="s">
        <v>77</v>
      </c>
      <c r="H8" s="41" t="s">
        <v>77</v>
      </c>
      <c r="I8" s="41" t="s">
        <v>78</v>
      </c>
      <c r="J8" s="41" t="s">
        <v>78</v>
      </c>
      <c r="K8" s="41" t="s">
        <v>78</v>
      </c>
      <c r="L8" s="41" t="s">
        <v>78</v>
      </c>
      <c r="M8" s="41" t="s">
        <v>78</v>
      </c>
      <c r="N8" s="41" t="s">
        <v>78</v>
      </c>
      <c r="Q8" s="41" t="s">
        <v>78</v>
      </c>
      <c r="R8" s="41" t="s">
        <v>78</v>
      </c>
      <c r="S8" s="41" t="s">
        <v>78</v>
      </c>
      <c r="T8" s="41" t="s">
        <v>78</v>
      </c>
      <c r="U8" s="41" t="s">
        <v>78</v>
      </c>
      <c r="V8" s="41" t="s">
        <v>78</v>
      </c>
    </row>
    <row r="9" spans="2:22" ht="15" thickBot="1">
      <c r="B9" s="42" t="s">
        <v>17</v>
      </c>
      <c r="C9" s="42" t="s">
        <v>17</v>
      </c>
      <c r="D9" s="42" t="s">
        <v>17</v>
      </c>
      <c r="E9" s="42" t="s">
        <v>17</v>
      </c>
      <c r="F9" s="41" t="s">
        <v>18</v>
      </c>
      <c r="G9" s="41" t="s">
        <v>18</v>
      </c>
      <c r="H9" s="41" t="s">
        <v>18</v>
      </c>
      <c r="I9" s="41" t="s">
        <v>79</v>
      </c>
      <c r="J9" s="41" t="s">
        <v>79</v>
      </c>
      <c r="K9" s="41" t="s">
        <v>79</v>
      </c>
      <c r="L9" s="41" t="s">
        <v>79</v>
      </c>
      <c r="M9" s="41" t="s">
        <v>79</v>
      </c>
      <c r="N9" s="41" t="s">
        <v>79</v>
      </c>
      <c r="Q9" s="41" t="s">
        <v>79</v>
      </c>
      <c r="R9" s="41" t="s">
        <v>79</v>
      </c>
      <c r="S9" s="41" t="s">
        <v>79</v>
      </c>
      <c r="T9" s="41" t="s">
        <v>79</v>
      </c>
      <c r="U9" s="41" t="s">
        <v>79</v>
      </c>
      <c r="V9" s="41" t="s">
        <v>79</v>
      </c>
    </row>
    <row r="10" spans="2:22" ht="15" thickBot="1">
      <c r="B10" s="42" t="s">
        <v>17</v>
      </c>
      <c r="C10" s="42" t="s">
        <v>17</v>
      </c>
      <c r="D10" s="42" t="s">
        <v>17</v>
      </c>
      <c r="E10" s="42" t="s">
        <v>17</v>
      </c>
      <c r="F10" s="41" t="s">
        <v>80</v>
      </c>
      <c r="G10" s="41" t="s">
        <v>80</v>
      </c>
      <c r="H10" s="41" t="s">
        <v>80</v>
      </c>
      <c r="I10" s="41" t="s">
        <v>81</v>
      </c>
      <c r="J10" s="41" t="s">
        <v>81</v>
      </c>
      <c r="K10" s="41" t="s">
        <v>81</v>
      </c>
      <c r="L10" s="41" t="s">
        <v>81</v>
      </c>
      <c r="M10" s="41" t="s">
        <v>81</v>
      </c>
      <c r="N10" s="41" t="s">
        <v>81</v>
      </c>
      <c r="Q10" s="41" t="s">
        <v>81</v>
      </c>
      <c r="R10" s="41" t="s">
        <v>81</v>
      </c>
      <c r="S10" s="41" t="s">
        <v>81</v>
      </c>
      <c r="T10" s="41" t="s">
        <v>81</v>
      </c>
      <c r="U10" s="41" t="s">
        <v>81</v>
      </c>
      <c r="V10" s="41" t="s">
        <v>81</v>
      </c>
    </row>
    <row r="11" spans="2:22" ht="15" thickBot="1">
      <c r="B11" s="15" t="s">
        <v>82</v>
      </c>
      <c r="C11" s="15" t="s">
        <v>22</v>
      </c>
      <c r="D11" s="15" t="s">
        <v>83</v>
      </c>
      <c r="E11" s="15" t="s">
        <v>23</v>
      </c>
      <c r="F11" s="15" t="s">
        <v>84</v>
      </c>
      <c r="G11" s="15" t="s">
        <v>25</v>
      </c>
      <c r="H11" s="15" t="s">
        <v>85</v>
      </c>
      <c r="I11" s="15" t="s">
        <v>86</v>
      </c>
      <c r="J11" s="15" t="s">
        <v>87</v>
      </c>
      <c r="K11" s="15" t="s">
        <v>86</v>
      </c>
      <c r="L11" s="15" t="s">
        <v>87</v>
      </c>
      <c r="M11" s="15" t="s">
        <v>86</v>
      </c>
      <c r="N11" s="15" t="s">
        <v>87</v>
      </c>
      <c r="P11" s="1" t="s">
        <v>567</v>
      </c>
      <c r="Q11" s="15" t="s">
        <v>86</v>
      </c>
      <c r="R11" s="15" t="s">
        <v>87</v>
      </c>
      <c r="S11" s="15" t="s">
        <v>86</v>
      </c>
      <c r="T11" s="15" t="s">
        <v>87</v>
      </c>
      <c r="U11" s="15" t="s">
        <v>86</v>
      </c>
      <c r="V11" s="15" t="s">
        <v>87</v>
      </c>
    </row>
    <row r="12" spans="2:22" ht="15" thickBot="1">
      <c r="B12" s="16">
        <v>1</v>
      </c>
      <c r="C12" s="16" t="s">
        <v>31</v>
      </c>
      <c r="D12" s="16" t="s">
        <v>32</v>
      </c>
      <c r="E12" s="16" t="s">
        <v>32</v>
      </c>
      <c r="F12" s="16" t="s">
        <v>33</v>
      </c>
      <c r="G12" s="16" t="s">
        <v>88</v>
      </c>
      <c r="H12" s="16"/>
      <c r="I12" s="17"/>
      <c r="J12" s="17" t="s">
        <v>38</v>
      </c>
      <c r="K12" s="17"/>
      <c r="L12" s="17" t="s">
        <v>40</v>
      </c>
      <c r="M12" s="17"/>
      <c r="N12" s="17" t="s">
        <v>42</v>
      </c>
      <c r="P12" s="16">
        <v>1</v>
      </c>
      <c r="Q12" s="17"/>
      <c r="R12" s="17">
        <f>SUM(R13:R112)</f>
        <v>2123495</v>
      </c>
      <c r="S12" s="17"/>
      <c r="T12" s="17">
        <f>SUM(T13:T112)</f>
        <v>2702787.38</v>
      </c>
      <c r="U12" s="17"/>
      <c r="V12" s="17">
        <f>SUM(V13:V112)</f>
        <v>3363570</v>
      </c>
    </row>
    <row r="13" spans="2:22" ht="15" thickBot="1">
      <c r="B13" s="5">
        <v>1</v>
      </c>
      <c r="C13" s="5" t="s">
        <v>89</v>
      </c>
      <c r="D13" s="5" t="s">
        <v>90</v>
      </c>
      <c r="E13" s="5" t="s">
        <v>90</v>
      </c>
      <c r="F13" s="5" t="s">
        <v>91</v>
      </c>
      <c r="G13" s="5" t="s">
        <v>92</v>
      </c>
      <c r="H13" s="7" t="s">
        <v>93</v>
      </c>
      <c r="I13" s="6" t="s">
        <v>94</v>
      </c>
      <c r="J13" s="18" t="s">
        <v>93</v>
      </c>
      <c r="K13" s="6" t="s">
        <v>95</v>
      </c>
      <c r="L13" s="6" t="s">
        <v>96</v>
      </c>
      <c r="M13" s="6" t="s">
        <v>97</v>
      </c>
      <c r="N13" s="6" t="s">
        <v>98</v>
      </c>
      <c r="P13" s="5">
        <v>3</v>
      </c>
      <c r="Q13" s="6" t="s">
        <v>94</v>
      </c>
      <c r="R13" s="45">
        <f>Q13*$P13</f>
        <v>36000</v>
      </c>
      <c r="S13" s="6" t="s">
        <v>95</v>
      </c>
      <c r="T13" s="45">
        <f>S13*$P13</f>
        <v>73625.759999999995</v>
      </c>
      <c r="U13" s="6" t="s">
        <v>97</v>
      </c>
      <c r="V13" s="45">
        <f>U13*$P13</f>
        <v>76950</v>
      </c>
    </row>
    <row r="14" spans="2:22" ht="15" thickBot="1">
      <c r="B14" s="5">
        <v>2</v>
      </c>
      <c r="C14" s="5" t="s">
        <v>99</v>
      </c>
      <c r="D14" s="5" t="s">
        <v>100</v>
      </c>
      <c r="E14" s="5" t="s">
        <v>100</v>
      </c>
      <c r="F14" s="5" t="s">
        <v>91</v>
      </c>
      <c r="G14" s="5" t="s">
        <v>92</v>
      </c>
      <c r="H14" s="7" t="s">
        <v>101</v>
      </c>
      <c r="I14" s="6" t="s">
        <v>102</v>
      </c>
      <c r="J14" s="18" t="s">
        <v>101</v>
      </c>
      <c r="K14" s="6" t="s">
        <v>103</v>
      </c>
      <c r="L14" s="6" t="s">
        <v>104</v>
      </c>
      <c r="M14" s="6" t="s">
        <v>105</v>
      </c>
      <c r="N14" s="6" t="s">
        <v>106</v>
      </c>
      <c r="P14" s="5">
        <v>3</v>
      </c>
      <c r="Q14" s="6" t="s">
        <v>102</v>
      </c>
      <c r="R14" s="45">
        <f t="shared" ref="R14:T20" si="0">Q14*$P14</f>
        <v>25500</v>
      </c>
      <c r="S14" s="6" t="s">
        <v>103</v>
      </c>
      <c r="T14" s="45">
        <f t="shared" si="0"/>
        <v>40472.639999999999</v>
      </c>
      <c r="U14" s="6" t="s">
        <v>105</v>
      </c>
      <c r="V14" s="45">
        <f t="shared" ref="V14" si="1">U14*$P14</f>
        <v>60750</v>
      </c>
    </row>
    <row r="15" spans="2:22" ht="15" thickBot="1">
      <c r="B15" s="5">
        <v>3</v>
      </c>
      <c r="C15" s="5" t="s">
        <v>107</v>
      </c>
      <c r="D15" s="5" t="s">
        <v>108</v>
      </c>
      <c r="E15" s="5" t="s">
        <v>108</v>
      </c>
      <c r="F15" s="5" t="s">
        <v>91</v>
      </c>
      <c r="G15" s="5" t="s">
        <v>109</v>
      </c>
      <c r="H15" s="7" t="s">
        <v>110</v>
      </c>
      <c r="I15" s="6" t="s">
        <v>111</v>
      </c>
      <c r="J15" s="18" t="s">
        <v>110</v>
      </c>
      <c r="K15" s="6" t="s">
        <v>112</v>
      </c>
      <c r="L15" s="6" t="s">
        <v>113</v>
      </c>
      <c r="M15" s="6" t="s">
        <v>114</v>
      </c>
      <c r="N15" s="6" t="s">
        <v>115</v>
      </c>
      <c r="P15" s="5">
        <v>16</v>
      </c>
      <c r="Q15" s="6" t="s">
        <v>111</v>
      </c>
      <c r="R15" s="45">
        <f t="shared" si="0"/>
        <v>56000</v>
      </c>
      <c r="S15" s="6" t="s">
        <v>112</v>
      </c>
      <c r="T15" s="45">
        <f t="shared" si="0"/>
        <v>114816</v>
      </c>
      <c r="U15" s="6" t="s">
        <v>114</v>
      </c>
      <c r="V15" s="45">
        <f t="shared" ref="V15" si="2">U15*$P15</f>
        <v>97632</v>
      </c>
    </row>
    <row r="16" spans="2:22" ht="15" thickBot="1">
      <c r="B16" s="5">
        <v>4</v>
      </c>
      <c r="C16" s="5" t="s">
        <v>116</v>
      </c>
      <c r="D16" s="5" t="s">
        <v>117</v>
      </c>
      <c r="E16" s="5" t="s">
        <v>117</v>
      </c>
      <c r="F16" s="5" t="s">
        <v>91</v>
      </c>
      <c r="G16" s="5" t="s">
        <v>118</v>
      </c>
      <c r="H16" s="7" t="s">
        <v>119</v>
      </c>
      <c r="I16" s="6" t="s">
        <v>120</v>
      </c>
      <c r="J16" s="6" t="s">
        <v>121</v>
      </c>
      <c r="K16" s="6" t="s">
        <v>122</v>
      </c>
      <c r="L16" s="18" t="s">
        <v>119</v>
      </c>
      <c r="M16" s="6" t="s">
        <v>123</v>
      </c>
      <c r="N16" s="6" t="s">
        <v>124</v>
      </c>
      <c r="P16" s="5">
        <v>40</v>
      </c>
      <c r="Q16" s="6" t="s">
        <v>120</v>
      </c>
      <c r="R16" s="45">
        <f t="shared" si="0"/>
        <v>68000</v>
      </c>
      <c r="S16" s="6" t="s">
        <v>122</v>
      </c>
      <c r="T16" s="45">
        <f t="shared" si="0"/>
        <v>62000.800000000003</v>
      </c>
      <c r="U16" s="6" t="s">
        <v>123</v>
      </c>
      <c r="V16" s="45">
        <f t="shared" ref="V16" si="3">U16*$P16</f>
        <v>153000</v>
      </c>
    </row>
    <row r="17" spans="2:22" ht="15" thickBot="1">
      <c r="B17" s="5">
        <v>5</v>
      </c>
      <c r="C17" s="5" t="s">
        <v>125</v>
      </c>
      <c r="D17" s="5" t="s">
        <v>126</v>
      </c>
      <c r="E17" s="5" t="s">
        <v>126</v>
      </c>
      <c r="F17" s="5" t="s">
        <v>91</v>
      </c>
      <c r="G17" s="5" t="s">
        <v>92</v>
      </c>
      <c r="H17" s="7" t="s">
        <v>127</v>
      </c>
      <c r="I17" s="6" t="s">
        <v>128</v>
      </c>
      <c r="J17" s="18" t="s">
        <v>127</v>
      </c>
      <c r="K17" s="6" t="s">
        <v>129</v>
      </c>
      <c r="L17" s="6" t="s">
        <v>130</v>
      </c>
      <c r="M17" s="6" t="s">
        <v>131</v>
      </c>
      <c r="N17" s="6" t="s">
        <v>132</v>
      </c>
      <c r="P17" s="5">
        <v>3</v>
      </c>
      <c r="Q17" s="6" t="s">
        <v>128</v>
      </c>
      <c r="R17" s="45">
        <f t="shared" si="0"/>
        <v>3600</v>
      </c>
      <c r="S17" s="6" t="s">
        <v>129</v>
      </c>
      <c r="T17" s="45">
        <f t="shared" si="0"/>
        <v>7104.24</v>
      </c>
      <c r="U17" s="6" t="s">
        <v>131</v>
      </c>
      <c r="V17" s="45">
        <f t="shared" ref="V17" si="4">U17*$P17</f>
        <v>8775</v>
      </c>
    </row>
    <row r="18" spans="2:22" ht="15" thickBot="1">
      <c r="B18" s="5">
        <v>6</v>
      </c>
      <c r="C18" s="5" t="s">
        <v>133</v>
      </c>
      <c r="D18" s="5" t="s">
        <v>134</v>
      </c>
      <c r="E18" s="5" t="s">
        <v>134</v>
      </c>
      <c r="F18" s="5" t="s">
        <v>91</v>
      </c>
      <c r="G18" s="5" t="s">
        <v>92</v>
      </c>
      <c r="H18" s="7" t="s">
        <v>135</v>
      </c>
      <c r="I18" s="6" t="s">
        <v>136</v>
      </c>
      <c r="J18" s="18" t="s">
        <v>135</v>
      </c>
      <c r="K18" s="6" t="s">
        <v>137</v>
      </c>
      <c r="L18" s="6" t="s">
        <v>138</v>
      </c>
      <c r="M18" s="6" t="s">
        <v>139</v>
      </c>
      <c r="N18" s="6" t="s">
        <v>140</v>
      </c>
      <c r="P18" s="5">
        <v>3</v>
      </c>
      <c r="Q18" s="6" t="s">
        <v>136</v>
      </c>
      <c r="R18" s="45">
        <f t="shared" si="0"/>
        <v>2550</v>
      </c>
      <c r="S18" s="6" t="s">
        <v>137</v>
      </c>
      <c r="T18" s="45">
        <f t="shared" si="0"/>
        <v>3573.66</v>
      </c>
      <c r="U18" s="6" t="s">
        <v>139</v>
      </c>
      <c r="V18" s="45">
        <f t="shared" ref="V18" si="5">U18*$P18</f>
        <v>3915</v>
      </c>
    </row>
    <row r="19" spans="2:22" ht="15" thickBot="1">
      <c r="B19" s="5">
        <v>7</v>
      </c>
      <c r="C19" s="5" t="s">
        <v>89</v>
      </c>
      <c r="D19" s="5" t="s">
        <v>141</v>
      </c>
      <c r="E19" s="5" t="s">
        <v>141</v>
      </c>
      <c r="F19" s="5" t="s">
        <v>142</v>
      </c>
      <c r="G19" s="5" t="s">
        <v>92</v>
      </c>
      <c r="H19" s="7" t="s">
        <v>143</v>
      </c>
      <c r="I19" s="6" t="s">
        <v>144</v>
      </c>
      <c r="J19" s="6" t="s">
        <v>145</v>
      </c>
      <c r="K19" s="6" t="s">
        <v>146</v>
      </c>
      <c r="L19" s="18" t="s">
        <v>143</v>
      </c>
      <c r="M19" s="6" t="s">
        <v>147</v>
      </c>
      <c r="N19" s="6" t="s">
        <v>148</v>
      </c>
      <c r="P19" s="5">
        <v>3</v>
      </c>
      <c r="Q19" s="6" t="s">
        <v>144</v>
      </c>
      <c r="R19" s="45">
        <f t="shared" si="0"/>
        <v>22500</v>
      </c>
      <c r="S19" s="6" t="s">
        <v>146</v>
      </c>
      <c r="T19" s="45">
        <f t="shared" si="0"/>
        <v>2841.69</v>
      </c>
      <c r="U19" s="6" t="s">
        <v>147</v>
      </c>
      <c r="V19" s="45">
        <f t="shared" ref="V19" si="6">U19*$P19</f>
        <v>27599.399999999998</v>
      </c>
    </row>
    <row r="20" spans="2:22" ht="15" thickBot="1">
      <c r="B20" s="5">
        <v>8</v>
      </c>
      <c r="C20" s="5" t="s">
        <v>149</v>
      </c>
      <c r="D20" s="5" t="s">
        <v>150</v>
      </c>
      <c r="E20" s="5" t="s">
        <v>150</v>
      </c>
      <c r="F20" s="5" t="s">
        <v>91</v>
      </c>
      <c r="G20" s="5" t="s">
        <v>92</v>
      </c>
      <c r="H20" s="7" t="s">
        <v>151</v>
      </c>
      <c r="I20" s="6" t="s">
        <v>152</v>
      </c>
      <c r="J20" s="6" t="s">
        <v>153</v>
      </c>
      <c r="K20" s="6" t="s">
        <v>154</v>
      </c>
      <c r="L20" s="18" t="s">
        <v>151</v>
      </c>
      <c r="M20" s="6" t="s">
        <v>155</v>
      </c>
      <c r="N20" s="6" t="s">
        <v>156</v>
      </c>
      <c r="P20" s="5">
        <v>3</v>
      </c>
      <c r="Q20" s="6" t="s">
        <v>152</v>
      </c>
      <c r="R20" s="45">
        <f t="shared" si="0"/>
        <v>7500</v>
      </c>
      <c r="S20" s="6" t="s">
        <v>154</v>
      </c>
      <c r="T20" s="45">
        <f t="shared" si="0"/>
        <v>7362.57</v>
      </c>
      <c r="U20" s="6" t="s">
        <v>155</v>
      </c>
      <c r="V20" s="45">
        <f t="shared" ref="V20" si="7">U20*$P20</f>
        <v>12150</v>
      </c>
    </row>
    <row r="21" spans="2:22" ht="15" thickBot="1">
      <c r="B21" s="5">
        <v>9</v>
      </c>
      <c r="C21" s="5" t="s">
        <v>157</v>
      </c>
      <c r="D21" s="5" t="s">
        <v>158</v>
      </c>
      <c r="E21" s="5" t="s">
        <v>158</v>
      </c>
      <c r="F21" s="5" t="s">
        <v>31</v>
      </c>
      <c r="G21" s="5" t="s">
        <v>31</v>
      </c>
      <c r="H21" s="5"/>
      <c r="I21" s="5"/>
      <c r="J21" s="5"/>
      <c r="K21" s="5"/>
      <c r="L21" s="5"/>
      <c r="M21" s="5"/>
      <c r="N21" s="5"/>
      <c r="P21" s="5" t="s">
        <v>31</v>
      </c>
      <c r="Q21" s="5"/>
      <c r="R21" s="5"/>
      <c r="S21" s="5"/>
      <c r="T21" s="5"/>
      <c r="U21" s="5"/>
      <c r="V21" s="5"/>
    </row>
    <row r="22" spans="2:22" ht="15" thickBot="1">
      <c r="B22" s="5">
        <v>10</v>
      </c>
      <c r="C22" s="5" t="s">
        <v>31</v>
      </c>
      <c r="D22" s="5" t="s">
        <v>159</v>
      </c>
      <c r="E22" s="5" t="s">
        <v>159</v>
      </c>
      <c r="F22" s="5" t="s">
        <v>91</v>
      </c>
      <c r="G22" s="5" t="s">
        <v>160</v>
      </c>
      <c r="H22" s="7" t="s">
        <v>161</v>
      </c>
      <c r="I22" s="6" t="s">
        <v>162</v>
      </c>
      <c r="J22" s="6" t="s">
        <v>163</v>
      </c>
      <c r="K22" s="6" t="s">
        <v>164</v>
      </c>
      <c r="L22" s="6" t="s">
        <v>165</v>
      </c>
      <c r="M22" s="6" t="s">
        <v>166</v>
      </c>
      <c r="N22" s="18" t="s">
        <v>161</v>
      </c>
      <c r="P22" s="5">
        <v>6</v>
      </c>
      <c r="Q22" s="6" t="s">
        <v>162</v>
      </c>
      <c r="R22" s="45">
        <f t="shared" ref="R22:T26" si="8">Q22*$P22</f>
        <v>192000</v>
      </c>
      <c r="S22" s="6" t="s">
        <v>164</v>
      </c>
      <c r="T22" s="45">
        <f t="shared" si="8"/>
        <v>271252.80000000005</v>
      </c>
      <c r="U22" s="6" t="s">
        <v>166</v>
      </c>
      <c r="V22" s="45">
        <f t="shared" ref="V22" si="9">U22*$P22</f>
        <v>148500</v>
      </c>
    </row>
    <row r="23" spans="2:22" ht="15" thickBot="1">
      <c r="B23" s="5">
        <v>11</v>
      </c>
      <c r="C23" s="5" t="s">
        <v>31</v>
      </c>
      <c r="D23" s="5" t="s">
        <v>167</v>
      </c>
      <c r="E23" s="5" t="s">
        <v>167</v>
      </c>
      <c r="F23" s="5" t="s">
        <v>91</v>
      </c>
      <c r="G23" s="5" t="s">
        <v>88</v>
      </c>
      <c r="H23" s="7" t="s">
        <v>168</v>
      </c>
      <c r="I23" s="6" t="s">
        <v>169</v>
      </c>
      <c r="J23" s="6" t="s">
        <v>170</v>
      </c>
      <c r="K23" s="6" t="s">
        <v>171</v>
      </c>
      <c r="L23" s="6" t="s">
        <v>172</v>
      </c>
      <c r="M23" s="6" t="s">
        <v>173</v>
      </c>
      <c r="N23" s="18" t="s">
        <v>168</v>
      </c>
      <c r="P23" s="5">
        <v>1</v>
      </c>
      <c r="Q23" s="6" t="s">
        <v>169</v>
      </c>
      <c r="R23" s="45">
        <f t="shared" si="8"/>
        <v>50000</v>
      </c>
      <c r="S23" s="6" t="s">
        <v>171</v>
      </c>
      <c r="T23" s="45">
        <f t="shared" si="8"/>
        <v>94723.199999999997</v>
      </c>
      <c r="U23" s="6" t="s">
        <v>173</v>
      </c>
      <c r="V23" s="45">
        <f t="shared" ref="V23" si="10">U23*$P23</f>
        <v>43200</v>
      </c>
    </row>
    <row r="24" spans="2:22" ht="15" thickBot="1">
      <c r="B24" s="5">
        <v>12</v>
      </c>
      <c r="C24" s="5" t="s">
        <v>174</v>
      </c>
      <c r="D24" s="5" t="s">
        <v>175</v>
      </c>
      <c r="E24" s="5" t="s">
        <v>175</v>
      </c>
      <c r="F24" s="5" t="s">
        <v>91</v>
      </c>
      <c r="G24" s="5" t="s">
        <v>176</v>
      </c>
      <c r="H24" s="7" t="s">
        <v>177</v>
      </c>
      <c r="I24" s="6" t="s">
        <v>178</v>
      </c>
      <c r="J24" s="6" t="s">
        <v>179</v>
      </c>
      <c r="K24" s="6" t="s">
        <v>180</v>
      </c>
      <c r="L24" s="18" t="s">
        <v>177</v>
      </c>
      <c r="M24" s="6" t="s">
        <v>181</v>
      </c>
      <c r="N24" s="6" t="s">
        <v>182</v>
      </c>
      <c r="P24" s="5">
        <v>5</v>
      </c>
      <c r="Q24" s="6" t="s">
        <v>178</v>
      </c>
      <c r="R24" s="45">
        <f t="shared" si="8"/>
        <v>15000</v>
      </c>
      <c r="S24" s="6" t="s">
        <v>180</v>
      </c>
      <c r="T24" s="45">
        <f t="shared" si="8"/>
        <v>14352</v>
      </c>
      <c r="U24" s="6" t="s">
        <v>181</v>
      </c>
      <c r="V24" s="45">
        <f t="shared" ref="V24" si="11">U24*$P24</f>
        <v>16425</v>
      </c>
    </row>
    <row r="25" spans="2:22" ht="15" thickBot="1">
      <c r="B25" s="5">
        <v>13</v>
      </c>
      <c r="C25" s="5" t="s">
        <v>183</v>
      </c>
      <c r="D25" s="5" t="s">
        <v>184</v>
      </c>
      <c r="E25" s="5" t="s">
        <v>184</v>
      </c>
      <c r="F25" s="5" t="s">
        <v>91</v>
      </c>
      <c r="G25" s="5" t="s">
        <v>176</v>
      </c>
      <c r="H25" s="7" t="s">
        <v>185</v>
      </c>
      <c r="I25" s="6" t="s">
        <v>178</v>
      </c>
      <c r="J25" s="6" t="s">
        <v>179</v>
      </c>
      <c r="K25" s="6" t="s">
        <v>186</v>
      </c>
      <c r="L25" s="18" t="s">
        <v>185</v>
      </c>
      <c r="M25" s="6" t="s">
        <v>187</v>
      </c>
      <c r="N25" s="6" t="s">
        <v>188</v>
      </c>
      <c r="P25" s="5">
        <v>5</v>
      </c>
      <c r="Q25" s="6" t="s">
        <v>178</v>
      </c>
      <c r="R25" s="45">
        <f t="shared" si="8"/>
        <v>15000</v>
      </c>
      <c r="S25" s="6" t="s">
        <v>186</v>
      </c>
      <c r="T25" s="45">
        <f t="shared" si="8"/>
        <v>13634.400000000001</v>
      </c>
      <c r="U25" s="6" t="s">
        <v>187</v>
      </c>
      <c r="V25" s="45">
        <f t="shared" ref="V25" si="12">U25*$P25</f>
        <v>15525</v>
      </c>
    </row>
    <row r="26" spans="2:22" ht="15" thickBot="1">
      <c r="B26" s="5">
        <v>14</v>
      </c>
      <c r="C26" s="5" t="s">
        <v>189</v>
      </c>
      <c r="D26" s="5" t="s">
        <v>190</v>
      </c>
      <c r="E26" s="5" t="s">
        <v>190</v>
      </c>
      <c r="F26" s="5" t="s">
        <v>91</v>
      </c>
      <c r="G26" s="5" t="s">
        <v>92</v>
      </c>
      <c r="H26" s="7" t="s">
        <v>191</v>
      </c>
      <c r="I26" s="6" t="s">
        <v>111</v>
      </c>
      <c r="J26" s="6" t="s">
        <v>192</v>
      </c>
      <c r="K26" s="6" t="s">
        <v>193</v>
      </c>
      <c r="L26" s="6" t="s">
        <v>194</v>
      </c>
      <c r="M26" s="6" t="s">
        <v>195</v>
      </c>
      <c r="N26" s="18" t="s">
        <v>191</v>
      </c>
      <c r="P26" s="5">
        <v>3</v>
      </c>
      <c r="Q26" s="6" t="s">
        <v>111</v>
      </c>
      <c r="R26" s="45">
        <f t="shared" si="8"/>
        <v>10500</v>
      </c>
      <c r="S26" s="6" t="s">
        <v>193</v>
      </c>
      <c r="T26" s="45">
        <f t="shared" si="8"/>
        <v>13347.36</v>
      </c>
      <c r="U26" s="6" t="s">
        <v>195</v>
      </c>
      <c r="V26" s="45">
        <f t="shared" ref="V26" si="13">U26*$P26</f>
        <v>9450</v>
      </c>
    </row>
    <row r="27" spans="2:22" ht="15" thickBot="1">
      <c r="B27" s="5">
        <v>15</v>
      </c>
      <c r="C27" s="5" t="s">
        <v>31</v>
      </c>
      <c r="D27" s="5" t="s">
        <v>196</v>
      </c>
      <c r="E27" s="5" t="s">
        <v>196</v>
      </c>
      <c r="F27" s="5" t="s">
        <v>31</v>
      </c>
      <c r="G27" s="5" t="s">
        <v>31</v>
      </c>
      <c r="H27" s="5"/>
      <c r="I27" s="5"/>
      <c r="J27" s="5"/>
      <c r="K27" s="5"/>
      <c r="L27" s="5"/>
      <c r="M27" s="5"/>
      <c r="N27" s="5"/>
      <c r="P27" s="5" t="s">
        <v>31</v>
      </c>
      <c r="Q27" s="5"/>
      <c r="R27" s="5"/>
      <c r="S27" s="5"/>
      <c r="T27" s="5"/>
      <c r="U27" s="5"/>
      <c r="V27" s="5"/>
    </row>
    <row r="28" spans="2:22" ht="15" thickBot="1">
      <c r="B28" s="5">
        <v>16</v>
      </c>
      <c r="C28" s="5" t="s">
        <v>31</v>
      </c>
      <c r="D28" s="5" t="s">
        <v>197</v>
      </c>
      <c r="E28" s="5" t="s">
        <v>197</v>
      </c>
      <c r="F28" s="5" t="s">
        <v>31</v>
      </c>
      <c r="G28" s="5" t="s">
        <v>31</v>
      </c>
      <c r="H28" s="5"/>
      <c r="I28" s="5"/>
      <c r="J28" s="5"/>
      <c r="K28" s="5"/>
      <c r="L28" s="5"/>
      <c r="M28" s="5"/>
      <c r="N28" s="5"/>
      <c r="P28" s="5" t="s">
        <v>31</v>
      </c>
      <c r="Q28" s="5"/>
      <c r="R28" s="5"/>
      <c r="S28" s="5"/>
      <c r="T28" s="5"/>
      <c r="U28" s="5"/>
      <c r="V28" s="5"/>
    </row>
    <row r="29" spans="2:22" ht="15" thickBot="1">
      <c r="B29" s="5">
        <v>17</v>
      </c>
      <c r="C29" s="5" t="s">
        <v>198</v>
      </c>
      <c r="D29" s="5" t="s">
        <v>199</v>
      </c>
      <c r="E29" s="5" t="s">
        <v>199</v>
      </c>
      <c r="F29" s="5" t="s">
        <v>31</v>
      </c>
      <c r="G29" s="5" t="s">
        <v>31</v>
      </c>
      <c r="H29" s="5"/>
      <c r="I29" s="5"/>
      <c r="J29" s="5"/>
      <c r="K29" s="5"/>
      <c r="L29" s="5"/>
      <c r="M29" s="5"/>
      <c r="N29" s="5"/>
      <c r="P29" s="5" t="s">
        <v>31</v>
      </c>
      <c r="Q29" s="5"/>
      <c r="R29" s="5"/>
      <c r="S29" s="5"/>
      <c r="T29" s="5"/>
      <c r="U29" s="5"/>
      <c r="V29" s="5"/>
    </row>
    <row r="30" spans="2:22" ht="15" thickBot="1">
      <c r="B30" s="5">
        <v>18</v>
      </c>
      <c r="C30" s="5" t="s">
        <v>31</v>
      </c>
      <c r="D30" s="5" t="s">
        <v>200</v>
      </c>
      <c r="E30" s="5" t="s">
        <v>200</v>
      </c>
      <c r="F30" s="5" t="s">
        <v>201</v>
      </c>
      <c r="G30" s="5" t="s">
        <v>202</v>
      </c>
      <c r="H30" s="7" t="s">
        <v>203</v>
      </c>
      <c r="I30" s="6" t="s">
        <v>204</v>
      </c>
      <c r="J30" s="6" t="s">
        <v>205</v>
      </c>
      <c r="K30" s="6" t="s">
        <v>206</v>
      </c>
      <c r="L30" s="18" t="s">
        <v>203</v>
      </c>
      <c r="M30" s="6" t="s">
        <v>207</v>
      </c>
      <c r="N30" s="6" t="s">
        <v>208</v>
      </c>
      <c r="P30" s="5">
        <v>450</v>
      </c>
      <c r="Q30" s="6" t="s">
        <v>204</v>
      </c>
      <c r="R30" s="45">
        <f t="shared" ref="R30:T35" si="14">Q30*$P30</f>
        <v>236250</v>
      </c>
      <c r="S30" s="6" t="s">
        <v>206</v>
      </c>
      <c r="T30" s="45">
        <f t="shared" si="14"/>
        <v>200209.5</v>
      </c>
      <c r="U30" s="6" t="s">
        <v>207</v>
      </c>
      <c r="V30" s="45">
        <f t="shared" ref="V30" si="15">U30*$P30</f>
        <v>384750</v>
      </c>
    </row>
    <row r="31" spans="2:22" ht="15" thickBot="1">
      <c r="B31" s="5">
        <v>19</v>
      </c>
      <c r="C31" s="5" t="s">
        <v>31</v>
      </c>
      <c r="D31" s="5" t="s">
        <v>209</v>
      </c>
      <c r="E31" s="5" t="s">
        <v>209</v>
      </c>
      <c r="F31" s="5" t="s">
        <v>201</v>
      </c>
      <c r="G31" s="5" t="s">
        <v>210</v>
      </c>
      <c r="H31" s="7" t="s">
        <v>211</v>
      </c>
      <c r="I31" s="6" t="s">
        <v>212</v>
      </c>
      <c r="J31" s="6" t="s">
        <v>213</v>
      </c>
      <c r="K31" s="6" t="s">
        <v>214</v>
      </c>
      <c r="L31" s="18" t="s">
        <v>211</v>
      </c>
      <c r="M31" s="6" t="s">
        <v>215</v>
      </c>
      <c r="N31" s="6" t="s">
        <v>216</v>
      </c>
      <c r="P31" s="5">
        <v>100</v>
      </c>
      <c r="Q31" s="6" t="s">
        <v>212</v>
      </c>
      <c r="R31" s="45">
        <f t="shared" si="14"/>
        <v>57500</v>
      </c>
      <c r="S31" s="6" t="s">
        <v>214</v>
      </c>
      <c r="T31" s="45">
        <f t="shared" si="14"/>
        <v>55254.999999999993</v>
      </c>
      <c r="U31" s="6" t="s">
        <v>215</v>
      </c>
      <c r="V31" s="45">
        <f t="shared" ref="V31" si="16">U31*$P31</f>
        <v>94500</v>
      </c>
    </row>
    <row r="32" spans="2:22" ht="15" thickBot="1">
      <c r="B32" s="5">
        <v>20</v>
      </c>
      <c r="C32" s="5" t="s">
        <v>31</v>
      </c>
      <c r="D32" s="5" t="s">
        <v>217</v>
      </c>
      <c r="E32" s="5" t="s">
        <v>217</v>
      </c>
      <c r="F32" s="5" t="s">
        <v>201</v>
      </c>
      <c r="G32" s="5" t="s">
        <v>218</v>
      </c>
      <c r="H32" s="7" t="s">
        <v>219</v>
      </c>
      <c r="I32" s="6" t="s">
        <v>220</v>
      </c>
      <c r="J32" s="6" t="s">
        <v>221</v>
      </c>
      <c r="K32" s="6" t="s">
        <v>222</v>
      </c>
      <c r="L32" s="18" t="s">
        <v>219</v>
      </c>
      <c r="M32" s="6" t="s">
        <v>223</v>
      </c>
      <c r="N32" s="6" t="s">
        <v>224</v>
      </c>
      <c r="P32" s="5">
        <v>80</v>
      </c>
      <c r="Q32" s="6" t="s">
        <v>220</v>
      </c>
      <c r="R32" s="45">
        <f t="shared" si="14"/>
        <v>52400</v>
      </c>
      <c r="S32" s="6" t="s">
        <v>222</v>
      </c>
      <c r="T32" s="45">
        <f t="shared" si="14"/>
        <v>48222.399999999994</v>
      </c>
      <c r="U32" s="6" t="s">
        <v>223</v>
      </c>
      <c r="V32" s="45">
        <f t="shared" ref="V32" si="17">U32*$P32</f>
        <v>84600</v>
      </c>
    </row>
    <row r="33" spans="2:22" ht="15" thickBot="1">
      <c r="B33" s="5">
        <v>21</v>
      </c>
      <c r="C33" s="5" t="s">
        <v>31</v>
      </c>
      <c r="D33" s="5" t="s">
        <v>225</v>
      </c>
      <c r="E33" s="5" t="s">
        <v>225</v>
      </c>
      <c r="F33" s="5" t="s">
        <v>201</v>
      </c>
      <c r="G33" s="5" t="s">
        <v>226</v>
      </c>
      <c r="H33" s="7" t="s">
        <v>227</v>
      </c>
      <c r="I33" s="6" t="s">
        <v>228</v>
      </c>
      <c r="J33" s="18" t="s">
        <v>227</v>
      </c>
      <c r="K33" s="6" t="s">
        <v>229</v>
      </c>
      <c r="L33" s="6" t="s">
        <v>230</v>
      </c>
      <c r="M33" s="6" t="s">
        <v>231</v>
      </c>
      <c r="N33" s="6" t="s">
        <v>232</v>
      </c>
      <c r="P33" s="5">
        <v>180</v>
      </c>
      <c r="Q33" s="6" t="s">
        <v>228</v>
      </c>
      <c r="R33" s="45">
        <f t="shared" si="14"/>
        <v>121500</v>
      </c>
      <c r="S33" s="6" t="s">
        <v>229</v>
      </c>
      <c r="T33" s="45">
        <f t="shared" si="14"/>
        <v>167918.4</v>
      </c>
      <c r="U33" s="6" t="s">
        <v>231</v>
      </c>
      <c r="V33" s="45">
        <f t="shared" ref="V33" si="18">U33*$P33</f>
        <v>202500</v>
      </c>
    </row>
    <row r="34" spans="2:22" ht="15" thickBot="1">
      <c r="B34" s="5">
        <v>22</v>
      </c>
      <c r="C34" s="5" t="s">
        <v>31</v>
      </c>
      <c r="D34" s="5" t="s">
        <v>233</v>
      </c>
      <c r="E34" s="5" t="s">
        <v>233</v>
      </c>
      <c r="F34" s="5" t="s">
        <v>201</v>
      </c>
      <c r="G34" s="5" t="s">
        <v>234</v>
      </c>
      <c r="H34" s="7" t="s">
        <v>235</v>
      </c>
      <c r="I34" s="6" t="s">
        <v>236</v>
      </c>
      <c r="J34" s="18" t="s">
        <v>235</v>
      </c>
      <c r="K34" s="6" t="s">
        <v>237</v>
      </c>
      <c r="L34" s="6" t="s">
        <v>238</v>
      </c>
      <c r="M34" s="6" t="s">
        <v>239</v>
      </c>
      <c r="N34" s="6" t="s">
        <v>240</v>
      </c>
      <c r="P34" s="5">
        <v>25</v>
      </c>
      <c r="Q34" s="6" t="s">
        <v>236</v>
      </c>
      <c r="R34" s="45">
        <f t="shared" si="14"/>
        <v>20625</v>
      </c>
      <c r="S34" s="6" t="s">
        <v>237</v>
      </c>
      <c r="T34" s="45">
        <f t="shared" si="14"/>
        <v>30498</v>
      </c>
      <c r="U34" s="6" t="s">
        <v>239</v>
      </c>
      <c r="V34" s="45">
        <f t="shared" ref="V34" si="19">U34*$P34</f>
        <v>37305</v>
      </c>
    </row>
    <row r="35" spans="2:22" ht="15" thickBot="1">
      <c r="B35" s="5">
        <v>23</v>
      </c>
      <c r="C35" s="5" t="s">
        <v>31</v>
      </c>
      <c r="D35" s="5" t="s">
        <v>241</v>
      </c>
      <c r="E35" s="5" t="s">
        <v>241</v>
      </c>
      <c r="F35" s="5" t="s">
        <v>201</v>
      </c>
      <c r="G35" s="5" t="s">
        <v>242</v>
      </c>
      <c r="H35" s="7" t="s">
        <v>243</v>
      </c>
      <c r="I35" s="6" t="s">
        <v>244</v>
      </c>
      <c r="J35" s="18" t="s">
        <v>243</v>
      </c>
      <c r="K35" s="6" t="s">
        <v>245</v>
      </c>
      <c r="L35" s="6" t="s">
        <v>246</v>
      </c>
      <c r="M35" s="6" t="s">
        <v>247</v>
      </c>
      <c r="N35" s="6" t="s">
        <v>248</v>
      </c>
      <c r="P35" s="5">
        <v>20</v>
      </c>
      <c r="Q35" s="6" t="s">
        <v>244</v>
      </c>
      <c r="R35" s="45">
        <f t="shared" si="14"/>
        <v>22000</v>
      </c>
      <c r="S35" s="6" t="s">
        <v>245</v>
      </c>
      <c r="T35" s="45">
        <f t="shared" si="14"/>
        <v>27268.800000000003</v>
      </c>
      <c r="U35" s="6" t="s">
        <v>247</v>
      </c>
      <c r="V35" s="45">
        <f t="shared" ref="V35" si="20">U35*$P35</f>
        <v>31770</v>
      </c>
    </row>
    <row r="36" spans="2:22" ht="15" thickBot="1">
      <c r="B36" s="5">
        <v>24</v>
      </c>
      <c r="C36" s="5" t="s">
        <v>249</v>
      </c>
      <c r="D36" s="5" t="s">
        <v>250</v>
      </c>
      <c r="E36" s="5" t="s">
        <v>250</v>
      </c>
      <c r="F36" s="5" t="s">
        <v>31</v>
      </c>
      <c r="G36" s="5" t="s">
        <v>31</v>
      </c>
      <c r="H36" s="5"/>
      <c r="I36" s="5"/>
      <c r="J36" s="5"/>
      <c r="K36" s="5"/>
      <c r="L36" s="5"/>
      <c r="M36" s="5"/>
      <c r="N36" s="5"/>
      <c r="P36" s="5" t="s">
        <v>31</v>
      </c>
      <c r="Q36" s="5"/>
      <c r="R36" s="5"/>
      <c r="S36" s="5"/>
      <c r="T36" s="5"/>
      <c r="U36" s="5"/>
      <c r="V36" s="5"/>
    </row>
    <row r="37" spans="2:22" ht="15" thickBot="1">
      <c r="B37" s="5">
        <v>25</v>
      </c>
      <c r="C37" s="5" t="s">
        <v>31</v>
      </c>
      <c r="D37" s="5" t="s">
        <v>251</v>
      </c>
      <c r="E37" s="5" t="s">
        <v>251</v>
      </c>
      <c r="F37" s="5" t="s">
        <v>252</v>
      </c>
      <c r="G37" s="5" t="s">
        <v>253</v>
      </c>
      <c r="H37" s="7" t="s">
        <v>254</v>
      </c>
      <c r="I37" s="6" t="s">
        <v>255</v>
      </c>
      <c r="J37" s="6" t="s">
        <v>256</v>
      </c>
      <c r="K37" s="6" t="s">
        <v>257</v>
      </c>
      <c r="L37" s="18" t="s">
        <v>254</v>
      </c>
      <c r="M37" s="6" t="s">
        <v>131</v>
      </c>
      <c r="N37" s="6" t="s">
        <v>258</v>
      </c>
      <c r="P37" s="5">
        <v>4</v>
      </c>
      <c r="Q37" s="6" t="s">
        <v>255</v>
      </c>
      <c r="R37" s="45">
        <f t="shared" ref="R37:T42" si="21">Q37*$P37</f>
        <v>6400</v>
      </c>
      <c r="S37" s="6" t="s">
        <v>257</v>
      </c>
      <c r="T37" s="45">
        <f t="shared" si="21"/>
        <v>3501.88</v>
      </c>
      <c r="U37" s="6" t="s">
        <v>131</v>
      </c>
      <c r="V37" s="45">
        <f t="shared" ref="V37" si="22">U37*$P37</f>
        <v>11700</v>
      </c>
    </row>
    <row r="38" spans="2:22" ht="15" thickBot="1">
      <c r="B38" s="5">
        <v>26</v>
      </c>
      <c r="C38" s="5" t="s">
        <v>31</v>
      </c>
      <c r="D38" s="5" t="s">
        <v>259</v>
      </c>
      <c r="E38" s="5" t="s">
        <v>259</v>
      </c>
      <c r="F38" s="5" t="s">
        <v>252</v>
      </c>
      <c r="G38" s="5" t="s">
        <v>260</v>
      </c>
      <c r="H38" s="7" t="s">
        <v>261</v>
      </c>
      <c r="I38" s="6" t="s">
        <v>262</v>
      </c>
      <c r="J38" s="6" t="s">
        <v>263</v>
      </c>
      <c r="K38" s="6" t="s">
        <v>264</v>
      </c>
      <c r="L38" s="18" t="s">
        <v>261</v>
      </c>
      <c r="M38" s="6" t="s">
        <v>265</v>
      </c>
      <c r="N38" s="6" t="s">
        <v>266</v>
      </c>
      <c r="P38" s="5">
        <v>8</v>
      </c>
      <c r="Q38" s="6" t="s">
        <v>262</v>
      </c>
      <c r="R38" s="45">
        <f t="shared" si="21"/>
        <v>14400</v>
      </c>
      <c r="S38" s="6" t="s">
        <v>264</v>
      </c>
      <c r="T38" s="45">
        <f t="shared" si="21"/>
        <v>9414.8799999999992</v>
      </c>
      <c r="U38" s="6" t="s">
        <v>265</v>
      </c>
      <c r="V38" s="45">
        <f t="shared" ref="V38" si="23">U38*$P38</f>
        <v>25092</v>
      </c>
    </row>
    <row r="39" spans="2:22" ht="15" thickBot="1">
      <c r="B39" s="5">
        <v>27</v>
      </c>
      <c r="C39" s="5" t="s">
        <v>31</v>
      </c>
      <c r="D39" s="5" t="s">
        <v>267</v>
      </c>
      <c r="E39" s="5" t="s">
        <v>267</v>
      </c>
      <c r="F39" s="5" t="s">
        <v>252</v>
      </c>
      <c r="G39" s="5" t="s">
        <v>253</v>
      </c>
      <c r="H39" s="7" t="s">
        <v>268</v>
      </c>
      <c r="I39" s="6" t="s">
        <v>269</v>
      </c>
      <c r="J39" s="6" t="s">
        <v>270</v>
      </c>
      <c r="K39" s="6" t="s">
        <v>245</v>
      </c>
      <c r="L39" s="18" t="s">
        <v>268</v>
      </c>
      <c r="M39" s="6" t="s">
        <v>271</v>
      </c>
      <c r="N39" s="6" t="s">
        <v>272</v>
      </c>
      <c r="P39" s="5">
        <v>4</v>
      </c>
      <c r="Q39" s="6" t="s">
        <v>269</v>
      </c>
      <c r="R39" s="45">
        <f t="shared" si="21"/>
        <v>8000</v>
      </c>
      <c r="S39" s="6" t="s">
        <v>245</v>
      </c>
      <c r="T39" s="45">
        <f t="shared" si="21"/>
        <v>5453.76</v>
      </c>
      <c r="U39" s="6" t="s">
        <v>271</v>
      </c>
      <c r="V39" s="45">
        <f t="shared" ref="V39" si="24">U39*$P39</f>
        <v>12834</v>
      </c>
    </row>
    <row r="40" spans="2:22" ht="15" thickBot="1">
      <c r="B40" s="5">
        <v>28</v>
      </c>
      <c r="C40" s="5" t="s">
        <v>31</v>
      </c>
      <c r="D40" s="5" t="s">
        <v>273</v>
      </c>
      <c r="E40" s="5" t="s">
        <v>273</v>
      </c>
      <c r="F40" s="5" t="s">
        <v>252</v>
      </c>
      <c r="G40" s="5" t="s">
        <v>253</v>
      </c>
      <c r="H40" s="7" t="s">
        <v>274</v>
      </c>
      <c r="I40" s="6" t="s">
        <v>152</v>
      </c>
      <c r="J40" s="6" t="s">
        <v>275</v>
      </c>
      <c r="K40" s="6" t="s">
        <v>276</v>
      </c>
      <c r="L40" s="18" t="s">
        <v>274</v>
      </c>
      <c r="M40" s="6" t="s">
        <v>277</v>
      </c>
      <c r="N40" s="6" t="s">
        <v>278</v>
      </c>
      <c r="P40" s="5">
        <v>4</v>
      </c>
      <c r="Q40" s="6" t="s">
        <v>152</v>
      </c>
      <c r="R40" s="45">
        <f t="shared" si="21"/>
        <v>10000</v>
      </c>
      <c r="S40" s="6" t="s">
        <v>276</v>
      </c>
      <c r="T40" s="45">
        <f t="shared" si="21"/>
        <v>7635.28</v>
      </c>
      <c r="U40" s="6" t="s">
        <v>277</v>
      </c>
      <c r="V40" s="45">
        <f t="shared" ref="V40" si="25">U40*$P40</f>
        <v>13050</v>
      </c>
    </row>
    <row r="41" spans="2:22" ht="15" thickBot="1">
      <c r="B41" s="5">
        <v>29</v>
      </c>
      <c r="C41" s="5" t="s">
        <v>31</v>
      </c>
      <c r="D41" s="5" t="s">
        <v>279</v>
      </c>
      <c r="E41" s="5" t="s">
        <v>279</v>
      </c>
      <c r="F41" s="5" t="s">
        <v>252</v>
      </c>
      <c r="G41" s="5" t="s">
        <v>260</v>
      </c>
      <c r="H41" s="7" t="s">
        <v>280</v>
      </c>
      <c r="I41" s="6" t="s">
        <v>281</v>
      </c>
      <c r="J41" s="18" t="s">
        <v>280</v>
      </c>
      <c r="K41" s="6" t="s">
        <v>180</v>
      </c>
      <c r="L41" s="6" t="s">
        <v>282</v>
      </c>
      <c r="M41" s="6" t="s">
        <v>283</v>
      </c>
      <c r="N41" s="6" t="s">
        <v>284</v>
      </c>
      <c r="P41" s="5">
        <v>8</v>
      </c>
      <c r="Q41" s="6" t="s">
        <v>281</v>
      </c>
      <c r="R41" s="45">
        <f t="shared" si="21"/>
        <v>22400</v>
      </c>
      <c r="S41" s="6" t="s">
        <v>180</v>
      </c>
      <c r="T41" s="45">
        <f t="shared" si="21"/>
        <v>22963.200000000001</v>
      </c>
      <c r="U41" s="6" t="s">
        <v>283</v>
      </c>
      <c r="V41" s="45">
        <f t="shared" ref="V41" si="26">U41*$P41</f>
        <v>27057.599999999999</v>
      </c>
    </row>
    <row r="42" spans="2:22" ht="15" thickBot="1">
      <c r="B42" s="5">
        <v>30</v>
      </c>
      <c r="C42" s="5" t="s">
        <v>31</v>
      </c>
      <c r="D42" s="5" t="s">
        <v>285</v>
      </c>
      <c r="E42" s="5" t="s">
        <v>285</v>
      </c>
      <c r="F42" s="5" t="s">
        <v>252</v>
      </c>
      <c r="G42" s="5" t="s">
        <v>260</v>
      </c>
      <c r="H42" s="7" t="s">
        <v>280</v>
      </c>
      <c r="I42" s="6" t="s">
        <v>281</v>
      </c>
      <c r="J42" s="18" t="s">
        <v>280</v>
      </c>
      <c r="K42" s="6" t="s">
        <v>286</v>
      </c>
      <c r="L42" s="6" t="s">
        <v>287</v>
      </c>
      <c r="M42" s="6" t="s">
        <v>288</v>
      </c>
      <c r="N42" s="6" t="s">
        <v>289</v>
      </c>
      <c r="P42" s="5">
        <v>8</v>
      </c>
      <c r="Q42" s="6" t="s">
        <v>281</v>
      </c>
      <c r="R42" s="45">
        <f t="shared" si="21"/>
        <v>22400</v>
      </c>
      <c r="S42" s="6" t="s">
        <v>286</v>
      </c>
      <c r="T42" s="45">
        <f t="shared" si="21"/>
        <v>32148.48</v>
      </c>
      <c r="U42" s="6" t="s">
        <v>288</v>
      </c>
      <c r="V42" s="45">
        <f t="shared" ref="V42" si="27">U42*$P42</f>
        <v>29700</v>
      </c>
    </row>
    <row r="43" spans="2:22" ht="15" thickBot="1">
      <c r="B43" s="5">
        <v>31</v>
      </c>
      <c r="C43" s="5" t="s">
        <v>290</v>
      </c>
      <c r="D43" s="5" t="s">
        <v>291</v>
      </c>
      <c r="E43" s="5" t="s">
        <v>291</v>
      </c>
      <c r="F43" s="5" t="s">
        <v>31</v>
      </c>
      <c r="G43" s="5" t="s">
        <v>31</v>
      </c>
      <c r="H43" s="5"/>
      <c r="I43" s="5"/>
      <c r="J43" s="5"/>
      <c r="K43" s="5"/>
      <c r="L43" s="5"/>
      <c r="M43" s="5"/>
      <c r="N43" s="5"/>
      <c r="P43" s="5" t="s">
        <v>31</v>
      </c>
      <c r="Q43" s="5"/>
      <c r="R43" s="5"/>
      <c r="S43" s="5"/>
      <c r="T43" s="5"/>
      <c r="U43" s="5"/>
      <c r="V43" s="5"/>
    </row>
    <row r="44" spans="2:22" ht="15" thickBot="1">
      <c r="B44" s="5">
        <v>32</v>
      </c>
      <c r="C44" s="5" t="s">
        <v>31</v>
      </c>
      <c r="D44" s="5" t="s">
        <v>292</v>
      </c>
      <c r="E44" s="5" t="s">
        <v>292</v>
      </c>
      <c r="F44" s="5" t="s">
        <v>33</v>
      </c>
      <c r="G44" s="5" t="s">
        <v>293</v>
      </c>
      <c r="H44" s="7" t="s">
        <v>294</v>
      </c>
      <c r="I44" s="6" t="s">
        <v>295</v>
      </c>
      <c r="J44" s="18" t="s">
        <v>294</v>
      </c>
      <c r="K44" s="6" t="s">
        <v>296</v>
      </c>
      <c r="L44" s="6" t="s">
        <v>297</v>
      </c>
      <c r="M44" s="6" t="s">
        <v>123</v>
      </c>
      <c r="N44" s="6" t="s">
        <v>298</v>
      </c>
      <c r="P44" s="5">
        <v>2</v>
      </c>
      <c r="Q44" s="6" t="s">
        <v>295</v>
      </c>
      <c r="R44" s="45">
        <f>Q44*$P44</f>
        <v>3000</v>
      </c>
      <c r="S44" s="6" t="s">
        <v>296</v>
      </c>
      <c r="T44" s="45">
        <f>S44*$P44</f>
        <v>11481.6</v>
      </c>
      <c r="U44" s="6" t="s">
        <v>123</v>
      </c>
      <c r="V44" s="45">
        <f>U44*$P44</f>
        <v>7650</v>
      </c>
    </row>
    <row r="45" spans="2:22" ht="15" thickBot="1">
      <c r="B45" s="5">
        <v>33</v>
      </c>
      <c r="C45" s="5" t="s">
        <v>299</v>
      </c>
      <c r="D45" s="5" t="s">
        <v>300</v>
      </c>
      <c r="E45" s="5" t="s">
        <v>300</v>
      </c>
      <c r="F45" s="5" t="s">
        <v>31</v>
      </c>
      <c r="G45" s="5" t="s">
        <v>31</v>
      </c>
      <c r="H45" s="5"/>
      <c r="I45" s="5"/>
      <c r="J45" s="5"/>
      <c r="K45" s="5"/>
      <c r="L45" s="5"/>
      <c r="M45" s="5"/>
      <c r="N45" s="5"/>
      <c r="P45" s="5" t="s">
        <v>31</v>
      </c>
      <c r="Q45" s="5"/>
      <c r="R45" s="5"/>
      <c r="S45" s="5"/>
      <c r="T45" s="5"/>
      <c r="U45" s="5"/>
      <c r="V45" s="5"/>
    </row>
    <row r="46" spans="2:22" ht="15" thickBot="1">
      <c r="B46" s="5">
        <v>34</v>
      </c>
      <c r="C46" s="5" t="s">
        <v>31</v>
      </c>
      <c r="D46" s="5" t="s">
        <v>301</v>
      </c>
      <c r="E46" s="5" t="s">
        <v>301</v>
      </c>
      <c r="F46" s="5" t="s">
        <v>302</v>
      </c>
      <c r="G46" s="5" t="s">
        <v>160</v>
      </c>
      <c r="H46" s="7" t="s">
        <v>303</v>
      </c>
      <c r="I46" s="6" t="s">
        <v>304</v>
      </c>
      <c r="J46" s="6" t="s">
        <v>305</v>
      </c>
      <c r="K46" s="6" t="s">
        <v>306</v>
      </c>
      <c r="L46" s="6" t="s">
        <v>307</v>
      </c>
      <c r="M46" s="6" t="s">
        <v>308</v>
      </c>
      <c r="N46" s="18" t="s">
        <v>303</v>
      </c>
      <c r="P46" s="5">
        <v>1</v>
      </c>
      <c r="Q46" s="6" t="s">
        <v>304</v>
      </c>
      <c r="R46" s="45">
        <f t="shared" ref="R46:T48" si="28">Q46*$P46</f>
        <v>60000</v>
      </c>
      <c r="S46" s="6" t="s">
        <v>306</v>
      </c>
      <c r="T46" s="45">
        <f t="shared" si="28"/>
        <v>77500.800000000003</v>
      </c>
      <c r="U46" s="6" t="s">
        <v>308</v>
      </c>
      <c r="V46" s="45">
        <f t="shared" ref="V46" si="29">U46*$P46</f>
        <v>56250</v>
      </c>
    </row>
    <row r="47" spans="2:22" ht="15" thickBot="1">
      <c r="B47" s="5">
        <v>35</v>
      </c>
      <c r="C47" s="5" t="s">
        <v>309</v>
      </c>
      <c r="D47" s="5" t="s">
        <v>310</v>
      </c>
      <c r="E47" s="5" t="s">
        <v>310</v>
      </c>
      <c r="F47" s="5" t="s">
        <v>311</v>
      </c>
      <c r="G47" s="5" t="s">
        <v>92</v>
      </c>
      <c r="H47" s="7" t="s">
        <v>312</v>
      </c>
      <c r="I47" s="6" t="s">
        <v>313</v>
      </c>
      <c r="J47" s="6" t="s">
        <v>314</v>
      </c>
      <c r="K47" s="6" t="s">
        <v>286</v>
      </c>
      <c r="L47" s="18" t="s">
        <v>312</v>
      </c>
      <c r="M47" s="6" t="s">
        <v>315</v>
      </c>
      <c r="N47" s="6" t="s">
        <v>316</v>
      </c>
      <c r="P47" s="5">
        <v>3</v>
      </c>
      <c r="Q47" s="6" t="s">
        <v>313</v>
      </c>
      <c r="R47" s="45">
        <f t="shared" si="28"/>
        <v>13500</v>
      </c>
      <c r="S47" s="6" t="s">
        <v>286</v>
      </c>
      <c r="T47" s="45">
        <f t="shared" si="28"/>
        <v>12055.68</v>
      </c>
      <c r="U47" s="6" t="s">
        <v>315</v>
      </c>
      <c r="V47" s="45">
        <f t="shared" ref="V47" si="30">U47*$P47</f>
        <v>33750</v>
      </c>
    </row>
    <row r="48" spans="2:22" ht="15" thickBot="1">
      <c r="B48" s="5">
        <v>36</v>
      </c>
      <c r="C48" s="5" t="s">
        <v>317</v>
      </c>
      <c r="D48" s="5" t="s">
        <v>318</v>
      </c>
      <c r="E48" s="5" t="s">
        <v>318</v>
      </c>
      <c r="F48" s="5" t="s">
        <v>201</v>
      </c>
      <c r="G48" s="5" t="s">
        <v>319</v>
      </c>
      <c r="H48" s="7" t="s">
        <v>145</v>
      </c>
      <c r="I48" s="6" t="s">
        <v>320</v>
      </c>
      <c r="J48" s="6" t="s">
        <v>321</v>
      </c>
      <c r="K48" s="6" t="s">
        <v>322</v>
      </c>
      <c r="L48" s="6" t="s">
        <v>323</v>
      </c>
      <c r="M48" s="6" t="s">
        <v>324</v>
      </c>
      <c r="N48" s="18" t="s">
        <v>145</v>
      </c>
      <c r="P48" s="5">
        <v>200</v>
      </c>
      <c r="Q48" s="6" t="s">
        <v>320</v>
      </c>
      <c r="R48" s="45">
        <f t="shared" si="28"/>
        <v>25000</v>
      </c>
      <c r="S48" s="6" t="s">
        <v>322</v>
      </c>
      <c r="T48" s="45">
        <f t="shared" si="28"/>
        <v>80372</v>
      </c>
      <c r="U48" s="6" t="s">
        <v>324</v>
      </c>
      <c r="V48" s="45">
        <f t="shared" ref="V48" si="31">U48*$P48</f>
        <v>22500</v>
      </c>
    </row>
    <row r="49" spans="2:22" ht="15" thickBot="1">
      <c r="B49" s="5">
        <v>37</v>
      </c>
      <c r="C49" s="5" t="s">
        <v>325</v>
      </c>
      <c r="D49" s="5" t="s">
        <v>326</v>
      </c>
      <c r="E49" s="5" t="s">
        <v>326</v>
      </c>
      <c r="F49" s="5" t="s">
        <v>31</v>
      </c>
      <c r="G49" s="5" t="s">
        <v>31</v>
      </c>
      <c r="H49" s="5"/>
      <c r="I49" s="5"/>
      <c r="J49" s="5"/>
      <c r="K49" s="5"/>
      <c r="L49" s="5"/>
      <c r="M49" s="5"/>
      <c r="N49" s="5"/>
      <c r="P49" s="5" t="s">
        <v>31</v>
      </c>
      <c r="Q49" s="5"/>
      <c r="R49" s="5"/>
      <c r="S49" s="5"/>
      <c r="T49" s="5"/>
      <c r="U49" s="5"/>
      <c r="V49" s="5"/>
    </row>
    <row r="50" spans="2:22" ht="15" thickBot="1">
      <c r="B50" s="5">
        <v>38</v>
      </c>
      <c r="C50" s="5" t="s">
        <v>31</v>
      </c>
      <c r="D50" s="5" t="s">
        <v>327</v>
      </c>
      <c r="E50" s="5" t="s">
        <v>327</v>
      </c>
      <c r="F50" s="5" t="s">
        <v>201</v>
      </c>
      <c r="G50" s="5" t="s">
        <v>242</v>
      </c>
      <c r="H50" s="7" t="s">
        <v>328</v>
      </c>
      <c r="I50" s="6" t="s">
        <v>329</v>
      </c>
      <c r="J50" s="18" t="s">
        <v>328</v>
      </c>
      <c r="K50" s="6" t="s">
        <v>330</v>
      </c>
      <c r="L50" s="6" t="s">
        <v>331</v>
      </c>
      <c r="M50" s="6" t="s">
        <v>332</v>
      </c>
      <c r="N50" s="6" t="s">
        <v>333</v>
      </c>
      <c r="P50" s="5">
        <v>20</v>
      </c>
      <c r="Q50" s="6" t="s">
        <v>329</v>
      </c>
      <c r="R50" s="45">
        <f t="shared" ref="R50:T55" si="32">Q50*$P50</f>
        <v>1500</v>
      </c>
      <c r="S50" s="6" t="s">
        <v>330</v>
      </c>
      <c r="T50" s="45">
        <f t="shared" si="32"/>
        <v>4879.5999999999995</v>
      </c>
      <c r="U50" s="6" t="s">
        <v>332</v>
      </c>
      <c r="V50" s="45">
        <f t="shared" ref="V50" si="33">U50*$P50</f>
        <v>24300</v>
      </c>
    </row>
    <row r="51" spans="2:22" ht="15" thickBot="1">
      <c r="B51" s="5">
        <v>39</v>
      </c>
      <c r="C51" s="5" t="s">
        <v>31</v>
      </c>
      <c r="D51" s="5" t="s">
        <v>334</v>
      </c>
      <c r="E51" s="5" t="s">
        <v>334</v>
      </c>
      <c r="F51" s="5" t="s">
        <v>201</v>
      </c>
      <c r="G51" s="5" t="s">
        <v>210</v>
      </c>
      <c r="H51" s="7" t="s">
        <v>335</v>
      </c>
      <c r="I51" s="6" t="s">
        <v>336</v>
      </c>
      <c r="J51" s="18" t="s">
        <v>335</v>
      </c>
      <c r="K51" s="6" t="s">
        <v>337</v>
      </c>
      <c r="L51" s="6" t="s">
        <v>338</v>
      </c>
      <c r="M51" s="6" t="s">
        <v>139</v>
      </c>
      <c r="N51" s="6" t="s">
        <v>339</v>
      </c>
      <c r="P51" s="5">
        <v>100</v>
      </c>
      <c r="Q51" s="6" t="s">
        <v>336</v>
      </c>
      <c r="R51" s="45">
        <f t="shared" si="32"/>
        <v>8500</v>
      </c>
      <c r="S51" s="6" t="s">
        <v>337</v>
      </c>
      <c r="T51" s="45">
        <f t="shared" si="32"/>
        <v>28704.000000000004</v>
      </c>
      <c r="U51" s="6" t="s">
        <v>139</v>
      </c>
      <c r="V51" s="45">
        <f t="shared" ref="V51" si="34">U51*$P51</f>
        <v>130500</v>
      </c>
    </row>
    <row r="52" spans="2:22" ht="15" thickBot="1">
      <c r="B52" s="5">
        <v>40</v>
      </c>
      <c r="C52" s="5" t="s">
        <v>31</v>
      </c>
      <c r="D52" s="5" t="s">
        <v>340</v>
      </c>
      <c r="E52" s="5" t="s">
        <v>340</v>
      </c>
      <c r="F52" s="5" t="s">
        <v>201</v>
      </c>
      <c r="G52" s="5" t="s">
        <v>341</v>
      </c>
      <c r="H52" s="7" t="s">
        <v>342</v>
      </c>
      <c r="I52" s="6" t="s">
        <v>343</v>
      </c>
      <c r="J52" s="18" t="s">
        <v>342</v>
      </c>
      <c r="K52" s="6" t="s">
        <v>344</v>
      </c>
      <c r="L52" s="6" t="s">
        <v>345</v>
      </c>
      <c r="M52" s="6" t="s">
        <v>346</v>
      </c>
      <c r="N52" s="6" t="s">
        <v>347</v>
      </c>
      <c r="P52" s="5">
        <v>10</v>
      </c>
      <c r="Q52" s="6" t="s">
        <v>343</v>
      </c>
      <c r="R52" s="45">
        <f t="shared" si="32"/>
        <v>900</v>
      </c>
      <c r="S52" s="6" t="s">
        <v>344</v>
      </c>
      <c r="T52" s="45">
        <f t="shared" si="32"/>
        <v>3301</v>
      </c>
      <c r="U52" s="6" t="s">
        <v>346</v>
      </c>
      <c r="V52" s="45">
        <f t="shared" ref="V52" si="35">U52*$P52</f>
        <v>14625</v>
      </c>
    </row>
    <row r="53" spans="2:22" ht="15" thickBot="1">
      <c r="B53" s="5">
        <v>41</v>
      </c>
      <c r="C53" s="5" t="s">
        <v>31</v>
      </c>
      <c r="D53" s="5" t="s">
        <v>348</v>
      </c>
      <c r="E53" s="5" t="s">
        <v>348</v>
      </c>
      <c r="F53" s="5" t="s">
        <v>201</v>
      </c>
      <c r="G53" s="5" t="s">
        <v>341</v>
      </c>
      <c r="H53" s="7" t="s">
        <v>349</v>
      </c>
      <c r="I53" s="6" t="s">
        <v>350</v>
      </c>
      <c r="J53" s="18" t="s">
        <v>349</v>
      </c>
      <c r="K53" s="6" t="s">
        <v>351</v>
      </c>
      <c r="L53" s="6" t="s">
        <v>352</v>
      </c>
      <c r="M53" s="6" t="s">
        <v>353</v>
      </c>
      <c r="N53" s="6" t="s">
        <v>354</v>
      </c>
      <c r="P53" s="5">
        <v>10</v>
      </c>
      <c r="Q53" s="6" t="s">
        <v>350</v>
      </c>
      <c r="R53" s="45">
        <f t="shared" si="32"/>
        <v>950</v>
      </c>
      <c r="S53" s="6" t="s">
        <v>351</v>
      </c>
      <c r="T53" s="45">
        <f t="shared" si="32"/>
        <v>3946.8</v>
      </c>
      <c r="U53" s="6" t="s">
        <v>353</v>
      </c>
      <c r="V53" s="45">
        <f t="shared" ref="V53" si="36">U53*$P53</f>
        <v>16650</v>
      </c>
    </row>
    <row r="54" spans="2:22" ht="15" thickBot="1">
      <c r="B54" s="5">
        <v>42</v>
      </c>
      <c r="C54" s="5" t="s">
        <v>31</v>
      </c>
      <c r="D54" s="5" t="s">
        <v>355</v>
      </c>
      <c r="E54" s="5" t="s">
        <v>355</v>
      </c>
      <c r="F54" s="5" t="s">
        <v>201</v>
      </c>
      <c r="G54" s="5" t="s">
        <v>118</v>
      </c>
      <c r="H54" s="7" t="s">
        <v>356</v>
      </c>
      <c r="I54" s="6" t="s">
        <v>357</v>
      </c>
      <c r="J54" s="18" t="s">
        <v>356</v>
      </c>
      <c r="K54" s="6" t="s">
        <v>206</v>
      </c>
      <c r="L54" s="6" t="s">
        <v>358</v>
      </c>
      <c r="M54" s="6" t="s">
        <v>359</v>
      </c>
      <c r="N54" s="6" t="s">
        <v>360</v>
      </c>
      <c r="P54" s="5">
        <v>40</v>
      </c>
      <c r="Q54" s="6" t="s">
        <v>357</v>
      </c>
      <c r="R54" s="45">
        <f t="shared" si="32"/>
        <v>4400</v>
      </c>
      <c r="S54" s="6" t="s">
        <v>206</v>
      </c>
      <c r="T54" s="45">
        <f t="shared" si="32"/>
        <v>17796.400000000001</v>
      </c>
      <c r="U54" s="6" t="s">
        <v>359</v>
      </c>
      <c r="V54" s="45">
        <f t="shared" ref="V54" si="37">U54*$P54</f>
        <v>74700</v>
      </c>
    </row>
    <row r="55" spans="2:22" ht="15" thickBot="1">
      <c r="B55" s="5">
        <v>43</v>
      </c>
      <c r="C55" s="5" t="s">
        <v>31</v>
      </c>
      <c r="D55" s="5" t="s">
        <v>361</v>
      </c>
      <c r="E55" s="5" t="s">
        <v>361</v>
      </c>
      <c r="F55" s="5" t="s">
        <v>201</v>
      </c>
      <c r="G55" s="5" t="s">
        <v>341</v>
      </c>
      <c r="H55" s="7" t="s">
        <v>362</v>
      </c>
      <c r="I55" s="6" t="s">
        <v>363</v>
      </c>
      <c r="J55" s="18" t="s">
        <v>362</v>
      </c>
      <c r="K55" s="6" t="s">
        <v>364</v>
      </c>
      <c r="L55" s="6" t="s">
        <v>365</v>
      </c>
      <c r="M55" s="6" t="s">
        <v>366</v>
      </c>
      <c r="N55" s="6" t="s">
        <v>367</v>
      </c>
      <c r="P55" s="5">
        <v>10</v>
      </c>
      <c r="Q55" s="6" t="s">
        <v>363</v>
      </c>
      <c r="R55" s="45">
        <f t="shared" si="32"/>
        <v>1200</v>
      </c>
      <c r="S55" s="6" t="s">
        <v>364</v>
      </c>
      <c r="T55" s="45">
        <f t="shared" si="32"/>
        <v>5023.2</v>
      </c>
      <c r="U55" s="6" t="s">
        <v>366</v>
      </c>
      <c r="V55" s="45">
        <f t="shared" ref="V55" si="38">U55*$P55</f>
        <v>20520</v>
      </c>
    </row>
    <row r="56" spans="2:22" ht="15" thickBot="1">
      <c r="B56" s="5">
        <v>44</v>
      </c>
      <c r="C56" s="5" t="s">
        <v>368</v>
      </c>
      <c r="D56" s="5" t="s">
        <v>369</v>
      </c>
      <c r="E56" s="5" t="s">
        <v>369</v>
      </c>
      <c r="F56" s="5" t="s">
        <v>31</v>
      </c>
      <c r="G56" s="5" t="s">
        <v>31</v>
      </c>
      <c r="H56" s="5"/>
      <c r="I56" s="5"/>
      <c r="J56" s="5"/>
      <c r="K56" s="5"/>
      <c r="L56" s="5"/>
      <c r="M56" s="5"/>
      <c r="N56" s="5"/>
      <c r="P56" s="5" t="s">
        <v>31</v>
      </c>
      <c r="Q56" s="5"/>
      <c r="R56" s="5"/>
      <c r="S56" s="5"/>
      <c r="T56" s="5"/>
      <c r="U56" s="5"/>
      <c r="V56" s="5"/>
    </row>
    <row r="57" spans="2:22" ht="15" thickBot="1">
      <c r="B57" s="5">
        <v>45</v>
      </c>
      <c r="C57" s="5" t="s">
        <v>31</v>
      </c>
      <c r="D57" s="5" t="s">
        <v>370</v>
      </c>
      <c r="E57" s="5" t="s">
        <v>370</v>
      </c>
      <c r="F57" s="5" t="s">
        <v>33</v>
      </c>
      <c r="G57" s="5" t="s">
        <v>293</v>
      </c>
      <c r="H57" s="7" t="s">
        <v>371</v>
      </c>
      <c r="I57" s="6" t="s">
        <v>313</v>
      </c>
      <c r="J57" s="18" t="s">
        <v>371</v>
      </c>
      <c r="K57" s="6" t="s">
        <v>372</v>
      </c>
      <c r="L57" s="6" t="s">
        <v>373</v>
      </c>
      <c r="M57" s="6" t="s">
        <v>374</v>
      </c>
      <c r="N57" s="6" t="s">
        <v>258</v>
      </c>
      <c r="P57" s="5">
        <v>2</v>
      </c>
      <c r="Q57" s="6" t="s">
        <v>313</v>
      </c>
      <c r="R57" s="45">
        <f>Q57*$P57</f>
        <v>9000</v>
      </c>
      <c r="S57" s="6" t="s">
        <v>372</v>
      </c>
      <c r="T57" s="45">
        <f>S57*$P57</f>
        <v>17222.400000000001</v>
      </c>
      <c r="U57" s="6" t="s">
        <v>374</v>
      </c>
      <c r="V57" s="45">
        <f>U57*$P57</f>
        <v>11700</v>
      </c>
    </row>
    <row r="58" spans="2:22" ht="15" thickBot="1">
      <c r="B58" s="5">
        <v>46</v>
      </c>
      <c r="C58" s="5" t="s">
        <v>375</v>
      </c>
      <c r="D58" s="5" t="s">
        <v>376</v>
      </c>
      <c r="E58" s="5" t="s">
        <v>376</v>
      </c>
      <c r="F58" s="5" t="s">
        <v>31</v>
      </c>
      <c r="G58" s="5" t="s">
        <v>31</v>
      </c>
      <c r="H58" s="5"/>
      <c r="I58" s="5"/>
      <c r="J58" s="5"/>
      <c r="K58" s="5"/>
      <c r="L58" s="5"/>
      <c r="M58" s="5"/>
      <c r="N58" s="5"/>
      <c r="P58" s="5" t="s">
        <v>31</v>
      </c>
      <c r="Q58" s="5"/>
      <c r="R58" s="5"/>
      <c r="S58" s="5"/>
      <c r="T58" s="5"/>
      <c r="U58" s="5"/>
      <c r="V58" s="5"/>
    </row>
    <row r="59" spans="2:22" ht="15" thickBot="1">
      <c r="B59" s="5">
        <v>47</v>
      </c>
      <c r="C59" s="5" t="s">
        <v>31</v>
      </c>
      <c r="D59" s="5" t="s">
        <v>377</v>
      </c>
      <c r="E59" s="5" t="s">
        <v>377</v>
      </c>
      <c r="F59" s="5" t="s">
        <v>378</v>
      </c>
      <c r="G59" s="5" t="s">
        <v>88</v>
      </c>
      <c r="H59" s="7" t="s">
        <v>379</v>
      </c>
      <c r="I59" s="6" t="s">
        <v>111</v>
      </c>
      <c r="J59" s="18" t="s">
        <v>379</v>
      </c>
      <c r="K59" s="6" t="s">
        <v>112</v>
      </c>
      <c r="L59" s="6" t="s">
        <v>380</v>
      </c>
      <c r="M59" s="6" t="s">
        <v>381</v>
      </c>
      <c r="N59" s="6" t="s">
        <v>278</v>
      </c>
      <c r="P59" s="5">
        <v>1</v>
      </c>
      <c r="Q59" s="6" t="s">
        <v>111</v>
      </c>
      <c r="R59" s="45">
        <f t="shared" ref="R59:T60" si="39">Q59*$P59</f>
        <v>3500</v>
      </c>
      <c r="S59" s="6" t="s">
        <v>112</v>
      </c>
      <c r="T59" s="45">
        <f t="shared" si="39"/>
        <v>7176</v>
      </c>
      <c r="U59" s="6" t="s">
        <v>381</v>
      </c>
      <c r="V59" s="45">
        <f t="shared" ref="V59" si="40">U59*$P59</f>
        <v>13050</v>
      </c>
    </row>
    <row r="60" spans="2:22" ht="15" thickBot="1">
      <c r="B60" s="5">
        <v>48</v>
      </c>
      <c r="C60" s="5" t="s">
        <v>31</v>
      </c>
      <c r="D60" s="5" t="s">
        <v>382</v>
      </c>
      <c r="E60" s="5" t="s">
        <v>382</v>
      </c>
      <c r="F60" s="5" t="s">
        <v>378</v>
      </c>
      <c r="G60" s="5" t="s">
        <v>88</v>
      </c>
      <c r="H60" s="7" t="s">
        <v>383</v>
      </c>
      <c r="I60" s="6" t="s">
        <v>384</v>
      </c>
      <c r="J60" s="18" t="s">
        <v>383</v>
      </c>
      <c r="K60" s="6" t="s">
        <v>385</v>
      </c>
      <c r="L60" s="6" t="s">
        <v>386</v>
      </c>
      <c r="M60" s="6" t="s">
        <v>387</v>
      </c>
      <c r="N60" s="6" t="s">
        <v>354</v>
      </c>
      <c r="P60" s="5">
        <v>1</v>
      </c>
      <c r="Q60" s="6" t="s">
        <v>384</v>
      </c>
      <c r="R60" s="45">
        <f t="shared" si="39"/>
        <v>4000</v>
      </c>
      <c r="S60" s="6" t="s">
        <v>385</v>
      </c>
      <c r="T60" s="45">
        <f t="shared" si="39"/>
        <v>8898.24</v>
      </c>
      <c r="U60" s="6" t="s">
        <v>387</v>
      </c>
      <c r="V60" s="45">
        <f t="shared" ref="V60" si="41">U60*$P60</f>
        <v>16650</v>
      </c>
    </row>
    <row r="61" spans="2:22" ht="15" thickBot="1">
      <c r="B61" s="5">
        <v>49</v>
      </c>
      <c r="C61" s="5" t="s">
        <v>388</v>
      </c>
      <c r="D61" s="5" t="s">
        <v>389</v>
      </c>
      <c r="E61" s="5" t="s">
        <v>389</v>
      </c>
      <c r="F61" s="5" t="s">
        <v>31</v>
      </c>
      <c r="G61" s="5" t="s">
        <v>31</v>
      </c>
      <c r="H61" s="5"/>
      <c r="I61" s="5"/>
      <c r="J61" s="5"/>
      <c r="K61" s="5"/>
      <c r="L61" s="5"/>
      <c r="M61" s="5"/>
      <c r="N61" s="5"/>
      <c r="P61" s="5" t="s">
        <v>31</v>
      </c>
      <c r="Q61" s="5"/>
      <c r="R61" s="5"/>
      <c r="S61" s="5"/>
      <c r="T61" s="5"/>
      <c r="U61" s="5"/>
      <c r="V61" s="5"/>
    </row>
    <row r="62" spans="2:22" ht="15" thickBot="1">
      <c r="B62" s="5">
        <v>50</v>
      </c>
      <c r="C62" s="5" t="s">
        <v>31</v>
      </c>
      <c r="D62" s="5" t="s">
        <v>390</v>
      </c>
      <c r="E62" s="5" t="s">
        <v>390</v>
      </c>
      <c r="F62" s="5" t="s">
        <v>378</v>
      </c>
      <c r="G62" s="5" t="s">
        <v>88</v>
      </c>
      <c r="H62" s="7" t="s">
        <v>380</v>
      </c>
      <c r="I62" s="6" t="s">
        <v>391</v>
      </c>
      <c r="J62" s="6" t="s">
        <v>392</v>
      </c>
      <c r="K62" s="6" t="s">
        <v>112</v>
      </c>
      <c r="L62" s="18" t="s">
        <v>380</v>
      </c>
      <c r="M62" s="6" t="s">
        <v>393</v>
      </c>
      <c r="N62" s="6" t="s">
        <v>394</v>
      </c>
      <c r="P62" s="5">
        <v>1</v>
      </c>
      <c r="Q62" s="6" t="s">
        <v>391</v>
      </c>
      <c r="R62" s="45">
        <f t="shared" ref="R62:T64" si="42">Q62*$P62</f>
        <v>12500</v>
      </c>
      <c r="S62" s="6" t="s">
        <v>112</v>
      </c>
      <c r="T62" s="45">
        <f t="shared" si="42"/>
        <v>7176</v>
      </c>
      <c r="U62" s="6" t="s">
        <v>393</v>
      </c>
      <c r="V62" s="45">
        <f t="shared" ref="V62" si="43">U62*$P62</f>
        <v>8550</v>
      </c>
    </row>
    <row r="63" spans="2:22" ht="15" thickBot="1">
      <c r="B63" s="5">
        <v>51</v>
      </c>
      <c r="C63" s="5" t="s">
        <v>31</v>
      </c>
      <c r="D63" s="5" t="s">
        <v>395</v>
      </c>
      <c r="E63" s="5" t="s">
        <v>395</v>
      </c>
      <c r="F63" s="5" t="s">
        <v>378</v>
      </c>
      <c r="G63" s="5" t="s">
        <v>88</v>
      </c>
      <c r="H63" s="7" t="s">
        <v>396</v>
      </c>
      <c r="I63" s="6" t="s">
        <v>397</v>
      </c>
      <c r="J63" s="6" t="s">
        <v>398</v>
      </c>
      <c r="K63" s="6" t="s">
        <v>399</v>
      </c>
      <c r="L63" s="18" t="s">
        <v>396</v>
      </c>
      <c r="M63" s="6" t="s">
        <v>400</v>
      </c>
      <c r="N63" s="6" t="s">
        <v>401</v>
      </c>
      <c r="P63" s="5">
        <v>1</v>
      </c>
      <c r="Q63" s="6" t="s">
        <v>397</v>
      </c>
      <c r="R63" s="45">
        <f t="shared" si="42"/>
        <v>14000</v>
      </c>
      <c r="S63" s="6" t="s">
        <v>399</v>
      </c>
      <c r="T63" s="45">
        <f t="shared" si="42"/>
        <v>9185.2800000000007</v>
      </c>
      <c r="U63" s="6" t="s">
        <v>400</v>
      </c>
      <c r="V63" s="45">
        <f t="shared" ref="V63" si="44">U63*$P63</f>
        <v>10350</v>
      </c>
    </row>
    <row r="64" spans="2:22" ht="15" thickBot="1">
      <c r="B64" s="5">
        <v>52</v>
      </c>
      <c r="C64" s="5" t="s">
        <v>31</v>
      </c>
      <c r="D64" s="5" t="s">
        <v>402</v>
      </c>
      <c r="E64" s="5" t="s">
        <v>402</v>
      </c>
      <c r="F64" s="5" t="s">
        <v>378</v>
      </c>
      <c r="G64" s="5" t="s">
        <v>88</v>
      </c>
      <c r="H64" s="7" t="s">
        <v>403</v>
      </c>
      <c r="I64" s="6" t="s">
        <v>404</v>
      </c>
      <c r="J64" s="6" t="s">
        <v>179</v>
      </c>
      <c r="K64" s="6" t="s">
        <v>405</v>
      </c>
      <c r="L64" s="18" t="s">
        <v>403</v>
      </c>
      <c r="M64" s="6" t="s">
        <v>406</v>
      </c>
      <c r="N64" s="6" t="s">
        <v>407</v>
      </c>
      <c r="P64" s="5">
        <v>1</v>
      </c>
      <c r="Q64" s="6" t="s">
        <v>404</v>
      </c>
      <c r="R64" s="45">
        <f t="shared" si="42"/>
        <v>15000</v>
      </c>
      <c r="S64" s="6" t="s">
        <v>405</v>
      </c>
      <c r="T64" s="45">
        <f t="shared" si="42"/>
        <v>11912.16</v>
      </c>
      <c r="U64" s="6" t="s">
        <v>406</v>
      </c>
      <c r="V64" s="45">
        <f t="shared" ref="V64" si="45">U64*$P64</f>
        <v>12600</v>
      </c>
    </row>
    <row r="65" spans="2:22" ht="15" thickBot="1">
      <c r="B65" s="5">
        <v>53</v>
      </c>
      <c r="C65" s="5" t="s">
        <v>408</v>
      </c>
      <c r="D65" s="5" t="s">
        <v>409</v>
      </c>
      <c r="E65" s="5" t="s">
        <v>409</v>
      </c>
      <c r="F65" s="5" t="s">
        <v>31</v>
      </c>
      <c r="G65" s="5" t="s">
        <v>31</v>
      </c>
      <c r="H65" s="5"/>
      <c r="I65" s="5"/>
      <c r="J65" s="5"/>
      <c r="K65" s="5"/>
      <c r="L65" s="5"/>
      <c r="M65" s="5"/>
      <c r="N65" s="5"/>
      <c r="P65" s="5" t="s">
        <v>31</v>
      </c>
      <c r="Q65" s="5"/>
      <c r="R65" s="5"/>
      <c r="S65" s="5"/>
      <c r="T65" s="5"/>
      <c r="U65" s="5"/>
      <c r="V65" s="5"/>
    </row>
    <row r="66" spans="2:22" ht="15" thickBot="1">
      <c r="B66" s="5">
        <v>54</v>
      </c>
      <c r="C66" s="5" t="s">
        <v>31</v>
      </c>
      <c r="D66" s="5" t="s">
        <v>410</v>
      </c>
      <c r="E66" s="5" t="s">
        <v>410</v>
      </c>
      <c r="F66" s="5" t="s">
        <v>33</v>
      </c>
      <c r="G66" s="5" t="s">
        <v>160</v>
      </c>
      <c r="H66" s="7" t="s">
        <v>179</v>
      </c>
      <c r="I66" s="6" t="s">
        <v>152</v>
      </c>
      <c r="J66" s="18" t="s">
        <v>179</v>
      </c>
      <c r="K66" s="6" t="s">
        <v>372</v>
      </c>
      <c r="L66" s="6" t="s">
        <v>411</v>
      </c>
      <c r="M66" s="6" t="s">
        <v>315</v>
      </c>
      <c r="N66" s="6" t="s">
        <v>412</v>
      </c>
      <c r="P66" s="5">
        <v>6</v>
      </c>
      <c r="Q66" s="6" t="s">
        <v>152</v>
      </c>
      <c r="R66" s="45">
        <f>Q66*$P66</f>
        <v>15000</v>
      </c>
      <c r="S66" s="6" t="s">
        <v>372</v>
      </c>
      <c r="T66" s="45">
        <f>S66*$P66</f>
        <v>51667.200000000004</v>
      </c>
      <c r="U66" s="6" t="s">
        <v>315</v>
      </c>
      <c r="V66" s="45">
        <f>U66*$P66</f>
        <v>67500</v>
      </c>
    </row>
    <row r="67" spans="2:22" ht="15" thickBot="1">
      <c r="B67" s="5">
        <v>55</v>
      </c>
      <c r="C67" s="5" t="s">
        <v>31</v>
      </c>
      <c r="D67" s="5" t="s">
        <v>413</v>
      </c>
      <c r="E67" s="5" t="s">
        <v>413</v>
      </c>
      <c r="F67" s="5" t="s">
        <v>31</v>
      </c>
      <c r="G67" s="5" t="s">
        <v>31</v>
      </c>
      <c r="H67" s="5"/>
      <c r="I67" s="5"/>
      <c r="J67" s="5"/>
      <c r="K67" s="5"/>
      <c r="L67" s="5"/>
      <c r="M67" s="5"/>
      <c r="N67" s="5"/>
      <c r="P67" s="5" t="s">
        <v>31</v>
      </c>
      <c r="Q67" s="5"/>
      <c r="R67" s="5"/>
      <c r="S67" s="5"/>
      <c r="T67" s="5"/>
      <c r="U67" s="5"/>
      <c r="V67" s="5"/>
    </row>
    <row r="68" spans="2:22" ht="15" thickBot="1">
      <c r="B68" s="5">
        <v>56</v>
      </c>
      <c r="C68" s="5" t="s">
        <v>198</v>
      </c>
      <c r="D68" s="5" t="s">
        <v>414</v>
      </c>
      <c r="E68" s="5" t="s">
        <v>414</v>
      </c>
      <c r="F68" s="5" t="s">
        <v>31</v>
      </c>
      <c r="G68" s="5" t="s">
        <v>31</v>
      </c>
      <c r="H68" s="5"/>
      <c r="I68" s="5"/>
      <c r="J68" s="5"/>
      <c r="K68" s="5"/>
      <c r="L68" s="5"/>
      <c r="M68" s="5"/>
      <c r="N68" s="5"/>
      <c r="P68" s="5" t="s">
        <v>31</v>
      </c>
      <c r="Q68" s="5"/>
      <c r="R68" s="5"/>
      <c r="S68" s="5"/>
      <c r="T68" s="5"/>
      <c r="U68" s="5"/>
      <c r="V68" s="5"/>
    </row>
    <row r="69" spans="2:22" ht="15" thickBot="1">
      <c r="B69" s="5">
        <v>57</v>
      </c>
      <c r="C69" s="5" t="s">
        <v>31</v>
      </c>
      <c r="D69" s="5" t="s">
        <v>415</v>
      </c>
      <c r="E69" s="5" t="s">
        <v>415</v>
      </c>
      <c r="F69" s="5" t="s">
        <v>31</v>
      </c>
      <c r="G69" s="5" t="s">
        <v>31</v>
      </c>
      <c r="H69" s="5"/>
      <c r="I69" s="5"/>
      <c r="J69" s="5"/>
      <c r="K69" s="5"/>
      <c r="L69" s="5"/>
      <c r="M69" s="5"/>
      <c r="N69" s="5"/>
      <c r="P69" s="5" t="s">
        <v>31</v>
      </c>
      <c r="Q69" s="5"/>
      <c r="R69" s="5"/>
      <c r="S69" s="5"/>
      <c r="T69" s="5"/>
      <c r="U69" s="5"/>
      <c r="V69" s="5"/>
    </row>
    <row r="70" spans="2:22" ht="15" thickBot="1">
      <c r="B70" s="5">
        <v>58</v>
      </c>
      <c r="C70" s="5" t="s">
        <v>31</v>
      </c>
      <c r="D70" s="5" t="s">
        <v>416</v>
      </c>
      <c r="E70" s="5" t="s">
        <v>416</v>
      </c>
      <c r="F70" s="5" t="s">
        <v>417</v>
      </c>
      <c r="G70" s="5" t="s">
        <v>176</v>
      </c>
      <c r="H70" s="7" t="s">
        <v>418</v>
      </c>
      <c r="I70" s="6" t="s">
        <v>255</v>
      </c>
      <c r="J70" s="6" t="s">
        <v>270</v>
      </c>
      <c r="K70" s="6" t="s">
        <v>137</v>
      </c>
      <c r="L70" s="18" t="s">
        <v>418</v>
      </c>
      <c r="M70" s="6" t="s">
        <v>419</v>
      </c>
      <c r="N70" s="6" t="s">
        <v>420</v>
      </c>
      <c r="P70" s="5">
        <v>5</v>
      </c>
      <c r="Q70" s="6" t="s">
        <v>255</v>
      </c>
      <c r="R70" s="45">
        <f t="shared" ref="R70:T72" si="46">Q70*$P70</f>
        <v>8000</v>
      </c>
      <c r="S70" s="6" t="s">
        <v>137</v>
      </c>
      <c r="T70" s="45">
        <f t="shared" si="46"/>
        <v>5956.1</v>
      </c>
      <c r="U70" s="6" t="s">
        <v>419</v>
      </c>
      <c r="V70" s="45">
        <f t="shared" ref="V70" si="47">U70*$P70</f>
        <v>10080</v>
      </c>
    </row>
    <row r="71" spans="2:22" ht="15" thickBot="1">
      <c r="B71" s="5">
        <v>59</v>
      </c>
      <c r="C71" s="5" t="s">
        <v>31</v>
      </c>
      <c r="D71" s="5" t="s">
        <v>421</v>
      </c>
      <c r="E71" s="5" t="s">
        <v>421</v>
      </c>
      <c r="F71" s="5" t="s">
        <v>417</v>
      </c>
      <c r="G71" s="5" t="s">
        <v>422</v>
      </c>
      <c r="H71" s="7" t="s">
        <v>423</v>
      </c>
      <c r="I71" s="6" t="s">
        <v>269</v>
      </c>
      <c r="J71" s="6" t="s">
        <v>424</v>
      </c>
      <c r="K71" s="6" t="s">
        <v>245</v>
      </c>
      <c r="L71" s="18" t="s">
        <v>423</v>
      </c>
      <c r="M71" s="6" t="s">
        <v>425</v>
      </c>
      <c r="N71" s="6" t="s">
        <v>426</v>
      </c>
      <c r="P71" s="5">
        <v>30</v>
      </c>
      <c r="Q71" s="6" t="s">
        <v>269</v>
      </c>
      <c r="R71" s="45">
        <f t="shared" si="46"/>
        <v>60000</v>
      </c>
      <c r="S71" s="6" t="s">
        <v>245</v>
      </c>
      <c r="T71" s="45">
        <f t="shared" si="46"/>
        <v>40903.200000000004</v>
      </c>
      <c r="U71" s="6" t="s">
        <v>425</v>
      </c>
      <c r="V71" s="45">
        <f t="shared" ref="V71" si="48">U71*$P71</f>
        <v>47250</v>
      </c>
    </row>
    <row r="72" spans="2:22" ht="15" thickBot="1">
      <c r="B72" s="5">
        <v>60</v>
      </c>
      <c r="C72" s="5" t="s">
        <v>31</v>
      </c>
      <c r="D72" s="5" t="s">
        <v>427</v>
      </c>
      <c r="E72" s="5" t="s">
        <v>427</v>
      </c>
      <c r="F72" s="5" t="s">
        <v>417</v>
      </c>
      <c r="G72" s="5" t="s">
        <v>428</v>
      </c>
      <c r="H72" s="7" t="s">
        <v>429</v>
      </c>
      <c r="I72" s="6" t="s">
        <v>152</v>
      </c>
      <c r="J72" s="6" t="s">
        <v>430</v>
      </c>
      <c r="K72" s="6" t="s">
        <v>431</v>
      </c>
      <c r="L72" s="18" t="s">
        <v>429</v>
      </c>
      <c r="M72" s="6" t="s">
        <v>432</v>
      </c>
      <c r="N72" s="6" t="s">
        <v>433</v>
      </c>
      <c r="P72" s="5">
        <v>30</v>
      </c>
      <c r="Q72" s="6" t="s">
        <v>152</v>
      </c>
      <c r="R72" s="45">
        <f t="shared" si="46"/>
        <v>75000</v>
      </c>
      <c r="S72" s="6" t="s">
        <v>431</v>
      </c>
      <c r="T72" s="45">
        <f t="shared" si="46"/>
        <v>51667.199999999997</v>
      </c>
      <c r="U72" s="6" t="s">
        <v>432</v>
      </c>
      <c r="V72" s="45">
        <f t="shared" ref="V72" si="49">U72*$P72</f>
        <v>95040</v>
      </c>
    </row>
    <row r="73" spans="2:22" ht="15" thickBot="1">
      <c r="B73" s="5">
        <v>61</v>
      </c>
      <c r="C73" s="5" t="s">
        <v>249</v>
      </c>
      <c r="D73" s="5" t="s">
        <v>434</v>
      </c>
      <c r="E73" s="5" t="s">
        <v>434</v>
      </c>
      <c r="F73" s="5" t="s">
        <v>31</v>
      </c>
      <c r="G73" s="5" t="s">
        <v>31</v>
      </c>
      <c r="H73" s="5"/>
      <c r="I73" s="5"/>
      <c r="J73" s="5"/>
      <c r="K73" s="5"/>
      <c r="L73" s="5"/>
      <c r="M73" s="5"/>
      <c r="N73" s="5"/>
      <c r="P73" s="5" t="s">
        <v>31</v>
      </c>
      <c r="Q73" s="5"/>
      <c r="R73" s="5"/>
      <c r="S73" s="5"/>
      <c r="T73" s="5"/>
      <c r="U73" s="5"/>
      <c r="V73" s="5"/>
    </row>
    <row r="74" spans="2:22" ht="15" thickBot="1">
      <c r="B74" s="5">
        <v>62</v>
      </c>
      <c r="C74" s="5" t="s">
        <v>31</v>
      </c>
      <c r="D74" s="5" t="s">
        <v>435</v>
      </c>
      <c r="E74" s="5" t="s">
        <v>435</v>
      </c>
      <c r="F74" s="5" t="s">
        <v>417</v>
      </c>
      <c r="G74" s="5" t="s">
        <v>176</v>
      </c>
      <c r="H74" s="7" t="s">
        <v>436</v>
      </c>
      <c r="I74" s="6" t="s">
        <v>437</v>
      </c>
      <c r="J74" s="18" t="s">
        <v>436</v>
      </c>
      <c r="K74" s="6" t="s">
        <v>337</v>
      </c>
      <c r="L74" s="6" t="s">
        <v>438</v>
      </c>
      <c r="M74" s="6" t="s">
        <v>439</v>
      </c>
      <c r="N74" s="6" t="s">
        <v>440</v>
      </c>
      <c r="P74" s="5">
        <v>5</v>
      </c>
      <c r="Q74" s="6" t="s">
        <v>437</v>
      </c>
      <c r="R74" s="45">
        <f t="shared" ref="R74:T76" si="50">Q74*$P74</f>
        <v>1250</v>
      </c>
      <c r="S74" s="6" t="s">
        <v>337</v>
      </c>
      <c r="T74" s="45">
        <f t="shared" si="50"/>
        <v>1435.2</v>
      </c>
      <c r="U74" s="6" t="s">
        <v>439</v>
      </c>
      <c r="V74" s="45">
        <f t="shared" ref="V74" si="51">U74*$P74</f>
        <v>10575</v>
      </c>
    </row>
    <row r="75" spans="2:22" ht="15" thickBot="1">
      <c r="B75" s="5">
        <v>63</v>
      </c>
      <c r="C75" s="5" t="s">
        <v>31</v>
      </c>
      <c r="D75" s="5" t="s">
        <v>441</v>
      </c>
      <c r="E75" s="5" t="s">
        <v>441</v>
      </c>
      <c r="F75" s="5" t="s">
        <v>417</v>
      </c>
      <c r="G75" s="5" t="s">
        <v>210</v>
      </c>
      <c r="H75" s="7" t="s">
        <v>442</v>
      </c>
      <c r="I75" s="6" t="s">
        <v>443</v>
      </c>
      <c r="J75" s="18" t="s">
        <v>442</v>
      </c>
      <c r="K75" s="6" t="s">
        <v>444</v>
      </c>
      <c r="L75" s="6" t="s">
        <v>445</v>
      </c>
      <c r="M75" s="6" t="s">
        <v>446</v>
      </c>
      <c r="N75" s="6" t="s">
        <v>447</v>
      </c>
      <c r="P75" s="5">
        <v>30</v>
      </c>
      <c r="Q75" s="6" t="s">
        <v>443</v>
      </c>
      <c r="R75" s="45">
        <f t="shared" si="50"/>
        <v>13500</v>
      </c>
      <c r="S75" s="6" t="s">
        <v>444</v>
      </c>
      <c r="T75" s="45">
        <f t="shared" si="50"/>
        <v>17222.400000000001</v>
      </c>
      <c r="U75" s="6" t="s">
        <v>446</v>
      </c>
      <c r="V75" s="45">
        <f t="shared" ref="V75" si="52">U75*$P75</f>
        <v>66150</v>
      </c>
    </row>
    <row r="76" spans="2:22" ht="15" thickBot="1">
      <c r="B76" s="5">
        <v>64</v>
      </c>
      <c r="C76" s="5" t="s">
        <v>31</v>
      </c>
      <c r="D76" s="5" t="s">
        <v>427</v>
      </c>
      <c r="E76" s="5" t="s">
        <v>427</v>
      </c>
      <c r="F76" s="5" t="s">
        <v>417</v>
      </c>
      <c r="G76" s="5" t="s">
        <v>428</v>
      </c>
      <c r="H76" s="7" t="s">
        <v>448</v>
      </c>
      <c r="I76" s="6" t="s">
        <v>449</v>
      </c>
      <c r="J76" s="18" t="s">
        <v>448</v>
      </c>
      <c r="K76" s="6" t="s">
        <v>450</v>
      </c>
      <c r="L76" s="6" t="s">
        <v>451</v>
      </c>
      <c r="M76" s="6" t="s">
        <v>131</v>
      </c>
      <c r="N76" s="6" t="s">
        <v>426</v>
      </c>
      <c r="P76" s="5">
        <v>20</v>
      </c>
      <c r="Q76" s="6" t="s">
        <v>449</v>
      </c>
      <c r="R76" s="45">
        <f t="shared" si="50"/>
        <v>13000</v>
      </c>
      <c r="S76" s="6" t="s">
        <v>450</v>
      </c>
      <c r="T76" s="45">
        <f t="shared" si="50"/>
        <v>20092.8</v>
      </c>
      <c r="U76" s="6" t="s">
        <v>131</v>
      </c>
      <c r="V76" s="45">
        <f t="shared" ref="V76" si="53">U76*$P76</f>
        <v>58500</v>
      </c>
    </row>
    <row r="77" spans="2:22" ht="15" thickBot="1">
      <c r="B77" s="5">
        <v>65</v>
      </c>
      <c r="C77" s="5" t="s">
        <v>290</v>
      </c>
      <c r="D77" s="5" t="s">
        <v>452</v>
      </c>
      <c r="E77" s="5" t="s">
        <v>452</v>
      </c>
      <c r="F77" s="5" t="s">
        <v>31</v>
      </c>
      <c r="G77" s="5" t="s">
        <v>31</v>
      </c>
      <c r="H77" s="5"/>
      <c r="I77" s="5"/>
      <c r="J77" s="5"/>
      <c r="K77" s="5"/>
      <c r="L77" s="5"/>
      <c r="M77" s="5"/>
      <c r="N77" s="5"/>
      <c r="P77" s="5" t="s">
        <v>31</v>
      </c>
      <c r="Q77" s="5"/>
      <c r="R77" s="5"/>
      <c r="S77" s="5"/>
      <c r="T77" s="5"/>
      <c r="U77" s="5"/>
      <c r="V77" s="5"/>
    </row>
    <row r="78" spans="2:22" ht="15" thickBot="1">
      <c r="B78" s="5">
        <v>66</v>
      </c>
      <c r="C78" s="5" t="s">
        <v>31</v>
      </c>
      <c r="D78" s="5" t="s">
        <v>453</v>
      </c>
      <c r="E78" s="5" t="s">
        <v>453</v>
      </c>
      <c r="F78" s="5" t="s">
        <v>417</v>
      </c>
      <c r="G78" s="5" t="s">
        <v>242</v>
      </c>
      <c r="H78" s="7" t="s">
        <v>454</v>
      </c>
      <c r="I78" s="6" t="s">
        <v>342</v>
      </c>
      <c r="J78" s="6" t="s">
        <v>455</v>
      </c>
      <c r="K78" s="6" t="s">
        <v>337</v>
      </c>
      <c r="L78" s="18" t="s">
        <v>454</v>
      </c>
      <c r="M78" s="6" t="s">
        <v>456</v>
      </c>
      <c r="N78" s="6" t="s">
        <v>457</v>
      </c>
      <c r="P78" s="5">
        <v>20</v>
      </c>
      <c r="Q78" s="6" t="s">
        <v>342</v>
      </c>
      <c r="R78" s="45">
        <f t="shared" ref="R78:T80" si="54">Q78*$P78</f>
        <v>18000</v>
      </c>
      <c r="S78" s="6" t="s">
        <v>337</v>
      </c>
      <c r="T78" s="45">
        <f t="shared" si="54"/>
        <v>5740.8</v>
      </c>
      <c r="U78" s="6" t="s">
        <v>456</v>
      </c>
      <c r="V78" s="45">
        <f t="shared" ref="V78" si="55">U78*$P78</f>
        <v>22950</v>
      </c>
    </row>
    <row r="79" spans="2:22" ht="15" thickBot="1">
      <c r="B79" s="5">
        <v>67</v>
      </c>
      <c r="C79" s="5" t="s">
        <v>31</v>
      </c>
      <c r="D79" s="5" t="s">
        <v>458</v>
      </c>
      <c r="E79" s="5" t="s">
        <v>458</v>
      </c>
      <c r="F79" s="5" t="s">
        <v>417</v>
      </c>
      <c r="G79" s="5" t="s">
        <v>459</v>
      </c>
      <c r="H79" s="7" t="s">
        <v>460</v>
      </c>
      <c r="I79" s="6" t="s">
        <v>461</v>
      </c>
      <c r="J79" s="6" t="s">
        <v>216</v>
      </c>
      <c r="K79" s="6" t="s">
        <v>462</v>
      </c>
      <c r="L79" s="18" t="s">
        <v>460</v>
      </c>
      <c r="M79" s="6" t="s">
        <v>332</v>
      </c>
      <c r="N79" s="6" t="s">
        <v>463</v>
      </c>
      <c r="P79" s="5">
        <v>50</v>
      </c>
      <c r="Q79" s="6" t="s">
        <v>461</v>
      </c>
      <c r="R79" s="45">
        <f t="shared" si="54"/>
        <v>52500</v>
      </c>
      <c r="S79" s="6" t="s">
        <v>462</v>
      </c>
      <c r="T79" s="45">
        <f t="shared" si="54"/>
        <v>17940</v>
      </c>
      <c r="U79" s="6" t="s">
        <v>332</v>
      </c>
      <c r="V79" s="45">
        <f t="shared" ref="V79" si="56">U79*$P79</f>
        <v>60750</v>
      </c>
    </row>
    <row r="80" spans="2:22" ht="15" thickBot="1">
      <c r="B80" s="5">
        <v>68</v>
      </c>
      <c r="C80" s="5" t="s">
        <v>31</v>
      </c>
      <c r="D80" s="5" t="s">
        <v>464</v>
      </c>
      <c r="E80" s="5" t="s">
        <v>464</v>
      </c>
      <c r="F80" s="5" t="s">
        <v>417</v>
      </c>
      <c r="G80" s="5" t="s">
        <v>242</v>
      </c>
      <c r="H80" s="7" t="s">
        <v>465</v>
      </c>
      <c r="I80" s="6" t="s">
        <v>128</v>
      </c>
      <c r="J80" s="6" t="s">
        <v>466</v>
      </c>
      <c r="K80" s="6" t="s">
        <v>364</v>
      </c>
      <c r="L80" s="18" t="s">
        <v>465</v>
      </c>
      <c r="M80" s="6" t="s">
        <v>467</v>
      </c>
      <c r="N80" s="6" t="s">
        <v>468</v>
      </c>
      <c r="P80" s="5">
        <v>20</v>
      </c>
      <c r="Q80" s="6" t="s">
        <v>128</v>
      </c>
      <c r="R80" s="45">
        <f t="shared" si="54"/>
        <v>24000</v>
      </c>
      <c r="S80" s="6" t="s">
        <v>364</v>
      </c>
      <c r="T80" s="45">
        <f t="shared" si="54"/>
        <v>10046.4</v>
      </c>
      <c r="U80" s="6" t="s">
        <v>467</v>
      </c>
      <c r="V80" s="45">
        <f t="shared" ref="V80" si="57">U80*$P80</f>
        <v>26280</v>
      </c>
    </row>
    <row r="81" spans="2:22" ht="15" thickBot="1">
      <c r="B81" s="5">
        <v>69</v>
      </c>
      <c r="C81" s="5" t="s">
        <v>299</v>
      </c>
      <c r="D81" s="5" t="s">
        <v>469</v>
      </c>
      <c r="E81" s="5" t="s">
        <v>469</v>
      </c>
      <c r="F81" s="5" t="s">
        <v>31</v>
      </c>
      <c r="G81" s="5" t="s">
        <v>31</v>
      </c>
      <c r="H81" s="5"/>
      <c r="I81" s="5"/>
      <c r="J81" s="5"/>
      <c r="K81" s="5"/>
      <c r="L81" s="5"/>
      <c r="M81" s="5"/>
      <c r="N81" s="5"/>
      <c r="P81" s="5" t="s">
        <v>31</v>
      </c>
      <c r="Q81" s="5"/>
      <c r="R81" s="5"/>
      <c r="S81" s="5"/>
      <c r="T81" s="5"/>
      <c r="U81" s="5"/>
      <c r="V81" s="5"/>
    </row>
    <row r="82" spans="2:22" ht="15" thickBot="1">
      <c r="B82" s="5">
        <v>70</v>
      </c>
      <c r="C82" s="5" t="s">
        <v>31</v>
      </c>
      <c r="D82" s="5" t="s">
        <v>470</v>
      </c>
      <c r="E82" s="5" t="s">
        <v>470</v>
      </c>
      <c r="F82" s="5" t="s">
        <v>252</v>
      </c>
      <c r="G82" s="5" t="s">
        <v>471</v>
      </c>
      <c r="H82" s="7" t="s">
        <v>472</v>
      </c>
      <c r="I82" s="6" t="s">
        <v>473</v>
      </c>
      <c r="J82" s="6" t="s">
        <v>93</v>
      </c>
      <c r="K82" s="6" t="s">
        <v>474</v>
      </c>
      <c r="L82" s="18" t="s">
        <v>472</v>
      </c>
      <c r="M82" s="6" t="s">
        <v>353</v>
      </c>
      <c r="N82" s="6" t="s">
        <v>475</v>
      </c>
      <c r="P82" s="5">
        <v>36</v>
      </c>
      <c r="Q82" s="6" t="s">
        <v>473</v>
      </c>
      <c r="R82" s="45">
        <f t="shared" ref="R82:T84" si="58">Q82*$P82</f>
        <v>36000</v>
      </c>
      <c r="S82" s="6" t="s">
        <v>474</v>
      </c>
      <c r="T82" s="45">
        <f t="shared" si="58"/>
        <v>25833.600000000002</v>
      </c>
      <c r="U82" s="6" t="s">
        <v>353</v>
      </c>
      <c r="V82" s="45">
        <f t="shared" ref="V82" si="59">U82*$P82</f>
        <v>59940</v>
      </c>
    </row>
    <row r="83" spans="2:22" ht="15" thickBot="1">
      <c r="B83" s="5">
        <v>71</v>
      </c>
      <c r="C83" s="5" t="s">
        <v>31</v>
      </c>
      <c r="D83" s="5" t="s">
        <v>476</v>
      </c>
      <c r="E83" s="5" t="s">
        <v>476</v>
      </c>
      <c r="F83" s="5" t="s">
        <v>477</v>
      </c>
      <c r="G83" s="5" t="s">
        <v>293</v>
      </c>
      <c r="H83" s="7" t="s">
        <v>438</v>
      </c>
      <c r="I83" s="6" t="s">
        <v>473</v>
      </c>
      <c r="J83" s="6" t="s">
        <v>478</v>
      </c>
      <c r="K83" s="6" t="s">
        <v>474</v>
      </c>
      <c r="L83" s="18" t="s">
        <v>438</v>
      </c>
      <c r="M83" s="6" t="s">
        <v>479</v>
      </c>
      <c r="N83" s="6" t="s">
        <v>480</v>
      </c>
      <c r="P83" s="5">
        <v>2</v>
      </c>
      <c r="Q83" s="6" t="s">
        <v>473</v>
      </c>
      <c r="R83" s="45">
        <f t="shared" si="58"/>
        <v>2000</v>
      </c>
      <c r="S83" s="6" t="s">
        <v>474</v>
      </c>
      <c r="T83" s="45">
        <f t="shared" si="58"/>
        <v>1435.2</v>
      </c>
      <c r="U83" s="6" t="s">
        <v>479</v>
      </c>
      <c r="V83" s="45">
        <f t="shared" ref="V83" si="60">U83*$P83</f>
        <v>2970</v>
      </c>
    </row>
    <row r="84" spans="2:22" ht="15" thickBot="1">
      <c r="B84" s="5">
        <v>72</v>
      </c>
      <c r="C84" s="5" t="s">
        <v>309</v>
      </c>
      <c r="D84" s="5" t="s">
        <v>481</v>
      </c>
      <c r="E84" s="5" t="s">
        <v>481</v>
      </c>
      <c r="F84" s="5" t="s">
        <v>33</v>
      </c>
      <c r="G84" s="5" t="s">
        <v>482</v>
      </c>
      <c r="H84" s="7" t="s">
        <v>483</v>
      </c>
      <c r="I84" s="6" t="s">
        <v>484</v>
      </c>
      <c r="J84" s="18" t="s">
        <v>483</v>
      </c>
      <c r="K84" s="6" t="s">
        <v>322</v>
      </c>
      <c r="L84" s="6" t="s">
        <v>485</v>
      </c>
      <c r="M84" s="6" t="s">
        <v>486</v>
      </c>
      <c r="N84" s="6" t="s">
        <v>487</v>
      </c>
      <c r="P84" s="5">
        <v>46</v>
      </c>
      <c r="Q84" s="6" t="s">
        <v>484</v>
      </c>
      <c r="R84" s="45">
        <f t="shared" si="58"/>
        <v>13800</v>
      </c>
      <c r="S84" s="6" t="s">
        <v>322</v>
      </c>
      <c r="T84" s="45">
        <f t="shared" si="58"/>
        <v>18485.560000000001</v>
      </c>
      <c r="U84" s="6" t="s">
        <v>486</v>
      </c>
      <c r="V84" s="45">
        <f t="shared" ref="V84" si="61">U84*$P84</f>
        <v>78660</v>
      </c>
    </row>
    <row r="85" spans="2:22" ht="15" thickBot="1">
      <c r="B85" s="5">
        <v>73</v>
      </c>
      <c r="C85" s="5" t="s">
        <v>325</v>
      </c>
      <c r="D85" s="5" t="s">
        <v>488</v>
      </c>
      <c r="E85" s="5" t="s">
        <v>488</v>
      </c>
      <c r="F85" s="5" t="s">
        <v>31</v>
      </c>
      <c r="G85" s="5" t="s">
        <v>31</v>
      </c>
      <c r="H85" s="5"/>
      <c r="I85" s="5"/>
      <c r="J85" s="5"/>
      <c r="K85" s="5"/>
      <c r="L85" s="5"/>
      <c r="M85" s="5"/>
      <c r="N85" s="5"/>
      <c r="P85" s="5" t="s">
        <v>31</v>
      </c>
      <c r="Q85" s="5"/>
      <c r="R85" s="5"/>
      <c r="S85" s="5"/>
      <c r="T85" s="5"/>
      <c r="U85" s="5"/>
      <c r="V85" s="5"/>
    </row>
    <row r="86" spans="2:22" ht="15" thickBot="1">
      <c r="B86" s="5">
        <v>74</v>
      </c>
      <c r="C86" s="5" t="s">
        <v>31</v>
      </c>
      <c r="D86" s="5" t="s">
        <v>489</v>
      </c>
      <c r="E86" s="5" t="s">
        <v>489</v>
      </c>
      <c r="F86" s="5" t="s">
        <v>252</v>
      </c>
      <c r="G86" s="5" t="s">
        <v>293</v>
      </c>
      <c r="H86" s="7" t="s">
        <v>474</v>
      </c>
      <c r="I86" s="6" t="s">
        <v>473</v>
      </c>
      <c r="J86" s="6" t="s">
        <v>478</v>
      </c>
      <c r="K86" s="6" t="s">
        <v>462</v>
      </c>
      <c r="L86" s="18" t="s">
        <v>474</v>
      </c>
      <c r="M86" s="6" t="s">
        <v>446</v>
      </c>
      <c r="N86" s="6" t="s">
        <v>490</v>
      </c>
      <c r="P86" s="5">
        <v>2</v>
      </c>
      <c r="Q86" s="6" t="s">
        <v>473</v>
      </c>
      <c r="R86" s="45">
        <f>Q86*$P86</f>
        <v>2000</v>
      </c>
      <c r="S86" s="6" t="s">
        <v>462</v>
      </c>
      <c r="T86" s="45">
        <f>S86*$P86</f>
        <v>717.6</v>
      </c>
      <c r="U86" s="6" t="s">
        <v>446</v>
      </c>
      <c r="V86" s="45">
        <f>U86*$P86</f>
        <v>4410</v>
      </c>
    </row>
    <row r="87" spans="2:22" ht="15" thickBot="1">
      <c r="B87" s="5">
        <v>75</v>
      </c>
      <c r="C87" s="5" t="s">
        <v>31</v>
      </c>
      <c r="D87" s="5" t="s">
        <v>491</v>
      </c>
      <c r="E87" s="5" t="s">
        <v>491</v>
      </c>
      <c r="F87" s="5" t="s">
        <v>31</v>
      </c>
      <c r="G87" s="5" t="s">
        <v>31</v>
      </c>
      <c r="H87" s="5"/>
      <c r="I87" s="5"/>
      <c r="J87" s="5"/>
      <c r="K87" s="5"/>
      <c r="L87" s="5"/>
      <c r="M87" s="5"/>
      <c r="N87" s="5"/>
      <c r="P87" s="5" t="s">
        <v>31</v>
      </c>
      <c r="Q87" s="5"/>
      <c r="R87" s="5"/>
      <c r="S87" s="5"/>
      <c r="T87" s="5"/>
      <c r="U87" s="5"/>
      <c r="V87" s="5"/>
    </row>
    <row r="88" spans="2:22" ht="15" thickBot="1">
      <c r="B88" s="5">
        <v>76</v>
      </c>
      <c r="C88" s="5" t="s">
        <v>198</v>
      </c>
      <c r="D88" s="5" t="s">
        <v>492</v>
      </c>
      <c r="E88" s="5" t="s">
        <v>492</v>
      </c>
      <c r="F88" s="5" t="s">
        <v>31</v>
      </c>
      <c r="G88" s="5" t="s">
        <v>31</v>
      </c>
      <c r="H88" s="5"/>
      <c r="I88" s="5"/>
      <c r="J88" s="5"/>
      <c r="K88" s="5"/>
      <c r="L88" s="5"/>
      <c r="M88" s="5"/>
      <c r="N88" s="5"/>
      <c r="P88" s="5" t="s">
        <v>31</v>
      </c>
      <c r="Q88" s="5"/>
      <c r="R88" s="5"/>
      <c r="S88" s="5"/>
      <c r="T88" s="5"/>
      <c r="U88" s="5"/>
      <c r="V88" s="5"/>
    </row>
    <row r="89" spans="2:22" ht="15" thickBot="1">
      <c r="B89" s="5">
        <v>77</v>
      </c>
      <c r="C89" s="5" t="s">
        <v>31</v>
      </c>
      <c r="D89" s="5" t="s">
        <v>493</v>
      </c>
      <c r="E89" s="5" t="s">
        <v>493</v>
      </c>
      <c r="F89" s="5" t="s">
        <v>417</v>
      </c>
      <c r="G89" s="5" t="s">
        <v>160</v>
      </c>
      <c r="H89" s="7" t="s">
        <v>494</v>
      </c>
      <c r="I89" s="6" t="s">
        <v>152</v>
      </c>
      <c r="J89" s="6" t="s">
        <v>179</v>
      </c>
      <c r="K89" s="6" t="s">
        <v>495</v>
      </c>
      <c r="L89" s="18" t="s">
        <v>494</v>
      </c>
      <c r="M89" s="6" t="s">
        <v>496</v>
      </c>
      <c r="N89" s="6" t="s">
        <v>497</v>
      </c>
      <c r="P89" s="5">
        <v>6</v>
      </c>
      <c r="Q89" s="6" t="s">
        <v>152</v>
      </c>
      <c r="R89" s="45">
        <f t="shared" ref="R89:T90" si="62">Q89*$P89</f>
        <v>15000</v>
      </c>
      <c r="S89" s="6" t="s">
        <v>495</v>
      </c>
      <c r="T89" s="45">
        <f t="shared" si="62"/>
        <v>8439</v>
      </c>
      <c r="U89" s="6" t="s">
        <v>496</v>
      </c>
      <c r="V89" s="45">
        <f t="shared" ref="V89" si="63">U89*$P89</f>
        <v>15390</v>
      </c>
    </row>
    <row r="90" spans="2:22" ht="15" thickBot="1">
      <c r="B90" s="5">
        <v>78</v>
      </c>
      <c r="C90" s="5" t="s">
        <v>31</v>
      </c>
      <c r="D90" s="5" t="s">
        <v>498</v>
      </c>
      <c r="E90" s="5" t="s">
        <v>498</v>
      </c>
      <c r="F90" s="5" t="s">
        <v>417</v>
      </c>
      <c r="G90" s="5" t="s">
        <v>499</v>
      </c>
      <c r="H90" s="7" t="s">
        <v>500</v>
      </c>
      <c r="I90" s="6" t="s">
        <v>281</v>
      </c>
      <c r="J90" s="6" t="s">
        <v>501</v>
      </c>
      <c r="K90" s="6" t="s">
        <v>502</v>
      </c>
      <c r="L90" s="18" t="s">
        <v>500</v>
      </c>
      <c r="M90" s="6" t="s">
        <v>503</v>
      </c>
      <c r="N90" s="6" t="s">
        <v>504</v>
      </c>
      <c r="P90" s="5">
        <v>30</v>
      </c>
      <c r="Q90" s="6" t="s">
        <v>281</v>
      </c>
      <c r="R90" s="45">
        <f t="shared" si="62"/>
        <v>84000</v>
      </c>
      <c r="S90" s="6" t="s">
        <v>502</v>
      </c>
      <c r="T90" s="45">
        <f t="shared" si="62"/>
        <v>60708.9</v>
      </c>
      <c r="U90" s="6" t="s">
        <v>503</v>
      </c>
      <c r="V90" s="45">
        <f t="shared" ref="V90" si="64">U90*$P90</f>
        <v>90450</v>
      </c>
    </row>
    <row r="91" spans="2:22" ht="15" thickBot="1">
      <c r="B91" s="5">
        <v>79</v>
      </c>
      <c r="C91" s="5" t="s">
        <v>249</v>
      </c>
      <c r="D91" s="5" t="s">
        <v>505</v>
      </c>
      <c r="E91" s="5" t="s">
        <v>505</v>
      </c>
      <c r="F91" s="5" t="s">
        <v>31</v>
      </c>
      <c r="G91" s="5" t="s">
        <v>31</v>
      </c>
      <c r="H91" s="5"/>
      <c r="I91" s="5"/>
      <c r="J91" s="5"/>
      <c r="K91" s="5"/>
      <c r="L91" s="5"/>
      <c r="M91" s="5"/>
      <c r="N91" s="5"/>
      <c r="P91" s="5" t="s">
        <v>31</v>
      </c>
      <c r="Q91" s="5"/>
      <c r="R91" s="5"/>
      <c r="S91" s="5"/>
      <c r="T91" s="5"/>
      <c r="U91" s="5"/>
      <c r="V91" s="5"/>
    </row>
    <row r="92" spans="2:22" ht="15" thickBot="1">
      <c r="B92" s="5">
        <v>80</v>
      </c>
      <c r="C92" s="5" t="s">
        <v>31</v>
      </c>
      <c r="D92" s="5" t="s">
        <v>506</v>
      </c>
      <c r="E92" s="5" t="s">
        <v>506</v>
      </c>
      <c r="F92" s="5" t="s">
        <v>417</v>
      </c>
      <c r="G92" s="5" t="s">
        <v>160</v>
      </c>
      <c r="H92" s="7" t="s">
        <v>507</v>
      </c>
      <c r="I92" s="6" t="s">
        <v>508</v>
      </c>
      <c r="J92" s="6" t="s">
        <v>509</v>
      </c>
      <c r="K92" s="6" t="s">
        <v>474</v>
      </c>
      <c r="L92" s="6" t="s">
        <v>510</v>
      </c>
      <c r="M92" s="6" t="s">
        <v>228</v>
      </c>
      <c r="N92" s="18" t="s">
        <v>507</v>
      </c>
      <c r="P92" s="5">
        <v>6</v>
      </c>
      <c r="Q92" s="6" t="s">
        <v>508</v>
      </c>
      <c r="R92" s="45">
        <f t="shared" ref="R92:T93" si="65">Q92*$P92</f>
        <v>6870</v>
      </c>
      <c r="S92" s="6" t="s">
        <v>474</v>
      </c>
      <c r="T92" s="45">
        <f t="shared" si="65"/>
        <v>4305.6000000000004</v>
      </c>
      <c r="U92" s="6" t="s">
        <v>228</v>
      </c>
      <c r="V92" s="45">
        <f t="shared" ref="V92" si="66">U92*$P92</f>
        <v>4050</v>
      </c>
    </row>
    <row r="93" spans="2:22" ht="15" thickBot="1">
      <c r="B93" s="5">
        <v>81</v>
      </c>
      <c r="C93" s="5" t="s">
        <v>31</v>
      </c>
      <c r="D93" s="5" t="s">
        <v>498</v>
      </c>
      <c r="E93" s="5" t="s">
        <v>498</v>
      </c>
      <c r="F93" s="5" t="s">
        <v>417</v>
      </c>
      <c r="G93" s="5" t="s">
        <v>499</v>
      </c>
      <c r="H93" s="7" t="s">
        <v>511</v>
      </c>
      <c r="I93" s="6" t="s">
        <v>512</v>
      </c>
      <c r="J93" s="6" t="s">
        <v>513</v>
      </c>
      <c r="K93" s="6" t="s">
        <v>450</v>
      </c>
      <c r="L93" s="6" t="s">
        <v>514</v>
      </c>
      <c r="M93" s="6" t="s">
        <v>215</v>
      </c>
      <c r="N93" s="18" t="s">
        <v>511</v>
      </c>
      <c r="P93" s="5">
        <v>30</v>
      </c>
      <c r="Q93" s="6" t="s">
        <v>512</v>
      </c>
      <c r="R93" s="45">
        <f t="shared" si="65"/>
        <v>39000</v>
      </c>
      <c r="S93" s="6" t="s">
        <v>450</v>
      </c>
      <c r="T93" s="45">
        <f t="shared" si="65"/>
        <v>30139.200000000001</v>
      </c>
      <c r="U93" s="6" t="s">
        <v>215</v>
      </c>
      <c r="V93" s="45">
        <f t="shared" ref="V93" si="67">U93*$P93</f>
        <v>28350</v>
      </c>
    </row>
    <row r="94" spans="2:22" ht="15" thickBot="1">
      <c r="B94" s="5">
        <v>82</v>
      </c>
      <c r="C94" s="5" t="s">
        <v>290</v>
      </c>
      <c r="D94" s="5" t="s">
        <v>515</v>
      </c>
      <c r="E94" s="5" t="s">
        <v>515</v>
      </c>
      <c r="F94" s="5" t="s">
        <v>31</v>
      </c>
      <c r="G94" s="5" t="s">
        <v>31</v>
      </c>
      <c r="H94" s="5"/>
      <c r="I94" s="5"/>
      <c r="J94" s="5"/>
      <c r="K94" s="5"/>
      <c r="L94" s="5"/>
      <c r="M94" s="5"/>
      <c r="N94" s="5"/>
      <c r="P94" s="5" t="s">
        <v>31</v>
      </c>
      <c r="Q94" s="5"/>
      <c r="R94" s="5"/>
      <c r="S94" s="5"/>
      <c r="T94" s="5"/>
      <c r="U94" s="5"/>
      <c r="V94" s="5"/>
    </row>
    <row r="95" spans="2:22" ht="15" thickBot="1">
      <c r="B95" s="5">
        <v>83</v>
      </c>
      <c r="C95" s="5" t="s">
        <v>31</v>
      </c>
      <c r="D95" s="5" t="s">
        <v>516</v>
      </c>
      <c r="E95" s="5" t="s">
        <v>516</v>
      </c>
      <c r="F95" s="5" t="s">
        <v>477</v>
      </c>
      <c r="G95" s="5" t="s">
        <v>88</v>
      </c>
      <c r="H95" s="7" t="s">
        <v>517</v>
      </c>
      <c r="I95" s="6" t="s">
        <v>518</v>
      </c>
      <c r="J95" s="6" t="s">
        <v>519</v>
      </c>
      <c r="K95" s="6" t="s">
        <v>112</v>
      </c>
      <c r="L95" s="6" t="s">
        <v>380</v>
      </c>
      <c r="M95" s="6" t="s">
        <v>520</v>
      </c>
      <c r="N95" s="18" t="s">
        <v>517</v>
      </c>
      <c r="P95" s="5">
        <v>1</v>
      </c>
      <c r="Q95" s="6" t="s">
        <v>518</v>
      </c>
      <c r="R95" s="45">
        <f>Q95*$P95</f>
        <v>15600</v>
      </c>
      <c r="S95" s="6" t="s">
        <v>112</v>
      </c>
      <c r="T95" s="45">
        <f>S95*$P95</f>
        <v>7176</v>
      </c>
      <c r="U95" s="6" t="s">
        <v>520</v>
      </c>
      <c r="V95" s="45">
        <f>U95*$P95</f>
        <v>4950</v>
      </c>
    </row>
    <row r="96" spans="2:22" ht="15" thickBot="1">
      <c r="B96" s="5">
        <v>84</v>
      </c>
      <c r="C96" s="5" t="s">
        <v>299</v>
      </c>
      <c r="D96" s="5" t="s">
        <v>521</v>
      </c>
      <c r="E96" s="5" t="s">
        <v>521</v>
      </c>
      <c r="F96" s="5" t="s">
        <v>31</v>
      </c>
      <c r="G96" s="5" t="s">
        <v>31</v>
      </c>
      <c r="H96" s="5"/>
      <c r="I96" s="5"/>
      <c r="J96" s="5"/>
      <c r="K96" s="5"/>
      <c r="L96" s="5"/>
      <c r="M96" s="5"/>
      <c r="N96" s="5"/>
      <c r="P96" s="5" t="s">
        <v>31</v>
      </c>
      <c r="Q96" s="5"/>
      <c r="R96" s="5"/>
      <c r="S96" s="5"/>
      <c r="T96" s="5"/>
      <c r="U96" s="5"/>
      <c r="V96" s="5"/>
    </row>
    <row r="97" spans="2:22" ht="15" thickBot="1">
      <c r="B97" s="5">
        <v>85</v>
      </c>
      <c r="C97" s="5" t="s">
        <v>31</v>
      </c>
      <c r="D97" s="5" t="s">
        <v>522</v>
      </c>
      <c r="E97" s="5" t="s">
        <v>522</v>
      </c>
      <c r="F97" s="5" t="s">
        <v>33</v>
      </c>
      <c r="G97" s="5" t="s">
        <v>92</v>
      </c>
      <c r="H97" s="7" t="s">
        <v>523</v>
      </c>
      <c r="I97" s="6" t="s">
        <v>524</v>
      </c>
      <c r="J97" s="18" t="s">
        <v>523</v>
      </c>
      <c r="K97" s="6" t="s">
        <v>525</v>
      </c>
      <c r="L97" s="6" t="s">
        <v>526</v>
      </c>
      <c r="M97" s="6" t="s">
        <v>527</v>
      </c>
      <c r="N97" s="6" t="s">
        <v>528</v>
      </c>
      <c r="P97" s="5">
        <v>3</v>
      </c>
      <c r="Q97" s="6" t="s">
        <v>524</v>
      </c>
      <c r="R97" s="45">
        <f t="shared" ref="R97:T99" si="68">Q97*$P97</f>
        <v>75000</v>
      </c>
      <c r="S97" s="6" t="s">
        <v>525</v>
      </c>
      <c r="T97" s="45">
        <f t="shared" si="68"/>
        <v>79653.600000000006</v>
      </c>
      <c r="U97" s="6" t="s">
        <v>527</v>
      </c>
      <c r="V97" s="45">
        <f t="shared" ref="V97" si="69">U97*$P97</f>
        <v>87750</v>
      </c>
    </row>
    <row r="98" spans="2:22" ht="15" thickBot="1">
      <c r="B98" s="5">
        <v>86</v>
      </c>
      <c r="C98" s="5" t="s">
        <v>31</v>
      </c>
      <c r="D98" s="5" t="s">
        <v>529</v>
      </c>
      <c r="E98" s="5" t="s">
        <v>529</v>
      </c>
      <c r="F98" s="5" t="s">
        <v>201</v>
      </c>
      <c r="G98" s="5" t="s">
        <v>88</v>
      </c>
      <c r="H98" s="7" t="s">
        <v>530</v>
      </c>
      <c r="I98" s="6" t="s">
        <v>531</v>
      </c>
      <c r="J98" s="18" t="s">
        <v>530</v>
      </c>
      <c r="K98" s="6" t="s">
        <v>296</v>
      </c>
      <c r="L98" s="6" t="s">
        <v>454</v>
      </c>
      <c r="M98" s="6" t="s">
        <v>97</v>
      </c>
      <c r="N98" s="6" t="s">
        <v>532</v>
      </c>
      <c r="P98" s="5">
        <v>1</v>
      </c>
      <c r="Q98" s="6" t="s">
        <v>531</v>
      </c>
      <c r="R98" s="45">
        <f t="shared" si="68"/>
        <v>5000</v>
      </c>
      <c r="S98" s="6" t="s">
        <v>296</v>
      </c>
      <c r="T98" s="45">
        <f t="shared" si="68"/>
        <v>5740.8</v>
      </c>
      <c r="U98" s="6" t="s">
        <v>97</v>
      </c>
      <c r="V98" s="45">
        <f t="shared" ref="V98" si="70">U98*$P98</f>
        <v>25650</v>
      </c>
    </row>
    <row r="99" spans="2:22" ht="15" thickBot="1">
      <c r="B99" s="5">
        <v>87</v>
      </c>
      <c r="C99" s="5" t="s">
        <v>309</v>
      </c>
      <c r="D99" s="5" t="s">
        <v>533</v>
      </c>
      <c r="E99" s="5" t="s">
        <v>533</v>
      </c>
      <c r="F99" s="5" t="s">
        <v>33</v>
      </c>
      <c r="G99" s="5" t="s">
        <v>341</v>
      </c>
      <c r="H99" s="7" t="s">
        <v>345</v>
      </c>
      <c r="I99" s="6" t="s">
        <v>534</v>
      </c>
      <c r="J99" s="6" t="s">
        <v>530</v>
      </c>
      <c r="K99" s="6" t="s">
        <v>344</v>
      </c>
      <c r="L99" s="18" t="s">
        <v>345</v>
      </c>
      <c r="M99" s="6" t="s">
        <v>181</v>
      </c>
      <c r="N99" s="6" t="s">
        <v>535</v>
      </c>
      <c r="P99" s="5">
        <v>10</v>
      </c>
      <c r="Q99" s="6" t="s">
        <v>534</v>
      </c>
      <c r="R99" s="45">
        <f t="shared" si="68"/>
        <v>5000</v>
      </c>
      <c r="S99" s="6" t="s">
        <v>344</v>
      </c>
      <c r="T99" s="45">
        <f t="shared" si="68"/>
        <v>3301</v>
      </c>
      <c r="U99" s="6" t="s">
        <v>181</v>
      </c>
      <c r="V99" s="45">
        <f t="shared" ref="V99" si="71">U99*$P99</f>
        <v>32850</v>
      </c>
    </row>
    <row r="100" spans="2:22" ht="15" thickBot="1">
      <c r="B100" s="5">
        <v>88</v>
      </c>
      <c r="C100" s="5" t="s">
        <v>317</v>
      </c>
      <c r="D100" s="5" t="s">
        <v>536</v>
      </c>
      <c r="E100" s="5" t="s">
        <v>536</v>
      </c>
      <c r="F100" s="5" t="s">
        <v>31</v>
      </c>
      <c r="G100" s="5" t="s">
        <v>31</v>
      </c>
      <c r="H100" s="5"/>
      <c r="I100" s="5"/>
      <c r="J100" s="5"/>
      <c r="K100" s="5"/>
      <c r="L100" s="5"/>
      <c r="M100" s="5"/>
      <c r="N100" s="5"/>
      <c r="P100" s="5" t="s">
        <v>31</v>
      </c>
      <c r="Q100" s="5"/>
      <c r="R100" s="5"/>
      <c r="S100" s="5"/>
      <c r="T100" s="5"/>
      <c r="U100" s="5"/>
      <c r="V100" s="5"/>
    </row>
    <row r="101" spans="2:22" ht="15" thickBot="1">
      <c r="B101" s="5">
        <v>89</v>
      </c>
      <c r="C101" s="5" t="s">
        <v>325</v>
      </c>
      <c r="D101" s="5" t="s">
        <v>537</v>
      </c>
      <c r="E101" s="5" t="s">
        <v>537</v>
      </c>
      <c r="F101" s="5" t="s">
        <v>31</v>
      </c>
      <c r="G101" s="5" t="s">
        <v>31</v>
      </c>
      <c r="H101" s="5"/>
      <c r="I101" s="5"/>
      <c r="J101" s="5"/>
      <c r="K101" s="5"/>
      <c r="L101" s="5"/>
      <c r="M101" s="5"/>
      <c r="N101" s="5"/>
      <c r="Q101" s="5"/>
      <c r="R101" s="5"/>
      <c r="S101" s="5"/>
      <c r="T101" s="5"/>
      <c r="U101" s="5"/>
      <c r="V101" s="5"/>
    </row>
    <row r="102" spans="2:22" ht="15" thickBot="1">
      <c r="B102" s="5">
        <v>90</v>
      </c>
      <c r="C102" s="5" t="s">
        <v>31</v>
      </c>
      <c r="D102" s="5" t="s">
        <v>538</v>
      </c>
      <c r="E102" s="5" t="s">
        <v>538</v>
      </c>
      <c r="F102" s="5" t="s">
        <v>33</v>
      </c>
      <c r="G102" s="5" t="s">
        <v>92</v>
      </c>
      <c r="H102" s="7" t="s">
        <v>539</v>
      </c>
      <c r="I102" s="6" t="s">
        <v>540</v>
      </c>
      <c r="J102" s="6" t="s">
        <v>541</v>
      </c>
      <c r="K102" s="6" t="s">
        <v>542</v>
      </c>
      <c r="L102" s="18" t="s">
        <v>539</v>
      </c>
      <c r="M102" s="6" t="s">
        <v>543</v>
      </c>
      <c r="N102" s="6" t="s">
        <v>544</v>
      </c>
      <c r="P102" s="5">
        <v>3</v>
      </c>
      <c r="Q102" s="6" t="s">
        <v>540</v>
      </c>
      <c r="R102" s="45">
        <f t="shared" ref="R102:T104" si="72">Q102*$P102</f>
        <v>55500</v>
      </c>
      <c r="S102" s="6" t="s">
        <v>542</v>
      </c>
      <c r="T102" s="45">
        <f t="shared" si="72"/>
        <v>26264.159999999996</v>
      </c>
      <c r="U102" s="6" t="s">
        <v>543</v>
      </c>
      <c r="V102" s="45">
        <f t="shared" ref="V102" si="73">U102*$P102</f>
        <v>44550</v>
      </c>
    </row>
    <row r="103" spans="2:22" ht="15" thickBot="1">
      <c r="B103" s="5">
        <v>91</v>
      </c>
      <c r="C103" s="5" t="s">
        <v>368</v>
      </c>
      <c r="D103" s="5" t="s">
        <v>545</v>
      </c>
      <c r="E103" s="5" t="s">
        <v>545</v>
      </c>
      <c r="F103" s="5" t="s">
        <v>33</v>
      </c>
      <c r="G103" s="5" t="s">
        <v>293</v>
      </c>
      <c r="H103" s="7" t="s">
        <v>546</v>
      </c>
      <c r="I103" s="6" t="s">
        <v>547</v>
      </c>
      <c r="J103" s="18" t="s">
        <v>546</v>
      </c>
      <c r="K103" s="6" t="s">
        <v>548</v>
      </c>
      <c r="L103" s="6" t="s">
        <v>549</v>
      </c>
      <c r="M103" s="6" t="s">
        <v>550</v>
      </c>
      <c r="N103" s="6" t="s">
        <v>551</v>
      </c>
      <c r="P103" s="5">
        <v>2</v>
      </c>
      <c r="Q103" s="6" t="s">
        <v>547</v>
      </c>
      <c r="R103" s="45">
        <f t="shared" si="72"/>
        <v>90000</v>
      </c>
      <c r="S103" s="6" t="s">
        <v>548</v>
      </c>
      <c r="T103" s="45">
        <f t="shared" si="72"/>
        <v>272688</v>
      </c>
      <c r="U103" s="6" t="s">
        <v>550</v>
      </c>
      <c r="V103" s="45">
        <f t="shared" ref="V103" si="74">U103*$P103</f>
        <v>99000</v>
      </c>
    </row>
    <row r="104" spans="2:22" ht="15" thickBot="1">
      <c r="B104" s="5">
        <v>92</v>
      </c>
      <c r="C104" s="5" t="s">
        <v>375</v>
      </c>
      <c r="D104" s="5" t="s">
        <v>552</v>
      </c>
      <c r="E104" s="5" t="s">
        <v>552</v>
      </c>
      <c r="F104" s="5" t="s">
        <v>33</v>
      </c>
      <c r="G104" s="5" t="s">
        <v>553</v>
      </c>
      <c r="H104" s="7" t="s">
        <v>554</v>
      </c>
      <c r="I104" s="6" t="s">
        <v>555</v>
      </c>
      <c r="J104" s="18" t="s">
        <v>554</v>
      </c>
      <c r="K104" s="6" t="s">
        <v>556</v>
      </c>
      <c r="L104" s="6" t="s">
        <v>557</v>
      </c>
      <c r="M104" s="6" t="s">
        <v>387</v>
      </c>
      <c r="N104" s="6" t="s">
        <v>558</v>
      </c>
      <c r="P104" s="5">
        <v>13</v>
      </c>
      <c r="Q104" s="6" t="s">
        <v>555</v>
      </c>
      <c r="R104" s="45">
        <f t="shared" si="72"/>
        <v>123500</v>
      </c>
      <c r="S104" s="6" t="s">
        <v>556</v>
      </c>
      <c r="T104" s="45">
        <f t="shared" si="72"/>
        <v>299000</v>
      </c>
      <c r="U104" s="6" t="s">
        <v>387</v>
      </c>
      <c r="V104" s="45">
        <f t="shared" ref="V104" si="75">U104*$P104</f>
        <v>216450</v>
      </c>
    </row>
    <row r="105" spans="2:22" ht="15" thickBot="1">
      <c r="B105" s="5">
        <v>93</v>
      </c>
      <c r="C105" s="5" t="s">
        <v>31</v>
      </c>
      <c r="D105" s="5" t="s">
        <v>559</v>
      </c>
      <c r="E105" s="5" t="s">
        <v>559</v>
      </c>
      <c r="F105" s="5" t="s">
        <v>31</v>
      </c>
      <c r="G105" s="5" t="s">
        <v>31</v>
      </c>
      <c r="H105" s="5"/>
      <c r="I105" s="5"/>
      <c r="J105" s="5"/>
      <c r="K105" s="5"/>
      <c r="L105" s="5"/>
      <c r="M105" s="5"/>
      <c r="N105" s="5"/>
      <c r="Q105" s="5"/>
      <c r="R105" s="5"/>
      <c r="S105" s="5"/>
      <c r="T105" s="5"/>
      <c r="U105" s="5"/>
      <c r="V105" s="5"/>
    </row>
    <row r="106" spans="2:22" ht="15" thickBot="1">
      <c r="B106" s="5">
        <v>94</v>
      </c>
      <c r="C106" s="5" t="s">
        <v>198</v>
      </c>
      <c r="D106" s="5" t="s">
        <v>560</v>
      </c>
      <c r="E106" s="5" t="s">
        <v>560</v>
      </c>
      <c r="F106" s="5" t="s">
        <v>31</v>
      </c>
      <c r="G106" s="5" t="s">
        <v>31</v>
      </c>
      <c r="H106" s="5"/>
      <c r="I106" s="5"/>
      <c r="J106" s="5"/>
      <c r="K106" s="5"/>
      <c r="L106" s="5"/>
      <c r="M106" s="5"/>
      <c r="N106" s="5"/>
      <c r="Q106" s="5"/>
      <c r="R106" s="5"/>
      <c r="S106" s="5"/>
      <c r="T106" s="5"/>
      <c r="U106" s="5"/>
      <c r="V106" s="5"/>
    </row>
    <row r="107" spans="2:22" ht="15" thickBot="1">
      <c r="B107" s="5">
        <v>95</v>
      </c>
      <c r="C107" s="5" t="s">
        <v>31</v>
      </c>
      <c r="D107" s="5" t="s">
        <v>561</v>
      </c>
      <c r="E107" s="5" t="s">
        <v>561</v>
      </c>
      <c r="F107" s="5" t="s">
        <v>302</v>
      </c>
      <c r="G107" s="5" t="s">
        <v>88</v>
      </c>
      <c r="H107" s="7" t="s">
        <v>34</v>
      </c>
      <c r="I107" s="6" t="s">
        <v>34</v>
      </c>
      <c r="J107" s="18" t="s">
        <v>34</v>
      </c>
      <c r="K107" s="6" t="s">
        <v>34</v>
      </c>
      <c r="L107" s="18" t="s">
        <v>34</v>
      </c>
      <c r="M107" s="6" t="s">
        <v>34</v>
      </c>
      <c r="N107" s="18" t="s">
        <v>34</v>
      </c>
      <c r="P107" s="1">
        <v>0</v>
      </c>
      <c r="Q107" s="6" t="s">
        <v>34</v>
      </c>
      <c r="R107" s="45">
        <f>Q107*$P107</f>
        <v>0</v>
      </c>
      <c r="S107" s="6" t="s">
        <v>34</v>
      </c>
      <c r="T107" s="45">
        <f>S107*$P107</f>
        <v>0</v>
      </c>
      <c r="U107" s="6" t="s">
        <v>34</v>
      </c>
      <c r="V107" s="45">
        <f>U107*$P107</f>
        <v>0</v>
      </c>
    </row>
    <row r="108" spans="2:22" ht="15" thickBot="1">
      <c r="B108" s="5">
        <v>96</v>
      </c>
      <c r="C108" s="5" t="s">
        <v>31</v>
      </c>
      <c r="D108" s="5" t="s">
        <v>562</v>
      </c>
      <c r="E108" s="5" t="s">
        <v>562</v>
      </c>
      <c r="F108" s="5" t="s">
        <v>31</v>
      </c>
      <c r="G108" s="5" t="s">
        <v>31</v>
      </c>
      <c r="H108" s="5"/>
      <c r="I108" s="5"/>
      <c r="J108" s="5"/>
      <c r="K108" s="5"/>
      <c r="L108" s="5"/>
      <c r="M108" s="5"/>
      <c r="N108" s="5"/>
      <c r="Q108" s="5"/>
      <c r="R108" s="5"/>
      <c r="S108" s="5"/>
      <c r="T108" s="5"/>
      <c r="U108" s="5"/>
      <c r="V108" s="5"/>
    </row>
    <row r="109" spans="2:22" ht="15" thickBot="1">
      <c r="B109" s="5">
        <v>97</v>
      </c>
      <c r="C109" s="5" t="s">
        <v>290</v>
      </c>
      <c r="D109" s="5" t="s">
        <v>563</v>
      </c>
      <c r="E109" s="5" t="s">
        <v>563</v>
      </c>
      <c r="F109" s="5" t="s">
        <v>302</v>
      </c>
      <c r="G109" s="5" t="s">
        <v>88</v>
      </c>
      <c r="H109" s="7" t="s">
        <v>34</v>
      </c>
      <c r="I109" s="6" t="s">
        <v>34</v>
      </c>
      <c r="J109" s="18" t="s">
        <v>34</v>
      </c>
      <c r="K109" s="6" t="s">
        <v>34</v>
      </c>
      <c r="L109" s="18" t="s">
        <v>34</v>
      </c>
      <c r="M109" s="6" t="s">
        <v>34</v>
      </c>
      <c r="N109" s="18" t="s">
        <v>34</v>
      </c>
      <c r="P109" s="1">
        <v>0</v>
      </c>
      <c r="Q109" s="6" t="s">
        <v>34</v>
      </c>
      <c r="R109" s="45">
        <f t="shared" ref="R109:T112" si="76">Q109*$P109</f>
        <v>0</v>
      </c>
      <c r="S109" s="6" t="s">
        <v>34</v>
      </c>
      <c r="T109" s="45">
        <f t="shared" si="76"/>
        <v>0</v>
      </c>
      <c r="U109" s="6" t="s">
        <v>34</v>
      </c>
      <c r="V109" s="45">
        <f t="shared" ref="V109" si="77">U109*$P109</f>
        <v>0</v>
      </c>
    </row>
    <row r="110" spans="2:22" ht="15" thickBot="1">
      <c r="B110" s="5">
        <v>98</v>
      </c>
      <c r="C110" s="5" t="s">
        <v>299</v>
      </c>
      <c r="D110" s="5" t="s">
        <v>564</v>
      </c>
      <c r="E110" s="5" t="s">
        <v>564</v>
      </c>
      <c r="F110" s="5" t="s">
        <v>302</v>
      </c>
      <c r="G110" s="5" t="s">
        <v>88</v>
      </c>
      <c r="H110" s="7" t="s">
        <v>34</v>
      </c>
      <c r="I110" s="6" t="s">
        <v>34</v>
      </c>
      <c r="J110" s="18" t="s">
        <v>34</v>
      </c>
      <c r="K110" s="6" t="s">
        <v>34</v>
      </c>
      <c r="L110" s="18" t="s">
        <v>34</v>
      </c>
      <c r="M110" s="6" t="s">
        <v>34</v>
      </c>
      <c r="N110" s="18" t="s">
        <v>34</v>
      </c>
      <c r="P110" s="1">
        <v>0</v>
      </c>
      <c r="Q110" s="6" t="s">
        <v>34</v>
      </c>
      <c r="R110" s="45">
        <f t="shared" si="76"/>
        <v>0</v>
      </c>
      <c r="S110" s="6" t="s">
        <v>34</v>
      </c>
      <c r="T110" s="45">
        <f t="shared" si="76"/>
        <v>0</v>
      </c>
      <c r="U110" s="6" t="s">
        <v>34</v>
      </c>
      <c r="V110" s="45">
        <f t="shared" ref="V110" si="78">U110*$P110</f>
        <v>0</v>
      </c>
    </row>
    <row r="111" spans="2:22" ht="15" thickBot="1">
      <c r="B111" s="5">
        <v>99</v>
      </c>
      <c r="C111" s="5" t="s">
        <v>309</v>
      </c>
      <c r="D111" s="5" t="s">
        <v>565</v>
      </c>
      <c r="E111" s="5" t="s">
        <v>565</v>
      </c>
      <c r="F111" s="5" t="s">
        <v>302</v>
      </c>
      <c r="G111" s="5" t="s">
        <v>88</v>
      </c>
      <c r="H111" s="7" t="s">
        <v>34</v>
      </c>
      <c r="I111" s="6" t="s">
        <v>34</v>
      </c>
      <c r="J111" s="18" t="s">
        <v>34</v>
      </c>
      <c r="K111" s="6" t="s">
        <v>34</v>
      </c>
      <c r="L111" s="18" t="s">
        <v>34</v>
      </c>
      <c r="M111" s="6" t="s">
        <v>34</v>
      </c>
      <c r="N111" s="18" t="s">
        <v>34</v>
      </c>
      <c r="P111" s="1">
        <v>0</v>
      </c>
      <c r="Q111" s="6" t="s">
        <v>34</v>
      </c>
      <c r="R111" s="45">
        <f t="shared" si="76"/>
        <v>0</v>
      </c>
      <c r="S111" s="6" t="s">
        <v>34</v>
      </c>
      <c r="T111" s="45">
        <f t="shared" si="76"/>
        <v>0</v>
      </c>
      <c r="U111" s="6" t="s">
        <v>34</v>
      </c>
      <c r="V111" s="45">
        <f t="shared" ref="V111" si="79">U111*$P111</f>
        <v>0</v>
      </c>
    </row>
    <row r="112" spans="2:22" ht="15" thickBot="1">
      <c r="B112" s="5">
        <v>100</v>
      </c>
      <c r="C112" s="5" t="s">
        <v>317</v>
      </c>
      <c r="D112" s="5" t="s">
        <v>566</v>
      </c>
      <c r="E112" s="5" t="s">
        <v>566</v>
      </c>
      <c r="F112" s="5" t="s">
        <v>378</v>
      </c>
      <c r="G112" s="5" t="s">
        <v>88</v>
      </c>
      <c r="H112" s="7" t="s">
        <v>34</v>
      </c>
      <c r="I112" s="6" t="s">
        <v>34</v>
      </c>
      <c r="J112" s="18" t="s">
        <v>34</v>
      </c>
      <c r="K112" s="6" t="s">
        <v>34</v>
      </c>
      <c r="L112" s="18" t="s">
        <v>34</v>
      </c>
      <c r="M112" s="6" t="s">
        <v>34</v>
      </c>
      <c r="N112" s="18" t="s">
        <v>34</v>
      </c>
      <c r="P112" s="1">
        <v>0</v>
      </c>
      <c r="Q112" s="6" t="s">
        <v>34</v>
      </c>
      <c r="R112" s="45">
        <f t="shared" si="76"/>
        <v>0</v>
      </c>
      <c r="S112" s="6" t="s">
        <v>34</v>
      </c>
      <c r="T112" s="45">
        <f t="shared" si="76"/>
        <v>0</v>
      </c>
      <c r="U112" s="6" t="s">
        <v>34</v>
      </c>
      <c r="V112" s="45">
        <f t="shared" ref="V112" si="80">U112*$P112</f>
        <v>0</v>
      </c>
    </row>
    <row r="113" spans="2:22" ht="15" thickBot="1">
      <c r="B113" s="5"/>
      <c r="C113" s="5"/>
      <c r="D113" s="5"/>
      <c r="E113" s="5"/>
      <c r="F113" s="5"/>
      <c r="G113" s="5"/>
      <c r="H113" s="5"/>
      <c r="I113" s="5"/>
      <c r="J113" s="5"/>
      <c r="K113" s="5"/>
      <c r="L113" s="5"/>
      <c r="M113" s="5"/>
      <c r="N113" s="5"/>
      <c r="Q113" s="5"/>
      <c r="R113" s="5"/>
      <c r="S113" s="5"/>
      <c r="T113" s="5"/>
      <c r="U113" s="5"/>
      <c r="V113" s="5"/>
    </row>
  </sheetData>
  <mergeCells count="73">
    <mergeCell ref="Q9:R9"/>
    <mergeCell ref="S9:T9"/>
    <mergeCell ref="U9:V9"/>
    <mergeCell ref="Q10:R10"/>
    <mergeCell ref="S10:T10"/>
    <mergeCell ref="U10:V10"/>
    <mergeCell ref="Q7:R7"/>
    <mergeCell ref="S7:T7"/>
    <mergeCell ref="U7:V7"/>
    <mergeCell ref="Q8:R8"/>
    <mergeCell ref="S8:T8"/>
    <mergeCell ref="U8:V8"/>
    <mergeCell ref="Q5:R5"/>
    <mergeCell ref="S5:T5"/>
    <mergeCell ref="U5:V5"/>
    <mergeCell ref="Q6:R6"/>
    <mergeCell ref="S6:T6"/>
    <mergeCell ref="U6:V6"/>
    <mergeCell ref="Q3:R3"/>
    <mergeCell ref="S3:T3"/>
    <mergeCell ref="U3:V3"/>
    <mergeCell ref="Q4:R4"/>
    <mergeCell ref="S4:T4"/>
    <mergeCell ref="U4:V4"/>
    <mergeCell ref="Q1:R1"/>
    <mergeCell ref="S1:T1"/>
    <mergeCell ref="U1:V1"/>
    <mergeCell ref="Q2:R2"/>
    <mergeCell ref="S2:T2"/>
    <mergeCell ref="U2:V2"/>
    <mergeCell ref="M6:N6"/>
    <mergeCell ref="M7:N7"/>
    <mergeCell ref="M8:N8"/>
    <mergeCell ref="M9:N9"/>
    <mergeCell ref="M10:N10"/>
    <mergeCell ref="M1:N1"/>
    <mergeCell ref="M2:N2"/>
    <mergeCell ref="M3:N3"/>
    <mergeCell ref="M4:N4"/>
    <mergeCell ref="M5:N5"/>
    <mergeCell ref="K6:L6"/>
    <mergeCell ref="K7:L7"/>
    <mergeCell ref="K8:L8"/>
    <mergeCell ref="K9:L9"/>
    <mergeCell ref="K10:L10"/>
    <mergeCell ref="K1:L1"/>
    <mergeCell ref="K2:L2"/>
    <mergeCell ref="K3:L3"/>
    <mergeCell ref="K4:L4"/>
    <mergeCell ref="K5:L5"/>
    <mergeCell ref="I6:J6"/>
    <mergeCell ref="I7:J7"/>
    <mergeCell ref="I8:J8"/>
    <mergeCell ref="I9:J9"/>
    <mergeCell ref="I10:J10"/>
    <mergeCell ref="I1:J1"/>
    <mergeCell ref="I2:J2"/>
    <mergeCell ref="I3:J3"/>
    <mergeCell ref="I4:J4"/>
    <mergeCell ref="I5:J5"/>
    <mergeCell ref="B6:H6"/>
    <mergeCell ref="B7:H7"/>
    <mergeCell ref="B8:H8"/>
    <mergeCell ref="B9:E10"/>
    <mergeCell ref="F9:H9"/>
    <mergeCell ref="F10:H10"/>
    <mergeCell ref="B1:C5"/>
    <mergeCell ref="D1:E5"/>
    <mergeCell ref="F1:H1"/>
    <mergeCell ref="F2:H2"/>
    <mergeCell ref="F3:H3"/>
    <mergeCell ref="F4:H4"/>
    <mergeCell ref="F5:H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Price Comparison</vt:lpstr>
      <vt:lpstr>BOQ Price Bid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Pushpak Mahesh Shewale</cp:lastModifiedBy>
  <dcterms:modified xsi:type="dcterms:W3CDTF">2025-01-03T11:51:49Z</dcterms:modified>
</cp:coreProperties>
</file>