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ushpak Shewale\OneDrive - KAPCO BANQUETS AND CATERING PVT LTD TFS\Downloads\"/>
    </mc:Choice>
  </mc:AlternateContent>
  <bookViews>
    <workbookView xWindow="0" yWindow="0" windowWidth="16815" windowHeight="7620" activeTab="1"/>
  </bookViews>
  <sheets>
    <sheet name="Price Comparison" sheetId="1" r:id="rId1"/>
    <sheet name="BOQ Price Bid" sheetId="2" r:id="rId2"/>
    <sheet name="Technical Score Detail" sheetId="3" r:id="rId3"/>
  </sheets>
  <definedNames>
    <definedName name="_xlnm._FilterDatabase" localSheetId="1" hidden="1">'BOQ Price Bid'!$A$12:$AH$53</definedName>
  </definedNames>
  <calcPr calcId="162913"/>
</workbook>
</file>

<file path=xl/calcChain.xml><?xml version="1.0" encoding="utf-8"?>
<calcChain xmlns="http://schemas.openxmlformats.org/spreadsheetml/2006/main">
  <c r="AH53" i="2" l="1"/>
  <c r="AH52" i="2"/>
  <c r="AH51" i="2"/>
  <c r="AH50" i="2"/>
  <c r="AH48" i="2"/>
  <c r="AH46" i="2"/>
  <c r="AH45" i="2"/>
  <c r="AH44" i="2"/>
  <c r="AH43" i="2"/>
  <c r="AH42" i="2"/>
  <c r="AH41" i="2"/>
  <c r="AH39" i="2"/>
  <c r="AH38" i="2"/>
  <c r="AH37" i="2"/>
  <c r="AH36" i="2"/>
  <c r="AH35" i="2"/>
  <c r="AH34" i="2"/>
  <c r="AH33" i="2"/>
  <c r="AH32" i="2"/>
  <c r="AH31" i="2"/>
  <c r="AH25" i="2"/>
  <c r="AH24" i="2"/>
  <c r="AH22" i="2"/>
  <c r="AH21" i="2"/>
  <c r="AH20" i="2"/>
  <c r="AH19" i="2"/>
  <c r="AH12" i="2" s="1"/>
  <c r="AH17" i="2"/>
  <c r="AH15" i="2"/>
  <c r="AH14" i="2"/>
  <c r="AF53" i="2"/>
  <c r="AF52" i="2"/>
  <c r="AF51" i="2"/>
  <c r="AF50" i="2"/>
  <c r="AF48" i="2"/>
  <c r="AF46" i="2"/>
  <c r="AF45" i="2"/>
  <c r="AF44" i="2"/>
  <c r="AF43" i="2"/>
  <c r="AF42" i="2"/>
  <c r="AF41" i="2"/>
  <c r="AF39" i="2"/>
  <c r="AF38" i="2"/>
  <c r="AF37" i="2"/>
  <c r="AF36" i="2"/>
  <c r="AF35" i="2"/>
  <c r="AF34" i="2"/>
  <c r="AF33" i="2"/>
  <c r="AF32" i="2"/>
  <c r="AF31" i="2"/>
  <c r="AF25" i="2"/>
  <c r="AF24" i="2"/>
  <c r="AF22" i="2"/>
  <c r="AF21" i="2"/>
  <c r="AF12" i="2" s="1"/>
  <c r="AF20" i="2"/>
  <c r="AF19" i="2"/>
  <c r="AF17" i="2"/>
  <c r="AF15" i="2"/>
  <c r="AF14" i="2"/>
  <c r="AD53" i="2"/>
  <c r="AD52" i="2"/>
  <c r="AD51" i="2"/>
  <c r="AD50" i="2"/>
  <c r="AD48" i="2"/>
  <c r="AD46" i="2"/>
  <c r="AD45" i="2"/>
  <c r="AD44" i="2"/>
  <c r="AD43" i="2"/>
  <c r="AD42" i="2"/>
  <c r="AD41" i="2"/>
  <c r="AD39" i="2"/>
  <c r="AD38" i="2"/>
  <c r="AD37" i="2"/>
  <c r="AD36" i="2"/>
  <c r="AD35" i="2"/>
  <c r="AD34" i="2"/>
  <c r="AD33" i="2"/>
  <c r="AD32" i="2"/>
  <c r="AD31" i="2"/>
  <c r="AD25" i="2"/>
  <c r="AD24" i="2"/>
  <c r="AD22" i="2"/>
  <c r="AD12" i="2" s="1"/>
  <c r="AD21" i="2"/>
  <c r="AD20" i="2"/>
  <c r="AD19" i="2"/>
  <c r="AD17" i="2"/>
  <c r="AD15" i="2"/>
  <c r="AD14" i="2"/>
  <c r="AB53" i="2"/>
  <c r="AB52" i="2"/>
  <c r="AB51" i="2"/>
  <c r="AB50" i="2"/>
  <c r="AB48" i="2"/>
  <c r="AB46" i="2"/>
  <c r="AB45" i="2"/>
  <c r="AB44" i="2"/>
  <c r="AB43" i="2"/>
  <c r="AB42" i="2"/>
  <c r="AB41" i="2"/>
  <c r="AB39" i="2"/>
  <c r="AB38" i="2"/>
  <c r="AB37" i="2"/>
  <c r="AB36" i="2"/>
  <c r="AB35" i="2"/>
  <c r="AB34" i="2"/>
  <c r="AB33" i="2"/>
  <c r="AB32" i="2"/>
  <c r="AB31" i="2"/>
  <c r="AB25" i="2"/>
  <c r="AB24" i="2"/>
  <c r="AB22" i="2"/>
  <c r="AB21" i="2"/>
  <c r="AB20" i="2"/>
  <c r="AB19" i="2"/>
  <c r="AB12" i="2" s="1"/>
  <c r="AB17" i="2"/>
  <c r="AB15" i="2"/>
  <c r="AB14" i="2"/>
  <c r="Z53" i="2"/>
  <c r="Z52" i="2"/>
  <c r="Z51" i="2"/>
  <c r="Z50" i="2"/>
  <c r="Z48" i="2"/>
  <c r="Z46" i="2"/>
  <c r="Z45" i="2"/>
  <c r="Z44" i="2"/>
  <c r="Z43" i="2"/>
  <c r="Z42" i="2"/>
  <c r="Z41" i="2"/>
  <c r="Z39" i="2"/>
  <c r="Z38" i="2"/>
  <c r="Z37" i="2"/>
  <c r="Z36" i="2"/>
  <c r="Z35" i="2"/>
  <c r="Z34" i="2"/>
  <c r="Z33" i="2"/>
  <c r="Z32" i="2"/>
  <c r="Z31" i="2"/>
  <c r="Z25" i="2"/>
  <c r="Z24" i="2"/>
  <c r="Z22" i="2"/>
  <c r="Z21" i="2"/>
  <c r="Z20" i="2"/>
  <c r="Z19" i="2"/>
  <c r="Z12" i="2" s="1"/>
  <c r="Z17" i="2"/>
  <c r="Z15" i="2"/>
  <c r="Z14" i="2"/>
  <c r="X53" i="2"/>
  <c r="X52" i="2"/>
  <c r="X51" i="2"/>
  <c r="X50" i="2"/>
  <c r="X48" i="2"/>
  <c r="X46" i="2"/>
  <c r="X45" i="2"/>
  <c r="X44" i="2"/>
  <c r="X43" i="2"/>
  <c r="X42" i="2"/>
  <c r="X41" i="2"/>
  <c r="X39" i="2"/>
  <c r="X38" i="2"/>
  <c r="X37" i="2"/>
  <c r="X36" i="2"/>
  <c r="X35" i="2"/>
  <c r="X34" i="2"/>
  <c r="X33" i="2"/>
  <c r="X32" i="2"/>
  <c r="X31" i="2"/>
  <c r="X25" i="2"/>
  <c r="X24" i="2"/>
  <c r="X22" i="2"/>
  <c r="X21" i="2"/>
  <c r="X20" i="2"/>
  <c r="X19" i="2"/>
  <c r="X17" i="2"/>
  <c r="X15" i="2"/>
  <c r="X14" i="2"/>
  <c r="X12" i="2" s="1"/>
</calcChain>
</file>

<file path=xl/sharedStrings.xml><?xml version="1.0" encoding="utf-8"?>
<sst xmlns="http://schemas.openxmlformats.org/spreadsheetml/2006/main" count="1273" uniqueCount="248">
  <si>
    <t>RFQ No: R2177
 COST COMPARISON REPORT</t>
  </si>
  <si>
    <t>Comp. Date : 03/01/2025</t>
  </si>
  <si>
    <t>Vendor Name : INTERCARE ENTERPRISE NX (RV242523725)</t>
  </si>
  <si>
    <t>Vendor Name : MVP INTERIORS (T055521)</t>
  </si>
  <si>
    <t>Vendor Name : Intercare Enterprise (RV242522455)</t>
  </si>
  <si>
    <t>Vendor Name : FL TRADERS PRIVATE LIMITED (RV232422484)</t>
  </si>
  <si>
    <t>Vendor Name : FALLOW DEZIENCE TREE LLP (RV232414144)</t>
  </si>
  <si>
    <t>Vendor Name : Pikture Perfect Design Studio Pvt. Ltd (RV232413816)</t>
  </si>
  <si>
    <t>RFQ #: R2177</t>
  </si>
  <si>
    <t>Contact Name : KAIUM</t>
  </si>
  <si>
    <t>Contact Name : KUMAR SINGH</t>
  </si>
  <si>
    <t>Contact Name : Kaium</t>
  </si>
  <si>
    <t>Contact Name : Julia</t>
  </si>
  <si>
    <t>Contact Name : FALLOW DEZIENCE TREE LLP</t>
  </si>
  <si>
    <t>Contact Name : Gangadhar Sharma</t>
  </si>
  <si>
    <t>RFQ Date : 16/11/2024 11:10:54</t>
  </si>
  <si>
    <t>Vendor City : Mumbai Suburban</t>
  </si>
  <si>
    <t xml:space="preserve">Vendor City : </t>
  </si>
  <si>
    <t>BCD Date : 16/11/2024 16:00:00</t>
  </si>
  <si>
    <t>Telephone # : 9987921130</t>
  </si>
  <si>
    <t xml:space="preserve">Telephone # : </t>
  </si>
  <si>
    <t>Mobile # : 9930702814</t>
  </si>
  <si>
    <t>Mobile # : 9910990210</t>
  </si>
  <si>
    <t xml:space="preserve">Mobile # : </t>
  </si>
  <si>
    <t xml:space="preserve">PR Number : </t>
  </si>
  <si>
    <t>Email : kaium@intercareenterprisenx.in</t>
  </si>
  <si>
    <t>Email : kumar.singh@mvpinteriors.in</t>
  </si>
  <si>
    <t>Email : kaium@intercareenterprise.in</t>
  </si>
  <si>
    <t>Email : julia.roberts@flgroup.in</t>
  </si>
  <si>
    <t>Email : accounts@fallowdezience.com</t>
  </si>
  <si>
    <t>Email : piktureperfectdesignstudio@gmail.com</t>
  </si>
  <si>
    <t>Package / RFQ Name : PR for Civil for DEL DWARKA BASE KITCHEN  - T1...</t>
  </si>
  <si>
    <t>Round # : 5 (RFQ)</t>
  </si>
  <si>
    <t xml:space="preserve">Buyer : Pushpak Mahesh Shewale / Technical :  / Approver : </t>
  </si>
  <si>
    <t xml:space="preserve">Quotation Date : </t>
  </si>
  <si>
    <t xml:space="preserve">Quotation Validity Date : </t>
  </si>
  <si>
    <t>Comp. # : 5</t>
  </si>
  <si>
    <t>Currency :INR</t>
  </si>
  <si>
    <t>Buyer Remark : Liquidated Damages: The CONTRACTOR shall pay 
liquidated damages as under, for any delay in the 
physical completion of the works
5% of the contract value for delay during Week 1
7.5% of the contract value for delay during Week 2 
10% of the contract value per week for delay from 
Week 3 onwards..</t>
  </si>
  <si>
    <t xml:space="preserve">Buyer Remark : </t>
  </si>
  <si>
    <t>BUDGET PRICE :</t>
  </si>
  <si>
    <t>.00</t>
  </si>
  <si>
    <t>Quote Currency : INR</t>
  </si>
  <si>
    <t>#</t>
  </si>
  <si>
    <t>Item Code</t>
  </si>
  <si>
    <t>Item Description</t>
  </si>
  <si>
    <t>Unit</t>
  </si>
  <si>
    <t>Qty</t>
  </si>
  <si>
    <t>Last PO Details</t>
  </si>
  <si>
    <t>Lowest Unit Rate</t>
  </si>
  <si>
    <t>Lowest Vendor</t>
  </si>
  <si>
    <t>First Bid</t>
  </si>
  <si>
    <t>Disc %</t>
  </si>
  <si>
    <t>GST %</t>
  </si>
  <si>
    <t>Technical</t>
  </si>
  <si>
    <t>Unit Price</t>
  </si>
  <si>
    <t>Total</t>
  </si>
  <si>
    <t/>
  </si>
  <si>
    <t>1.00</t>
  </si>
  <si>
    <t>3649000.00</t>
  </si>
  <si>
    <t>Intercare Enterprise</t>
  </si>
  <si>
    <t>3649388.00</t>
  </si>
  <si>
    <t>0.00</t>
  </si>
  <si>
    <t>18.00</t>
  </si>
  <si>
    <t>3,649,388.00</t>
  </si>
  <si>
    <t>4744309.00</t>
  </si>
  <si>
    <t>3,653,000.00</t>
  </si>
  <si>
    <t>5031893.00</t>
  </si>
  <si>
    <t>3,649,000.00</t>
  </si>
  <si>
    <t>6378152.40</t>
  </si>
  <si>
    <t>5,078,152.40</t>
  </si>
  <si>
    <t>7403955.50</t>
  </si>
  <si>
    <t>4,652,086.25</t>
  </si>
  <si>
    <t>11730336.50</t>
  </si>
  <si>
    <t>5,183,000.00</t>
  </si>
  <si>
    <t>Item Total</t>
  </si>
  <si>
    <t>656,889.84</t>
  </si>
  <si>
    <t>657,540.00</t>
  </si>
  <si>
    <t>656,820.00</t>
  </si>
  <si>
    <t>914,067.43</t>
  </si>
  <si>
    <t>837,375.53</t>
  </si>
  <si>
    <t>932,940.00</t>
  </si>
  <si>
    <t>Discount Total Value</t>
  </si>
  <si>
    <t>Grand Dis. Amt</t>
  </si>
  <si>
    <t>GST Total Amount</t>
  </si>
  <si>
    <t>Net Landed Cost</t>
  </si>
  <si>
    <t>INR</t>
  </si>
  <si>
    <t>4,306,277.84</t>
  </si>
  <si>
    <t>4,310,540.00</t>
  </si>
  <si>
    <t>4,305,820.00</t>
  </si>
  <si>
    <t>5,992,219.83</t>
  </si>
  <si>
    <t>5,489,461.78</t>
  </si>
  <si>
    <t>6,115,940.00</t>
  </si>
  <si>
    <t>Vendor Status</t>
  </si>
  <si>
    <t>Sr No.</t>
  </si>
  <si>
    <t>Vendor Code</t>
  </si>
  <si>
    <t>Vendor Name</t>
  </si>
  <si>
    <t>Status</t>
  </si>
  <si>
    <t>Remarks</t>
  </si>
  <si>
    <t>T055345</t>
  </si>
  <si>
    <t>A K PROJECTS</t>
  </si>
  <si>
    <t>Not Participate</t>
  </si>
  <si>
    <t>RV242523259</t>
  </si>
  <si>
    <t>INTER CARE ENTERPRISES</t>
  </si>
  <si>
    <t>RV232414144</t>
  </si>
  <si>
    <t>FALLOW DEZIENCE TREE LLP</t>
  </si>
  <si>
    <t>Participate</t>
  </si>
  <si>
    <t>RV232413816</t>
  </si>
  <si>
    <t>Pikture Perfect Design Studio Pvt. Ltd</t>
  </si>
  <si>
    <t>T055521</t>
  </si>
  <si>
    <t>MVP INTERIORS</t>
  </si>
  <si>
    <t>T055520</t>
  </si>
  <si>
    <t>TRIDENT DESIGN AND CONTRACT</t>
  </si>
  <si>
    <t>RV232421261</t>
  </si>
  <si>
    <t>Rudra Ineriors</t>
  </si>
  <si>
    <t>RV232413475</t>
  </si>
  <si>
    <t>M &amp; A Interiors</t>
  </si>
  <si>
    <t>RV242523962</t>
  </si>
  <si>
    <t>PAVILIONS AND INTERIORS INDIA PRIVATE LIMITED</t>
  </si>
  <si>
    <t>RV242523680</t>
  </si>
  <si>
    <t>SN ASSOCIATES</t>
  </si>
  <si>
    <t>RV232422484</t>
  </si>
  <si>
    <t>FL TRADERS PRIVATE LIMITED</t>
  </si>
  <si>
    <t>RV242522455</t>
  </si>
  <si>
    <t>RV242523725</t>
  </si>
  <si>
    <t>INTERCARE ENTERPRISE NX</t>
  </si>
  <si>
    <t>Vendor Name : INTERCARE ENTERPRISE NX</t>
  </si>
  <si>
    <t>Vendor Name : MVP INTERIORS</t>
  </si>
  <si>
    <t>Vendor Name : Intercare Enterprise</t>
  </si>
  <si>
    <t>Vendor Name : FL TRADERS PRIVATE LIMITED</t>
  </si>
  <si>
    <t>Vendor Name : FALLOW DEZIENCE TREE LLP</t>
  </si>
  <si>
    <t>Vendor Name : Pikture Perfect Design Studio Pvt. Ltd</t>
  </si>
  <si>
    <t>Buyer : Pushpak Mahesh Shewale</t>
  </si>
  <si>
    <t xml:space="preserve">Techanical Score : </t>
  </si>
  <si>
    <t>BUDGET PRICE :.00</t>
  </si>
  <si>
    <t>Item Name</t>
  </si>
  <si>
    <t>UOM</t>
  </si>
  <si>
    <t>Minimum Amount</t>
  </si>
  <si>
    <t>Amount</t>
  </si>
  <si>
    <t>1.000</t>
  </si>
  <si>
    <t>1</t>
  </si>
  <si>
    <t>CIVIL WORK</t>
  </si>
  <si>
    <t>1.1</t>
  </si>
  <si>
    <t xml:space="preserve">Providing and constructing 4  thick siporex wall with minimum compressive strength in Cement Mortar 1 6 (1 cement   6 coarse sand ) proportion,in straight as per plan in walls,  including scaffolding, curing and providing RCC band or reinforcement at at every  lVth cours complete at all levels and locations and as directed. </t>
  </si>
  <si>
    <t>sq.ft</t>
  </si>
  <si>
    <t>1390.000</t>
  </si>
  <si>
    <t xml:space="preserve">Providing and constructing 9  thick siporex wall with minimum compressive strength in Cement Mortar 1 6 (1 cement   6 coarse sand ) proportion,in straight as per plan in walls,  including scaffolding, curing and providing RCC band or reinforcement at at every  lVth cours complete at all levels and locations and as directed. </t>
  </si>
  <si>
    <t>2180.000</t>
  </si>
  <si>
    <t>1.2</t>
  </si>
  <si>
    <t>Providing   laying  full brick  (230mm thick) partition  walls with well burnt 1st class table molded,  good quality  approved brick In cement mortar 1 4 (1cement   4 coarse sand) including 2 nos. of 6mm dia.  MS round bars at every   lVth course. Cost should  include scaffolding curing.  rubbing  the surface. racking out the joints  etc., complete  asdirected and specified for walls platform supports etc.</t>
  </si>
  <si>
    <t>Cu.ft</t>
  </si>
  <si>
    <t>0.000</t>
  </si>
  <si>
    <t>1.3</t>
  </si>
  <si>
    <t>PLASTER - providing and Applying Boh area 10 - 12mm thick plaster in cement  mortar 1 4(1 cement   4 coars sand) to all specified walls (small or big) surfaces induding,  wall tops, jambs and cill etc. in line level and   plumb including chicken wire mesh on junction and joints smooth  cement finish, including providing  necessary grooves at all the junctions of walls and ceiling, walls and frames for doors or window, around  skirting  dado or at other places as directed including raking the joints or roughening the RCC surfaces,  necessary curing, scaffolding  etc., complete as directed and specified</t>
  </si>
  <si>
    <t>6747.000</t>
  </si>
  <si>
    <t>1.4</t>
  </si>
  <si>
    <t xml:space="preserve"> LIGHT WEIGHT CONCRETE FILLING + PCC TOP   Providing and Filling on RCC slab areas @400mm at BOH AREA  with light weight concrete block waste of approximately 600 kg per cum density laid, levelled, finished, smooth, including finishing  with 30-60mm top layer of 1 2 4 PCC  as per specification. </t>
  </si>
  <si>
    <t>CU.ft</t>
  </si>
  <si>
    <t>1.5</t>
  </si>
  <si>
    <t>Providing  and  Laying  30 mm to 50mm thk.  Plain Cement Concrete 
(PCC) 1 4 8 (1 cement  4 coarse sand   8  graded  stone aggregate 40mm nominal size),  in raft bases of column footing brick wall footings base of floor and as screed over rough areas to make up levels or to form sloges  as base for main flooring and laid to required levels and grade at all locations, consolidated finished   fair and cured.Cost should be complete and inclusive of all side  forms as required.</t>
  </si>
  <si>
    <t>3650.000</t>
  </si>
  <si>
    <t>1.6</t>
  </si>
  <si>
    <t xml:space="preserve">WATERPROOFING WORKS   - Providing, applying   testing water proofing treatment of RCC sunken slabs (Kichen) to specified areas   wall surface up to  300mm height from FFL by providing a 3MM thick bitumen based membrane comprising of the following operations.
Including preperation of surface and plastering of surface with 12mm thick protective plaster 1 4 (1 cement   4 coarse sand) over treated surface etc complete. (Quoted rate to include grouting of RCC surface for any cracks  fissures)
This treatment shall be upto 300mm height on all walls from finished floor level, all around water proof area.
 Special warranty for 10 yrs to be out lined along with autorized specialized applicator executing the job </t>
  </si>
  <si>
    <t>4414.000</t>
  </si>
  <si>
    <t>1.8</t>
  </si>
  <si>
    <t>Casting of lintels above doors and wherever neccesary  in R.C.C. of size</t>
  </si>
  <si>
    <t>r.ft</t>
  </si>
  <si>
    <t>65.000</t>
  </si>
  <si>
    <t>2.1</t>
  </si>
  <si>
    <t>CEILING WORK -Reparing of existing ceiling using plaster and acrylic putty after proper curing, please note the surface area to be measured</t>
  </si>
  <si>
    <t>Sqft</t>
  </si>
  <si>
    <t>3850.000</t>
  </si>
  <si>
    <t>3</t>
  </si>
  <si>
    <t>FLOORING   Wall Tiling</t>
  </si>
  <si>
    <t>3.1</t>
  </si>
  <si>
    <t xml:space="preserve">Providing and Fixing  of 25 mm thick kota stone on a PCC bed surface in brick pattern with groove of 3 mm filled by epoxy MYK laticrete grout as applicable as per site condition.  Cost should be Inclusive of Skirting .of all the area
basic price of kota @40 Rs Sq.ft.      </t>
  </si>
  <si>
    <t>3630.000</t>
  </si>
  <si>
    <t>3.2</t>
  </si>
  <si>
    <t>Providing and fixing of ceramic Wall TiIe for all kitchen area. Tile thickness to  be 8-10mm with under cement mortar of 20mm thick or as applicable as per site condition.  (base rate of tiles 40 Rs Sq.Ft.)Tile size of 300 X 450 in landscape orientation.</t>
  </si>
  <si>
    <t>4896.000</t>
  </si>
  <si>
    <t>5</t>
  </si>
  <si>
    <t xml:space="preserve">DOOR and WINDOW </t>
  </si>
  <si>
    <t xml:space="preserve">NOTES </t>
  </si>
  <si>
    <t>Door Frames as mentioned in the specification below</t>
  </si>
  <si>
    <t>Ail flush doors in 40mm BWP Flush Doors of Green   Kit ply   Garnet   Duro make. Oakwood finish laminate with kick plate, push plate.</t>
  </si>
  <si>
    <t>Hardware- hafele   Dorma   Geze</t>
  </si>
  <si>
    <t>5.1</t>
  </si>
  <si>
    <t>Providing and fixing Door with frames in 1st class Arau Chaap wood as per design.  Rate shalL Include fixing of chaukhat in position with grouting hold fast in cement concrete 1 2 4 (1 cement  2 coarse sand   4 aggregate average 20mm size).  Rate to include Hardwood Lipping with Melamine Polish of required shade including Hardwood frame 100mm x 65mm including all hardware, Door closer, door stopper, All Hardwares Doorset or Equivalent Make and necessary hardware .</t>
  </si>
  <si>
    <t>300.000</t>
  </si>
  <si>
    <t>750 X 2100 washroom flush doors shutter 35 mm thick</t>
  </si>
  <si>
    <t>Nos</t>
  </si>
  <si>
    <t>3.000</t>
  </si>
  <si>
    <t>900 x 2100 MM  Flush door Shutter 35mm thick  with SS kick Plate</t>
  </si>
  <si>
    <t>4.000</t>
  </si>
  <si>
    <t>2100 MM highsliding door Shutter 35mm thick for the wall opening of 2285 mm</t>
  </si>
  <si>
    <t xml:space="preserve">750  X 2100 sliding door shutter 35 mm thickness </t>
  </si>
  <si>
    <t xml:space="preserve">1200x2100 MM Double leaf flush Door </t>
  </si>
  <si>
    <t>2.000</t>
  </si>
  <si>
    <t>Hardware for Above Doors - Lock, Latch, Door Handle   Door Closer</t>
  </si>
  <si>
    <t>SET(S)</t>
  </si>
  <si>
    <t>MS Fire Door with wired glass vision panel, having parallel push bar  lock  , automatic door closer and all the necessary fittings, contractor needs to provide fire door certificate. 2200 X2100 X40</t>
  </si>
  <si>
    <t>No.</t>
  </si>
  <si>
    <t>MS Fire Door with wired glass vision panel, having parallel push bar  lock  , automatic door closer and all the necessary fittings, contractor needs to provide fire door certificate. 1200X2100 X40</t>
  </si>
  <si>
    <t>6</t>
  </si>
  <si>
    <t>FIXED WOOD   MS WORKS</t>
  </si>
  <si>
    <t>6.1</t>
  </si>
  <si>
    <t xml:space="preserve">Providing and Fixing wooden workstation as per layout having wire manager, lockable stoage pedestal 800 X 500 X 700(h) oakwod finished laminate, hettich fittings, </t>
  </si>
  <si>
    <t>NOS.</t>
  </si>
  <si>
    <t>6.2</t>
  </si>
  <si>
    <t xml:space="preserve">Providing and Fixing wooden workstation as per layout having wire manager, lockable stoage with 3 no. pedestal 500 mm depth X 700(h) oakwod finished laminate, hettich fittings, </t>
  </si>
  <si>
    <t>12.690</t>
  </si>
  <si>
    <t>6.3</t>
  </si>
  <si>
    <t>Office chair   Providing High back ergonomic office chair having adjustable seat and back bend and lockable system (executive chair)</t>
  </si>
  <si>
    <t>5.000</t>
  </si>
  <si>
    <t>6.4</t>
  </si>
  <si>
    <t xml:space="preserve">Cafateria table top finished with merinolam 22099 slate ML 1 mm thich laminate, top to be fixed on MS round hollow pipe of 60 mm painted black to give support on two side of top </t>
  </si>
  <si>
    <t>6.5</t>
  </si>
  <si>
    <t>Cafateria table top finished with merinolam 22099 slate ML 1 mm thich laminate, top to be fixed on MS round hollow pipe of 60 mm painted black to give support on two side of top (2 seater)</t>
  </si>
  <si>
    <t>6.6</t>
  </si>
  <si>
    <t xml:space="preserve">Cafteria chair- p F of cafeteria chair with dark brown upholstery stitched over EP foam pasted on 19 mm ply base having ms legs with nylon buffer </t>
  </si>
  <si>
    <t>10.000</t>
  </si>
  <si>
    <t>7</t>
  </si>
  <si>
    <t>PAINTING AND FINISHING</t>
  </si>
  <si>
    <t>7.1</t>
  </si>
  <si>
    <t>BOH area open ceiling (PLASTIC PAINT) P A 2 coats of plastic black matt paint as per app.. ASIAN PAINTS by sand papering the surface, applying one coat of primer, prepare the surface with sand papering again, repeating a coat of primer, applying one coat of plastic paint, touching up with putty   applying two final roller coats of plastic paint, to internal wall slab surfaces incl. preparing the surface by cleaning scrapping, smooth filling crevices, scaffolding etc.</t>
  </si>
  <si>
    <t>SQ.FT</t>
  </si>
  <si>
    <t>6830.000</t>
  </si>
  <si>
    <t>8</t>
  </si>
  <si>
    <t>MISCELLANEOUS WORKS</t>
  </si>
  <si>
    <t>8.1</t>
  </si>
  <si>
    <t>Debris Removal to be verified by site engineer and security guard which should be maintained in IN Out register</t>
  </si>
  <si>
    <t>25.000</t>
  </si>
  <si>
    <t>8.3</t>
  </si>
  <si>
    <t xml:space="preserve">Temporary plumbing, electricity connection to start the execution works. </t>
  </si>
  <si>
    <t>set</t>
  </si>
  <si>
    <t>8.4</t>
  </si>
  <si>
    <t>SS corner Guard on all edges W type as per the specs</t>
  </si>
  <si>
    <t>RFT</t>
  </si>
  <si>
    <t>250.000</t>
  </si>
  <si>
    <t>8.5</t>
  </si>
  <si>
    <t>Dismantling for HVAC, plumbing and other services,</t>
  </si>
  <si>
    <t>500.000</t>
  </si>
  <si>
    <t xml:space="preserve">Quote Currency : </t>
  </si>
  <si>
    <t>Last PO Unit Rate</t>
  </si>
  <si>
    <t>Last PO Total Value</t>
  </si>
  <si>
    <t>Score</t>
  </si>
  <si>
    <t>Justification</t>
  </si>
  <si>
    <t>Revised Qty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</si>
</sst>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Calibri"/>
    </font>
    <font>
      <sz val="11"/>
      <name val="Cambria"/>
    </font>
    <font>
      <b/>
      <sz val="11"/>
      <name val="Cambria"/>
    </font>
    <font>
      <b/>
      <sz val="11"/>
      <name val="Calibri"/>
    </font>
    <font>
      <b/>
      <sz val="11"/>
      <color rgb="FF000000"/>
      <name val="Cambria"/>
    </font>
    <font>
      <b/>
      <sz val="11"/>
      <color rgb="FF000000"/>
      <name val="Calibri"/>
    </font>
    <font>
      <sz val="11"/>
      <color rgb="FF000000"/>
      <name val="Cambria"/>
    </font>
  </fonts>
  <fills count="5">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s>
  <borders count="9">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8">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7" xfId="0" applyNumberFormat="1" applyFont="1" applyBorder="1" applyAlignment="1" applyProtection="1">
      <alignment horizontal="right"/>
    </xf>
    <xf numFmtId="0" fontId="1" fillId="0" borderId="0" xfId="0" applyNumberFormat="1" applyFont="1" applyAlignment="1" applyProtection="1">
      <alignment wrapText="1"/>
    </xf>
    <xf numFmtId="0" fontId="0" fillId="0" borderId="0" xfId="0" applyAlignment="1">
      <alignment wrapText="1"/>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1" fillId="0" borderId="7" xfId="0" applyNumberFormat="1" applyFont="1" applyBorder="1" applyAlignment="1" applyProtection="1">
      <alignment horizontal="center" vertical="center" wrapText="1"/>
    </xf>
    <xf numFmtId="0" fontId="6" fillId="3" borderId="7" xfId="0" applyNumberFormat="1" applyFont="1" applyFill="1" applyBorder="1" applyAlignment="1" applyProtection="1">
      <alignment horizontal="center" vertical="center" wrapText="1"/>
    </xf>
    <xf numFmtId="0" fontId="1" fillId="0" borderId="0" xfId="0" applyNumberFormat="1" applyFont="1" applyAlignment="1" applyProtection="1">
      <alignment horizontal="center" vertical="center" wrapText="1"/>
    </xf>
    <xf numFmtId="0" fontId="1" fillId="2" borderId="7" xfId="0" applyNumberFormat="1" applyFont="1" applyFill="1" applyBorder="1" applyAlignment="1" applyProtection="1">
      <alignment wrapText="1"/>
    </xf>
    <xf numFmtId="0" fontId="1" fillId="0" borderId="7" xfId="0" applyNumberFormat="1" applyFont="1" applyBorder="1" applyAlignment="1" applyProtection="1">
      <alignment horizontal="right" wrapText="1"/>
    </xf>
    <xf numFmtId="0" fontId="1" fillId="2" borderId="7" xfId="0" applyNumberFormat="1" applyFont="1" applyFill="1" applyBorder="1" applyAlignment="1" applyProtection="1">
      <alignment horizontal="right" wrapText="1"/>
    </xf>
    <xf numFmtId="0" fontId="1" fillId="0" borderId="0" xfId="0" applyNumberFormat="1" applyFont="1" applyAlignment="1" applyProtection="1">
      <alignment vertical="center" wrapText="1"/>
    </xf>
    <xf numFmtId="0" fontId="0" fillId="0" borderId="0" xfId="0" applyAlignment="1">
      <alignment vertical="center" wrapText="1"/>
    </xf>
    <xf numFmtId="0" fontId="2" fillId="2" borderId="7" xfId="0" applyNumberFormat="1" applyFont="1" applyFill="1" applyBorder="1" applyProtection="1"/>
    <xf numFmtId="0" fontId="1" fillId="4" borderId="7" xfId="0" applyNumberFormat="1" applyFont="1" applyFill="1" applyBorder="1" applyProtection="1"/>
    <xf numFmtId="0" fontId="1" fillId="4" borderId="7" xfId="0" applyNumberFormat="1" applyFont="1" applyFill="1" applyBorder="1" applyAlignment="1" applyProtection="1">
      <alignment horizontal="right"/>
    </xf>
    <xf numFmtId="0" fontId="6" fillId="3" borderId="7" xfId="0" applyNumberFormat="1" applyFont="1" applyFill="1" applyBorder="1" applyAlignment="1" applyProtection="1">
      <alignment horizontal="right"/>
    </xf>
    <xf numFmtId="0" fontId="2" fillId="2" borderId="7" xfId="0" applyNumberFormat="1" applyFont="1" applyFill="1" applyBorder="1" applyAlignment="1" applyProtection="1">
      <alignment vertical="center" wrapText="1"/>
    </xf>
    <xf numFmtId="4" fontId="1" fillId="4" borderId="7" xfId="0" applyNumberFormat="1" applyFont="1" applyFill="1" applyBorder="1" applyAlignment="1" applyProtection="1">
      <alignment horizontal="right"/>
    </xf>
    <xf numFmtId="4" fontId="1" fillId="0" borderId="7" xfId="0" applyNumberFormat="1" applyFont="1" applyBorder="1" applyAlignment="1" applyProtection="1">
      <alignment wrapText="1"/>
    </xf>
    <xf numFmtId="4" fontId="1" fillId="0" borderId="7" xfId="0" applyNumberFormat="1" applyFont="1" applyBorder="1" applyAlignment="1" applyProtection="1">
      <alignment horizontal="right"/>
    </xf>
    <xf numFmtId="4" fontId="6" fillId="3" borderId="7" xfId="0" applyNumberFormat="1" applyFont="1" applyFill="1" applyBorder="1" applyAlignment="1" applyProtection="1">
      <alignment horizontal="right"/>
    </xf>
    <xf numFmtId="0" fontId="1" fillId="0" borderId="8" xfId="0" applyNumberFormat="1" applyFont="1" applyBorder="1" applyProtection="1"/>
    <xf numFmtId="0" fontId="2" fillId="2" borderId="8" xfId="0" applyNumberFormat="1" applyFont="1" applyFill="1" applyBorder="1" applyProtection="1"/>
    <xf numFmtId="0" fontId="1" fillId="4" borderId="8" xfId="0" applyNumberFormat="1" applyFont="1" applyFill="1" applyBorder="1" applyProtection="1"/>
    <xf numFmtId="0" fontId="1" fillId="4" borderId="8" xfId="0" applyNumberFormat="1" applyFont="1" applyFill="1" applyBorder="1" applyAlignment="1" applyProtection="1">
      <alignment horizontal="right"/>
    </xf>
    <xf numFmtId="4" fontId="1" fillId="4" borderId="8" xfId="0" applyNumberFormat="1" applyFont="1" applyFill="1" applyBorder="1" applyAlignment="1" applyProtection="1">
      <alignment horizontal="right"/>
    </xf>
    <xf numFmtId="0" fontId="1" fillId="0" borderId="8" xfId="0" applyNumberFormat="1" applyFont="1" applyBorder="1" applyAlignment="1" applyProtection="1">
      <alignment horizontal="right"/>
    </xf>
    <xf numFmtId="4" fontId="1" fillId="0" borderId="8" xfId="0" applyNumberFormat="1" applyFont="1" applyBorder="1" applyAlignment="1" applyProtection="1">
      <alignment horizontal="right"/>
    </xf>
    <xf numFmtId="0" fontId="6" fillId="3" borderId="8" xfId="0" applyNumberFormat="1" applyFont="1" applyFill="1" applyBorder="1" applyAlignment="1" applyProtection="1">
      <alignment horizontal="right"/>
    </xf>
    <xf numFmtId="0" fontId="1" fillId="0" borderId="7" xfId="0" applyNumberFormat="1" applyFont="1" applyBorder="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wrapText="1"/>
    </xf>
    <xf numFmtId="0" fontId="1" fillId="2" borderId="7" xfId="0" applyNumberFormat="1" applyFont="1" applyFill="1" applyBorder="1" applyAlignment="1" applyProtection="1">
      <alignment wrapText="1"/>
    </xf>
    <xf numFmtId="0" fontId="2" fillId="2" borderId="7" xfId="0" applyNumberFormat="1" applyFont="1" applyFill="1" applyBorder="1" applyProtection="1"/>
    <xf numFmtId="0" fontId="1" fillId="0" borderId="5" xfId="0" applyNumberFormat="1" applyFont="1" applyBorder="1" applyAlignment="1" applyProtection="1">
      <alignment wrapText="1"/>
    </xf>
    <xf numFmtId="0" fontId="0" fillId="0" borderId="5" xfId="0" applyBorder="1" applyAlignment="1">
      <alignment wrapText="1"/>
    </xf>
    <xf numFmtId="0" fontId="0" fillId="0" borderId="7" xfId="0" applyBorder="1" applyAlignment="1">
      <alignment wrapText="1"/>
    </xf>
    <xf numFmtId="0" fontId="1" fillId="2" borderId="5" xfId="0" applyNumberFormat="1" applyFont="1" applyFill="1" applyBorder="1" applyProtection="1"/>
    <xf numFmtId="0" fontId="0" fillId="2" borderId="5" xfId="0" applyFill="1" applyBorder="1"/>
    <xf numFmtId="0" fontId="1" fillId="0" borderId="6" xfId="0" applyNumberFormat="1" applyFont="1" applyBorder="1" applyAlignment="1" applyProtection="1">
      <alignment wrapText="1"/>
    </xf>
    <xf numFmtId="0" fontId="0" fillId="0" borderId="6" xfId="0" applyBorder="1" applyAlignment="1">
      <alignment wrapText="1"/>
    </xf>
    <xf numFmtId="0" fontId="1" fillId="0" borderId="3" xfId="0" applyNumberFormat="1" applyFont="1" applyBorder="1" applyAlignment="1" applyProtection="1">
      <alignment wrapText="1"/>
    </xf>
    <xf numFmtId="0" fontId="1" fillId="0" borderId="4" xfId="0" applyNumberFormat="1" applyFont="1" applyBorder="1" applyAlignment="1" applyProtection="1">
      <alignment wrapText="1"/>
    </xf>
    <xf numFmtId="0" fontId="1" fillId="0" borderId="7" xfId="0" applyNumberFormat="1" applyFont="1" applyBorder="1" applyAlignment="1" applyProtection="1">
      <alignment vertical="top" wrapText="1"/>
    </xf>
    <xf numFmtId="0" fontId="1" fillId="0" borderId="0" xfId="0" applyNumberFormat="1" applyFont="1" applyProtection="1"/>
    <xf numFmtId="0" fontId="1" fillId="0" borderId="0" xfId="0" applyNumberFormat="1" applyFont="1" applyAlignment="1" applyProtection="1">
      <alignment wrapText="1"/>
    </xf>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Protection="1"/>
    <xf numFmtId="0" fontId="1" fillId="0" borderId="2" xfId="0" applyNumberFormat="1" applyFont="1" applyBorder="1" applyAlignment="1" applyProtection="1">
      <alignment wrapText="1"/>
    </xf>
    <xf numFmtId="0" fontId="1" fillId="0" borderId="8" xfId="0" applyNumberFormat="1" applyFont="1" applyBorder="1" applyProtection="1"/>
    <xf numFmtId="0" fontId="1" fillId="2" borderId="8" xfId="0" applyNumberFormat="1" applyFont="1" applyFill="1" applyBorder="1" applyProtection="1"/>
    <xf numFmtId="0" fontId="1" fillId="2" borderId="8" xfId="0" quotePrefix="1" applyNumberFormat="1" applyFont="1" applyFill="1" applyBorder="1" applyAlignment="1" applyProtection="1">
      <alignment horizontal="left"/>
    </xf>
    <xf numFmtId="0" fontId="1" fillId="0" borderId="5" xfId="0" applyNumberFormat="1" applyFont="1" applyBorder="1" applyProtection="1"/>
    <xf numFmtId="0" fontId="1" fillId="0" borderId="6" xfId="0" applyNumberFormat="1" applyFont="1" applyBorder="1" applyProtection="1"/>
    <xf numFmtId="0" fontId="1" fillId="2" borderId="5" xfId="0" quotePrefix="1" applyNumberFormat="1" applyFont="1" applyFill="1" applyBorder="1" applyAlignment="1" applyProtection="1">
      <alignment horizontal="left"/>
    </xf>
    <xf numFmtId="0" fontId="1" fillId="0" borderId="5" xfId="0" applyNumberFormat="1" applyFont="1" applyBorder="1" applyAlignment="1" applyProtection="1">
      <alignment vertical="top"/>
    </xf>
    <xf numFmtId="0" fontId="1" fillId="0" borderId="7" xfId="0" applyNumberFormat="1" applyFont="1" applyBorder="1" applyAlignment="1" applyProtection="1">
      <alignment horizontal="center" vertical="center" wrapText="1"/>
    </xf>
    <xf numFmtId="0" fontId="1" fillId="0" borderId="7" xfId="0" applyNumberFormat="1" applyFont="1" applyBorder="1" applyAlignment="1" applyProtection="1">
      <alignment vertical="center" wrapText="1"/>
    </xf>
    <xf numFmtId="0" fontId="0" fillId="0" borderId="7" xfId="0" applyBorder="1" applyAlignment="1">
      <alignment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X31"/>
  <sheetViews>
    <sheetView workbookViewId="0">
      <selection activeCell="B27" sqref="B27:K28"/>
    </sheetView>
  </sheetViews>
  <sheetFormatPr defaultRowHeight="15"/>
  <cols>
    <col min="1" max="2" width="9.140625" style="1" customWidth="1"/>
    <col min="3" max="3" width="13.42578125" style="1" customWidth="1"/>
    <col min="4" max="4" width="32.85546875" style="1" customWidth="1"/>
    <col min="5" max="5" width="9" style="1" customWidth="1"/>
    <col min="6" max="6" width="9.140625" style="1" customWidth="1"/>
    <col min="7" max="7" width="20" style="1" customWidth="1"/>
    <col min="8" max="8" width="15" style="1" customWidth="1"/>
    <col min="9" max="9" width="9.140625" style="1" customWidth="1"/>
    <col min="10" max="11" width="14.42578125" style="1" customWidth="1"/>
    <col min="12" max="12" width="11.85546875" style="1" customWidth="1"/>
    <col min="13" max="13" width="9.140625" style="1" customWidth="1"/>
    <col min="14" max="17" width="14.42578125" style="1" customWidth="1"/>
    <col min="18" max="18" width="11.85546875" style="1" customWidth="1"/>
    <col min="19" max="19" width="9.140625" style="1" customWidth="1"/>
    <col min="20" max="23" width="14.42578125" style="1" customWidth="1"/>
    <col min="24" max="24" width="11.85546875" style="1" customWidth="1"/>
    <col min="25" max="25" width="9.140625" style="1" customWidth="1"/>
    <col min="26" max="29" width="14.42578125" style="1" customWidth="1"/>
    <col min="30" max="30" width="11.85546875" style="1" customWidth="1"/>
    <col min="31" max="31" width="9.140625" style="1" customWidth="1"/>
    <col min="32" max="35" width="14.42578125" style="1" customWidth="1"/>
    <col min="36" max="36" width="11.85546875" style="1" customWidth="1"/>
    <col min="37" max="37" width="9.140625" style="1" customWidth="1"/>
    <col min="38" max="41" width="14.42578125" style="1" customWidth="1"/>
    <col min="42" max="42" width="11.85546875" style="1" customWidth="1"/>
    <col min="43" max="43" width="9.140625" style="1" customWidth="1"/>
    <col min="44" max="45" width="14.42578125" style="1" customWidth="1"/>
    <col min="46" max="16378" width="9.140625" style="1" customWidth="1"/>
  </cols>
  <sheetData>
    <row r="1" spans="2:51">
      <c r="B1" s="54"/>
      <c r="C1" s="54"/>
      <c r="D1" s="56" t="s">
        <v>0</v>
      </c>
      <c r="E1" s="56" t="s">
        <v>0</v>
      </c>
      <c r="F1" s="57" t="s">
        <v>0</v>
      </c>
      <c r="G1" s="60" t="s">
        <v>1</v>
      </c>
      <c r="H1" s="60" t="s">
        <v>1</v>
      </c>
      <c r="I1" s="60" t="s">
        <v>1</v>
      </c>
      <c r="J1" s="47" t="s">
        <v>2</v>
      </c>
      <c r="K1" s="47"/>
      <c r="L1" s="48"/>
      <c r="M1" s="48"/>
      <c r="N1" s="48"/>
      <c r="O1" s="48"/>
      <c r="P1" s="47" t="s">
        <v>3</v>
      </c>
      <c r="Q1" s="47"/>
      <c r="R1" s="48"/>
      <c r="S1" s="48"/>
      <c r="T1" s="48"/>
      <c r="U1" s="48"/>
      <c r="V1" s="47" t="s">
        <v>4</v>
      </c>
      <c r="W1" s="47"/>
      <c r="X1" s="48"/>
      <c r="Y1" s="48"/>
      <c r="Z1" s="48"/>
      <c r="AA1" s="48"/>
      <c r="AB1" s="47" t="s">
        <v>5</v>
      </c>
      <c r="AC1" s="47"/>
      <c r="AD1" s="48"/>
      <c r="AE1" s="48"/>
      <c r="AF1" s="48"/>
      <c r="AG1" s="48"/>
      <c r="AH1" s="47" t="s">
        <v>6</v>
      </c>
      <c r="AI1" s="47"/>
      <c r="AJ1" s="48"/>
      <c r="AK1" s="48"/>
      <c r="AL1" s="48"/>
      <c r="AM1" s="48"/>
      <c r="AN1" s="47" t="s">
        <v>7</v>
      </c>
      <c r="AO1" s="47"/>
      <c r="AP1" s="48"/>
      <c r="AQ1" s="48"/>
      <c r="AR1" s="48"/>
      <c r="AS1" s="48"/>
    </row>
    <row r="2" spans="2:51">
      <c r="B2" s="55"/>
      <c r="C2" s="55"/>
      <c r="D2" s="58" t="s">
        <v>0</v>
      </c>
      <c r="E2" s="58" t="s">
        <v>0</v>
      </c>
      <c r="F2" s="59" t="s">
        <v>0</v>
      </c>
      <c r="G2" s="61" t="s">
        <v>8</v>
      </c>
      <c r="H2" s="61" t="s">
        <v>8</v>
      </c>
      <c r="I2" s="61" t="s">
        <v>8</v>
      </c>
      <c r="J2" s="49" t="s">
        <v>9</v>
      </c>
      <c r="K2" s="49"/>
      <c r="L2" s="50"/>
      <c r="M2" s="50"/>
      <c r="N2" s="50"/>
      <c r="O2" s="50"/>
      <c r="P2" s="49" t="s">
        <v>10</v>
      </c>
      <c r="Q2" s="49"/>
      <c r="R2" s="50"/>
      <c r="S2" s="50"/>
      <c r="T2" s="50"/>
      <c r="U2" s="50"/>
      <c r="V2" s="49" t="s">
        <v>11</v>
      </c>
      <c r="W2" s="49"/>
      <c r="X2" s="50"/>
      <c r="Y2" s="50"/>
      <c r="Z2" s="50"/>
      <c r="AA2" s="50"/>
      <c r="AB2" s="49" t="s">
        <v>12</v>
      </c>
      <c r="AC2" s="49"/>
      <c r="AD2" s="50"/>
      <c r="AE2" s="50"/>
      <c r="AF2" s="50"/>
      <c r="AG2" s="50"/>
      <c r="AH2" s="49" t="s">
        <v>13</v>
      </c>
      <c r="AI2" s="49"/>
      <c r="AJ2" s="50"/>
      <c r="AK2" s="50"/>
      <c r="AL2" s="50"/>
      <c r="AM2" s="50"/>
      <c r="AN2" s="49" t="s">
        <v>14</v>
      </c>
      <c r="AO2" s="49"/>
      <c r="AP2" s="50"/>
      <c r="AQ2" s="50"/>
      <c r="AR2" s="50"/>
      <c r="AS2" s="50"/>
      <c r="AT2" s="8"/>
      <c r="AU2" s="8"/>
      <c r="AV2" s="9"/>
      <c r="AW2" s="9"/>
      <c r="AX2" s="9"/>
      <c r="AY2" s="9"/>
    </row>
    <row r="3" spans="2:51">
      <c r="B3" s="55"/>
      <c r="C3" s="55"/>
      <c r="D3" s="58" t="s">
        <v>0</v>
      </c>
      <c r="E3" s="58" t="s">
        <v>0</v>
      </c>
      <c r="F3" s="59" t="s">
        <v>0</v>
      </c>
      <c r="G3" s="61" t="s">
        <v>15</v>
      </c>
      <c r="H3" s="61" t="s">
        <v>15</v>
      </c>
      <c r="I3" s="61" t="s">
        <v>15</v>
      </c>
      <c r="J3" s="49" t="s">
        <v>16</v>
      </c>
      <c r="K3" s="49"/>
      <c r="L3" s="50"/>
      <c r="M3" s="50"/>
      <c r="N3" s="50"/>
      <c r="O3" s="50"/>
      <c r="P3" s="49" t="s">
        <v>17</v>
      </c>
      <c r="Q3" s="49"/>
      <c r="R3" s="50"/>
      <c r="S3" s="50"/>
      <c r="T3" s="50"/>
      <c r="U3" s="50"/>
      <c r="V3" s="49" t="s">
        <v>17</v>
      </c>
      <c r="W3" s="49"/>
      <c r="X3" s="50"/>
      <c r="Y3" s="50"/>
      <c r="Z3" s="50"/>
      <c r="AA3" s="50"/>
      <c r="AB3" s="49" t="s">
        <v>17</v>
      </c>
      <c r="AC3" s="49"/>
      <c r="AD3" s="50"/>
      <c r="AE3" s="50"/>
      <c r="AF3" s="50"/>
      <c r="AG3" s="50"/>
      <c r="AH3" s="49" t="s">
        <v>17</v>
      </c>
      <c r="AI3" s="49"/>
      <c r="AJ3" s="50"/>
      <c r="AK3" s="50"/>
      <c r="AL3" s="50"/>
      <c r="AM3" s="50"/>
      <c r="AN3" s="49" t="s">
        <v>17</v>
      </c>
      <c r="AO3" s="49"/>
      <c r="AP3" s="50"/>
      <c r="AQ3" s="50"/>
      <c r="AR3" s="50"/>
      <c r="AS3" s="50"/>
      <c r="AT3" s="8"/>
      <c r="AU3" s="8"/>
      <c r="AV3" s="9"/>
      <c r="AW3" s="9"/>
      <c r="AX3" s="9"/>
      <c r="AY3" s="9"/>
    </row>
    <row r="4" spans="2:51">
      <c r="B4" s="55"/>
      <c r="C4" s="55"/>
      <c r="D4" s="58" t="s">
        <v>0</v>
      </c>
      <c r="E4" s="58" t="s">
        <v>0</v>
      </c>
      <c r="F4" s="59" t="s">
        <v>0</v>
      </c>
      <c r="G4" s="61" t="s">
        <v>18</v>
      </c>
      <c r="H4" s="61" t="s">
        <v>18</v>
      </c>
      <c r="I4" s="61" t="s">
        <v>18</v>
      </c>
      <c r="J4" s="49" t="s">
        <v>19</v>
      </c>
      <c r="K4" s="49"/>
      <c r="L4" s="50"/>
      <c r="M4" s="50"/>
      <c r="N4" s="50"/>
      <c r="O4" s="50"/>
      <c r="P4" s="49" t="s">
        <v>20</v>
      </c>
      <c r="Q4" s="49"/>
      <c r="R4" s="50"/>
      <c r="S4" s="50"/>
      <c r="T4" s="50"/>
      <c r="U4" s="50"/>
      <c r="V4" s="49" t="s">
        <v>20</v>
      </c>
      <c r="W4" s="49"/>
      <c r="X4" s="50"/>
      <c r="Y4" s="50"/>
      <c r="Z4" s="50"/>
      <c r="AA4" s="50"/>
      <c r="AB4" s="49" t="s">
        <v>20</v>
      </c>
      <c r="AC4" s="49"/>
      <c r="AD4" s="50"/>
      <c r="AE4" s="50"/>
      <c r="AF4" s="50"/>
      <c r="AG4" s="50"/>
      <c r="AH4" s="49" t="s">
        <v>20</v>
      </c>
      <c r="AI4" s="49"/>
      <c r="AJ4" s="50"/>
      <c r="AK4" s="50"/>
      <c r="AL4" s="50"/>
      <c r="AM4" s="50"/>
      <c r="AN4" s="49" t="s">
        <v>20</v>
      </c>
      <c r="AO4" s="49"/>
      <c r="AP4" s="50"/>
      <c r="AQ4" s="50"/>
      <c r="AR4" s="50"/>
      <c r="AS4" s="50"/>
      <c r="AT4" s="8"/>
      <c r="AU4" s="8"/>
      <c r="AV4" s="9"/>
      <c r="AW4" s="9"/>
      <c r="AX4" s="9"/>
      <c r="AY4" s="9"/>
    </row>
    <row r="5" spans="2:51">
      <c r="B5" s="55"/>
      <c r="C5" s="55"/>
      <c r="D5" s="58" t="s">
        <v>0</v>
      </c>
      <c r="E5" s="58" t="s">
        <v>0</v>
      </c>
      <c r="F5" s="59" t="s">
        <v>0</v>
      </c>
      <c r="G5" s="55"/>
      <c r="H5" s="55"/>
      <c r="I5" s="55"/>
      <c r="J5" s="49" t="s">
        <v>21</v>
      </c>
      <c r="K5" s="49"/>
      <c r="L5" s="50"/>
      <c r="M5" s="50"/>
      <c r="N5" s="50"/>
      <c r="O5" s="50"/>
      <c r="P5" s="49" t="s">
        <v>22</v>
      </c>
      <c r="Q5" s="49"/>
      <c r="R5" s="50"/>
      <c r="S5" s="50"/>
      <c r="T5" s="50"/>
      <c r="U5" s="50"/>
      <c r="V5" s="49" t="s">
        <v>21</v>
      </c>
      <c r="W5" s="49"/>
      <c r="X5" s="50"/>
      <c r="Y5" s="50"/>
      <c r="Z5" s="50"/>
      <c r="AA5" s="50"/>
      <c r="AB5" s="49" t="s">
        <v>23</v>
      </c>
      <c r="AC5" s="49"/>
      <c r="AD5" s="50"/>
      <c r="AE5" s="50"/>
      <c r="AF5" s="50"/>
      <c r="AG5" s="50"/>
      <c r="AH5" s="49" t="s">
        <v>23</v>
      </c>
      <c r="AI5" s="49"/>
      <c r="AJ5" s="50"/>
      <c r="AK5" s="50"/>
      <c r="AL5" s="50"/>
      <c r="AM5" s="50"/>
      <c r="AN5" s="49" t="s">
        <v>23</v>
      </c>
      <c r="AO5" s="49"/>
      <c r="AP5" s="50"/>
      <c r="AQ5" s="50"/>
      <c r="AR5" s="50"/>
      <c r="AS5" s="50"/>
      <c r="AT5" s="8"/>
      <c r="AU5" s="8"/>
      <c r="AV5" s="9"/>
      <c r="AW5" s="9"/>
      <c r="AX5" s="9"/>
      <c r="AY5" s="9"/>
    </row>
    <row r="6" spans="2:51">
      <c r="B6" s="51" t="s">
        <v>24</v>
      </c>
      <c r="C6" s="51" t="s">
        <v>24</v>
      </c>
      <c r="D6" s="51" t="s">
        <v>24</v>
      </c>
      <c r="E6" s="51" t="s">
        <v>24</v>
      </c>
      <c r="F6" s="51" t="s">
        <v>24</v>
      </c>
      <c r="G6" s="51" t="s">
        <v>24</v>
      </c>
      <c r="H6" s="51" t="s">
        <v>24</v>
      </c>
      <c r="I6" s="51" t="s">
        <v>24</v>
      </c>
      <c r="J6" s="44" t="s">
        <v>25</v>
      </c>
      <c r="K6" s="44"/>
      <c r="L6" s="45"/>
      <c r="M6" s="45"/>
      <c r="N6" s="45"/>
      <c r="O6" s="45"/>
      <c r="P6" s="44" t="s">
        <v>26</v>
      </c>
      <c r="Q6" s="44"/>
      <c r="R6" s="45"/>
      <c r="S6" s="45"/>
      <c r="T6" s="45"/>
      <c r="U6" s="45"/>
      <c r="V6" s="44" t="s">
        <v>27</v>
      </c>
      <c r="W6" s="44"/>
      <c r="X6" s="45"/>
      <c r="Y6" s="45"/>
      <c r="Z6" s="45"/>
      <c r="AA6" s="45"/>
      <c r="AB6" s="44" t="s">
        <v>28</v>
      </c>
      <c r="AC6" s="44"/>
      <c r="AD6" s="45"/>
      <c r="AE6" s="45"/>
      <c r="AF6" s="45"/>
      <c r="AG6" s="45"/>
      <c r="AH6" s="44" t="s">
        <v>29</v>
      </c>
      <c r="AI6" s="44"/>
      <c r="AJ6" s="45"/>
      <c r="AK6" s="45"/>
      <c r="AL6" s="45"/>
      <c r="AM6" s="45"/>
      <c r="AN6" s="44" t="s">
        <v>30</v>
      </c>
      <c r="AO6" s="44"/>
      <c r="AP6" s="45"/>
      <c r="AQ6" s="45"/>
      <c r="AR6" s="45"/>
      <c r="AS6" s="45"/>
      <c r="AT6" s="8"/>
      <c r="AU6" s="8"/>
      <c r="AV6" s="9"/>
      <c r="AW6" s="9"/>
      <c r="AX6" s="9"/>
      <c r="AY6" s="9"/>
    </row>
    <row r="7" spans="2:51">
      <c r="B7" s="52" t="s">
        <v>31</v>
      </c>
      <c r="C7" s="52" t="s">
        <v>31</v>
      </c>
      <c r="D7" s="52" t="s">
        <v>31</v>
      </c>
      <c r="E7" s="52" t="s">
        <v>31</v>
      </c>
      <c r="F7" s="52" t="s">
        <v>31</v>
      </c>
      <c r="G7" s="52" t="s">
        <v>31</v>
      </c>
      <c r="H7" s="52" t="s">
        <v>31</v>
      </c>
      <c r="I7" s="52" t="s">
        <v>31</v>
      </c>
      <c r="J7" s="44" t="s">
        <v>32</v>
      </c>
      <c r="K7" s="44"/>
      <c r="L7" s="45"/>
      <c r="M7" s="45"/>
      <c r="N7" s="45"/>
      <c r="O7" s="45"/>
      <c r="P7" s="44" t="s">
        <v>32</v>
      </c>
      <c r="Q7" s="44"/>
      <c r="R7" s="45"/>
      <c r="S7" s="45"/>
      <c r="T7" s="45"/>
      <c r="U7" s="45"/>
      <c r="V7" s="44" t="s">
        <v>32</v>
      </c>
      <c r="W7" s="44"/>
      <c r="X7" s="45"/>
      <c r="Y7" s="45"/>
      <c r="Z7" s="45"/>
      <c r="AA7" s="45"/>
      <c r="AB7" s="44" t="s">
        <v>32</v>
      </c>
      <c r="AC7" s="44"/>
      <c r="AD7" s="45"/>
      <c r="AE7" s="45"/>
      <c r="AF7" s="45"/>
      <c r="AG7" s="45"/>
      <c r="AH7" s="44" t="s">
        <v>32</v>
      </c>
      <c r="AI7" s="44"/>
      <c r="AJ7" s="45"/>
      <c r="AK7" s="45"/>
      <c r="AL7" s="45"/>
      <c r="AM7" s="45"/>
      <c r="AN7" s="44" t="s">
        <v>32</v>
      </c>
      <c r="AO7" s="44"/>
      <c r="AP7" s="45"/>
      <c r="AQ7" s="45"/>
      <c r="AR7" s="45"/>
      <c r="AS7" s="45"/>
      <c r="AT7" s="8"/>
      <c r="AU7" s="8"/>
      <c r="AV7" s="9"/>
      <c r="AW7" s="9"/>
      <c r="AX7" s="9"/>
      <c r="AY7" s="9"/>
    </row>
    <row r="8" spans="2:51">
      <c r="B8" s="52" t="s">
        <v>33</v>
      </c>
      <c r="C8" s="52" t="s">
        <v>33</v>
      </c>
      <c r="D8" s="52" t="s">
        <v>33</v>
      </c>
      <c r="E8" s="52" t="s">
        <v>33</v>
      </c>
      <c r="F8" s="52" t="s">
        <v>33</v>
      </c>
      <c r="G8" s="52" t="s">
        <v>33</v>
      </c>
      <c r="H8" s="52" t="s">
        <v>33</v>
      </c>
      <c r="I8" s="52" t="s">
        <v>33</v>
      </c>
      <c r="J8" s="44" t="s">
        <v>34</v>
      </c>
      <c r="K8" s="44"/>
      <c r="L8" s="45"/>
      <c r="M8" s="44" t="s">
        <v>35</v>
      </c>
      <c r="N8" s="44"/>
      <c r="O8" s="45"/>
      <c r="P8" s="44" t="s">
        <v>34</v>
      </c>
      <c r="Q8" s="44"/>
      <c r="R8" s="45"/>
      <c r="S8" s="44" t="s">
        <v>35</v>
      </c>
      <c r="T8" s="44"/>
      <c r="U8" s="45"/>
      <c r="V8" s="44" t="s">
        <v>34</v>
      </c>
      <c r="W8" s="44"/>
      <c r="X8" s="45"/>
      <c r="Y8" s="44" t="s">
        <v>35</v>
      </c>
      <c r="Z8" s="44"/>
      <c r="AA8" s="45"/>
      <c r="AB8" s="44" t="s">
        <v>34</v>
      </c>
      <c r="AC8" s="44"/>
      <c r="AD8" s="45"/>
      <c r="AE8" s="44" t="s">
        <v>35</v>
      </c>
      <c r="AF8" s="44"/>
      <c r="AG8" s="45"/>
      <c r="AH8" s="44" t="s">
        <v>34</v>
      </c>
      <c r="AI8" s="44"/>
      <c r="AJ8" s="45"/>
      <c r="AK8" s="44" t="s">
        <v>35</v>
      </c>
      <c r="AL8" s="44"/>
      <c r="AM8" s="45"/>
      <c r="AN8" s="44" t="s">
        <v>34</v>
      </c>
      <c r="AO8" s="44"/>
      <c r="AP8" s="45"/>
      <c r="AQ8" s="44" t="s">
        <v>35</v>
      </c>
      <c r="AR8" s="44"/>
      <c r="AS8" s="45"/>
      <c r="AT8" s="8"/>
      <c r="AU8" s="8"/>
      <c r="AV8" s="9"/>
      <c r="AW8" s="9"/>
      <c r="AX8" s="9"/>
      <c r="AY8" s="9"/>
    </row>
    <row r="9" spans="2:51">
      <c r="B9" s="53" t="s">
        <v>36</v>
      </c>
      <c r="C9" s="53" t="s">
        <v>36</v>
      </c>
      <c r="D9" s="53" t="s">
        <v>36</v>
      </c>
      <c r="E9" s="53" t="s">
        <v>36</v>
      </c>
      <c r="F9" s="53" t="s">
        <v>36</v>
      </c>
      <c r="G9" s="41" t="s">
        <v>37</v>
      </c>
      <c r="H9" s="41" t="s">
        <v>37</v>
      </c>
      <c r="I9" s="41" t="s">
        <v>37</v>
      </c>
      <c r="J9" s="41" t="s">
        <v>38</v>
      </c>
      <c r="K9" s="41"/>
      <c r="L9" s="46"/>
      <c r="M9" s="46"/>
      <c r="N9" s="46"/>
      <c r="O9" s="46"/>
      <c r="P9" s="41" t="s">
        <v>39</v>
      </c>
      <c r="Q9" s="41"/>
      <c r="R9" s="46"/>
      <c r="S9" s="46"/>
      <c r="T9" s="46"/>
      <c r="U9" s="46"/>
      <c r="V9" s="41" t="s">
        <v>39</v>
      </c>
      <c r="W9" s="41"/>
      <c r="X9" s="46"/>
      <c r="Y9" s="46"/>
      <c r="Z9" s="46"/>
      <c r="AA9" s="46"/>
      <c r="AB9" s="41" t="s">
        <v>39</v>
      </c>
      <c r="AC9" s="41"/>
      <c r="AD9" s="46"/>
      <c r="AE9" s="46"/>
      <c r="AF9" s="46"/>
      <c r="AG9" s="46"/>
      <c r="AH9" s="41" t="s">
        <v>39</v>
      </c>
      <c r="AI9" s="41"/>
      <c r="AJ9" s="46"/>
      <c r="AK9" s="46"/>
      <c r="AL9" s="46"/>
      <c r="AM9" s="46"/>
      <c r="AN9" s="41" t="s">
        <v>39</v>
      </c>
      <c r="AO9" s="41"/>
      <c r="AP9" s="46"/>
      <c r="AQ9" s="46"/>
      <c r="AR9" s="46"/>
      <c r="AS9" s="46"/>
      <c r="AT9" s="8"/>
      <c r="AU9" s="8"/>
      <c r="AV9" s="9"/>
      <c r="AW9" s="9"/>
      <c r="AX9" s="9"/>
      <c r="AY9" s="9"/>
    </row>
    <row r="10" spans="2:51">
      <c r="B10" s="53" t="s">
        <v>36</v>
      </c>
      <c r="C10" s="53" t="s">
        <v>36</v>
      </c>
      <c r="D10" s="53" t="s">
        <v>36</v>
      </c>
      <c r="E10" s="53" t="s">
        <v>36</v>
      </c>
      <c r="F10" s="53" t="s">
        <v>36</v>
      </c>
      <c r="G10" s="41" t="s">
        <v>40</v>
      </c>
      <c r="H10" s="41" t="s">
        <v>41</v>
      </c>
      <c r="I10" s="41"/>
      <c r="J10" s="41" t="s">
        <v>42</v>
      </c>
      <c r="K10" s="41"/>
      <c r="L10" s="46"/>
      <c r="M10" s="46"/>
      <c r="N10" s="46"/>
      <c r="O10" s="46"/>
      <c r="P10" s="41" t="s">
        <v>42</v>
      </c>
      <c r="Q10" s="41"/>
      <c r="R10" s="46"/>
      <c r="S10" s="46"/>
      <c r="T10" s="46"/>
      <c r="U10" s="46"/>
      <c r="V10" s="41" t="s">
        <v>42</v>
      </c>
      <c r="W10" s="41"/>
      <c r="X10" s="46"/>
      <c r="Y10" s="46"/>
      <c r="Z10" s="46"/>
      <c r="AA10" s="46"/>
      <c r="AB10" s="41" t="s">
        <v>42</v>
      </c>
      <c r="AC10" s="41"/>
      <c r="AD10" s="46"/>
      <c r="AE10" s="46"/>
      <c r="AF10" s="46"/>
      <c r="AG10" s="46"/>
      <c r="AH10" s="41" t="s">
        <v>42</v>
      </c>
      <c r="AI10" s="41"/>
      <c r="AJ10" s="46"/>
      <c r="AK10" s="46"/>
      <c r="AL10" s="46"/>
      <c r="AM10" s="46"/>
      <c r="AN10" s="41" t="s">
        <v>42</v>
      </c>
      <c r="AO10" s="41"/>
      <c r="AP10" s="46"/>
      <c r="AQ10" s="46"/>
      <c r="AR10" s="46"/>
      <c r="AS10" s="46"/>
      <c r="AT10" s="8"/>
      <c r="AU10" s="8"/>
      <c r="AV10" s="9"/>
      <c r="AW10" s="9"/>
      <c r="AX10" s="9"/>
      <c r="AY10" s="9"/>
    </row>
    <row r="11" spans="2:51" ht="30">
      <c r="B11" s="11" t="s">
        <v>43</v>
      </c>
      <c r="C11" s="11" t="s">
        <v>44</v>
      </c>
      <c r="D11" s="11" t="s">
        <v>45</v>
      </c>
      <c r="E11" s="11" t="s">
        <v>46</v>
      </c>
      <c r="F11" s="11" t="s">
        <v>47</v>
      </c>
      <c r="G11" s="11" t="s">
        <v>48</v>
      </c>
      <c r="H11" s="11" t="s">
        <v>49</v>
      </c>
      <c r="I11" s="11" t="s">
        <v>50</v>
      </c>
      <c r="J11" s="11" t="s">
        <v>51</v>
      </c>
      <c r="K11" s="11" t="s">
        <v>52</v>
      </c>
      <c r="L11" s="12" t="s">
        <v>53</v>
      </c>
      <c r="M11" s="12" t="s">
        <v>54</v>
      </c>
      <c r="N11" s="12" t="s">
        <v>55</v>
      </c>
      <c r="O11" s="12" t="s">
        <v>56</v>
      </c>
      <c r="P11" s="11" t="s">
        <v>51</v>
      </c>
      <c r="Q11" s="11" t="s">
        <v>52</v>
      </c>
      <c r="R11" s="12" t="s">
        <v>53</v>
      </c>
      <c r="S11" s="12" t="s">
        <v>54</v>
      </c>
      <c r="T11" s="12" t="s">
        <v>55</v>
      </c>
      <c r="U11" s="12" t="s">
        <v>56</v>
      </c>
      <c r="V11" s="11" t="s">
        <v>51</v>
      </c>
      <c r="W11" s="11" t="s">
        <v>52</v>
      </c>
      <c r="X11" s="12" t="s">
        <v>53</v>
      </c>
      <c r="Y11" s="12" t="s">
        <v>54</v>
      </c>
      <c r="Z11" s="12" t="s">
        <v>55</v>
      </c>
      <c r="AA11" s="12" t="s">
        <v>56</v>
      </c>
      <c r="AB11" s="11" t="s">
        <v>51</v>
      </c>
      <c r="AC11" s="11" t="s">
        <v>52</v>
      </c>
      <c r="AD11" s="12" t="s">
        <v>53</v>
      </c>
      <c r="AE11" s="12" t="s">
        <v>54</v>
      </c>
      <c r="AF11" s="12" t="s">
        <v>55</v>
      </c>
      <c r="AG11" s="12" t="s">
        <v>56</v>
      </c>
      <c r="AH11" s="11" t="s">
        <v>51</v>
      </c>
      <c r="AI11" s="11" t="s">
        <v>52</v>
      </c>
      <c r="AJ11" s="12" t="s">
        <v>53</v>
      </c>
      <c r="AK11" s="12" t="s">
        <v>54</v>
      </c>
      <c r="AL11" s="12" t="s">
        <v>55</v>
      </c>
      <c r="AM11" s="12" t="s">
        <v>56</v>
      </c>
      <c r="AN11" s="11" t="s">
        <v>51</v>
      </c>
      <c r="AO11" s="11" t="s">
        <v>52</v>
      </c>
      <c r="AP11" s="12" t="s">
        <v>53</v>
      </c>
      <c r="AQ11" s="12" t="s">
        <v>54</v>
      </c>
      <c r="AR11" s="12" t="s">
        <v>55</v>
      </c>
      <c r="AS11" s="12" t="s">
        <v>56</v>
      </c>
      <c r="AT11" s="19"/>
      <c r="AU11" s="19"/>
      <c r="AV11" s="20"/>
      <c r="AW11" s="20"/>
      <c r="AX11" s="20"/>
      <c r="AY11" s="20"/>
    </row>
    <row r="12" spans="2:51" ht="57">
      <c r="B12" s="13">
        <v>1</v>
      </c>
      <c r="C12" s="13" t="s">
        <v>57</v>
      </c>
      <c r="D12" s="13" t="s">
        <v>57</v>
      </c>
      <c r="E12" s="13" t="s">
        <v>57</v>
      </c>
      <c r="F12" s="13" t="s">
        <v>58</v>
      </c>
      <c r="G12" s="13" t="s">
        <v>57</v>
      </c>
      <c r="H12" s="13" t="s">
        <v>59</v>
      </c>
      <c r="I12" s="13" t="s">
        <v>60</v>
      </c>
      <c r="J12" s="13" t="s">
        <v>61</v>
      </c>
      <c r="K12" s="13" t="s">
        <v>62</v>
      </c>
      <c r="L12" s="13" t="s">
        <v>63</v>
      </c>
      <c r="M12" s="13" t="s">
        <v>57</v>
      </c>
      <c r="N12" s="13" t="s">
        <v>64</v>
      </c>
      <c r="O12" s="13" t="s">
        <v>64</v>
      </c>
      <c r="P12" s="13" t="s">
        <v>65</v>
      </c>
      <c r="Q12" s="13" t="s">
        <v>62</v>
      </c>
      <c r="R12" s="13" t="s">
        <v>63</v>
      </c>
      <c r="S12" s="13" t="s">
        <v>57</v>
      </c>
      <c r="T12" s="13" t="s">
        <v>66</v>
      </c>
      <c r="U12" s="13" t="s">
        <v>66</v>
      </c>
      <c r="V12" s="13" t="s">
        <v>67</v>
      </c>
      <c r="W12" s="13" t="s">
        <v>62</v>
      </c>
      <c r="X12" s="13" t="s">
        <v>63</v>
      </c>
      <c r="Y12" s="13" t="s">
        <v>57</v>
      </c>
      <c r="Z12" s="14" t="s">
        <v>68</v>
      </c>
      <c r="AA12" s="13" t="s">
        <v>68</v>
      </c>
      <c r="AB12" s="13" t="s">
        <v>69</v>
      </c>
      <c r="AC12" s="13" t="s">
        <v>62</v>
      </c>
      <c r="AD12" s="13" t="s">
        <v>63</v>
      </c>
      <c r="AE12" s="13" t="s">
        <v>57</v>
      </c>
      <c r="AF12" s="13" t="s">
        <v>70</v>
      </c>
      <c r="AG12" s="13" t="s">
        <v>70</v>
      </c>
      <c r="AH12" s="13" t="s">
        <v>71</v>
      </c>
      <c r="AI12" s="13" t="s">
        <v>62</v>
      </c>
      <c r="AJ12" s="13" t="s">
        <v>63</v>
      </c>
      <c r="AK12" s="13" t="s">
        <v>57</v>
      </c>
      <c r="AL12" s="13" t="s">
        <v>72</v>
      </c>
      <c r="AM12" s="13" t="s">
        <v>72</v>
      </c>
      <c r="AN12" s="13" t="s">
        <v>73</v>
      </c>
      <c r="AO12" s="13" t="s">
        <v>62</v>
      </c>
      <c r="AP12" s="13" t="s">
        <v>63</v>
      </c>
      <c r="AQ12" s="13" t="s">
        <v>57</v>
      </c>
      <c r="AR12" s="13" t="s">
        <v>74</v>
      </c>
      <c r="AS12" s="13" t="s">
        <v>74</v>
      </c>
      <c r="AT12" s="15"/>
      <c r="AU12" s="8"/>
      <c r="AV12" s="9"/>
      <c r="AW12" s="9"/>
      <c r="AX12" s="9"/>
      <c r="AY12" s="9"/>
    </row>
    <row r="13" spans="2:51">
      <c r="B13" s="42" t="s">
        <v>75</v>
      </c>
      <c r="C13" s="42"/>
      <c r="D13" s="42"/>
      <c r="E13" s="42"/>
      <c r="F13" s="42"/>
      <c r="G13" s="42"/>
      <c r="H13" s="42"/>
      <c r="I13" s="42"/>
      <c r="J13" s="10"/>
      <c r="K13" s="17" t="s">
        <v>41</v>
      </c>
      <c r="L13" s="17" t="s">
        <v>76</v>
      </c>
      <c r="M13" s="10"/>
      <c r="N13" s="10"/>
      <c r="O13" s="18" t="s">
        <v>64</v>
      </c>
      <c r="P13" s="10"/>
      <c r="Q13" s="17" t="s">
        <v>41</v>
      </c>
      <c r="R13" s="17" t="s">
        <v>77</v>
      </c>
      <c r="S13" s="10"/>
      <c r="T13" s="10"/>
      <c r="U13" s="18" t="s">
        <v>66</v>
      </c>
      <c r="V13" s="10"/>
      <c r="W13" s="17" t="s">
        <v>41</v>
      </c>
      <c r="X13" s="17" t="s">
        <v>78</v>
      </c>
      <c r="Y13" s="10"/>
      <c r="Z13" s="10"/>
      <c r="AA13" s="18" t="s">
        <v>68</v>
      </c>
      <c r="AB13" s="10"/>
      <c r="AC13" s="17" t="s">
        <v>41</v>
      </c>
      <c r="AD13" s="17" t="s">
        <v>79</v>
      </c>
      <c r="AE13" s="10"/>
      <c r="AF13" s="10"/>
      <c r="AG13" s="18" t="s">
        <v>70</v>
      </c>
      <c r="AH13" s="10"/>
      <c r="AI13" s="17" t="s">
        <v>41</v>
      </c>
      <c r="AJ13" s="17" t="s">
        <v>80</v>
      </c>
      <c r="AK13" s="10"/>
      <c r="AL13" s="10"/>
      <c r="AM13" s="18" t="s">
        <v>72</v>
      </c>
      <c r="AN13" s="10"/>
      <c r="AO13" s="17" t="s">
        <v>41</v>
      </c>
      <c r="AP13" s="17" t="s">
        <v>81</v>
      </c>
      <c r="AQ13" s="10"/>
      <c r="AR13" s="10"/>
      <c r="AS13" s="18" t="s">
        <v>74</v>
      </c>
      <c r="AT13" s="8"/>
      <c r="AU13" s="8"/>
      <c r="AV13" s="9"/>
      <c r="AW13" s="9"/>
      <c r="AX13" s="9"/>
      <c r="AY13" s="9"/>
    </row>
    <row r="14" spans="2:51">
      <c r="B14" s="41" t="s">
        <v>82</v>
      </c>
      <c r="C14" s="41"/>
      <c r="D14" s="41"/>
      <c r="E14" s="41"/>
      <c r="F14" s="41"/>
      <c r="G14" s="41"/>
      <c r="H14" s="41"/>
      <c r="I14" s="41"/>
      <c r="J14" s="10" t="s">
        <v>83</v>
      </c>
      <c r="K14" s="17" t="s">
        <v>41</v>
      </c>
      <c r="L14" s="10"/>
      <c r="M14" s="10"/>
      <c r="N14" s="10"/>
      <c r="O14" s="17" t="s">
        <v>41</v>
      </c>
      <c r="P14" s="10" t="s">
        <v>83</v>
      </c>
      <c r="Q14" s="17" t="s">
        <v>41</v>
      </c>
      <c r="R14" s="10"/>
      <c r="S14" s="10"/>
      <c r="T14" s="10"/>
      <c r="U14" s="17" t="s">
        <v>41</v>
      </c>
      <c r="V14" s="10" t="s">
        <v>83</v>
      </c>
      <c r="W14" s="17" t="s">
        <v>41</v>
      </c>
      <c r="X14" s="10"/>
      <c r="Y14" s="10"/>
      <c r="Z14" s="10"/>
      <c r="AA14" s="17" t="s">
        <v>41</v>
      </c>
      <c r="AB14" s="10" t="s">
        <v>83</v>
      </c>
      <c r="AC14" s="17" t="s">
        <v>41</v>
      </c>
      <c r="AD14" s="10"/>
      <c r="AE14" s="10"/>
      <c r="AF14" s="10"/>
      <c r="AG14" s="17" t="s">
        <v>41</v>
      </c>
      <c r="AH14" s="10" t="s">
        <v>83</v>
      </c>
      <c r="AI14" s="17" t="s">
        <v>41</v>
      </c>
      <c r="AJ14" s="10"/>
      <c r="AK14" s="10"/>
      <c r="AL14" s="10"/>
      <c r="AM14" s="17" t="s">
        <v>41</v>
      </c>
      <c r="AN14" s="10" t="s">
        <v>83</v>
      </c>
      <c r="AO14" s="17" t="s">
        <v>41</v>
      </c>
      <c r="AP14" s="10"/>
      <c r="AQ14" s="10"/>
      <c r="AR14" s="10"/>
      <c r="AS14" s="17" t="s">
        <v>41</v>
      </c>
      <c r="AT14" s="8"/>
      <c r="AU14" s="8"/>
      <c r="AV14" s="9"/>
      <c r="AW14" s="9"/>
      <c r="AX14" s="9"/>
      <c r="AY14" s="9"/>
    </row>
    <row r="15" spans="2:51">
      <c r="B15" s="42" t="s">
        <v>84</v>
      </c>
      <c r="C15" s="42"/>
      <c r="D15" s="42"/>
      <c r="E15" s="42"/>
      <c r="F15" s="42"/>
      <c r="G15" s="42"/>
      <c r="H15" s="42"/>
      <c r="I15" s="42"/>
      <c r="J15" s="10"/>
      <c r="K15" s="10"/>
      <c r="L15" s="10"/>
      <c r="M15" s="10"/>
      <c r="N15" s="10"/>
      <c r="O15" s="18" t="s">
        <v>76</v>
      </c>
      <c r="P15" s="10"/>
      <c r="Q15" s="10"/>
      <c r="R15" s="10"/>
      <c r="S15" s="10"/>
      <c r="T15" s="10"/>
      <c r="U15" s="18" t="s">
        <v>77</v>
      </c>
      <c r="V15" s="10"/>
      <c r="W15" s="10"/>
      <c r="X15" s="10"/>
      <c r="Y15" s="10"/>
      <c r="Z15" s="10"/>
      <c r="AA15" s="18" t="s">
        <v>78</v>
      </c>
      <c r="AB15" s="10"/>
      <c r="AC15" s="10"/>
      <c r="AD15" s="10"/>
      <c r="AE15" s="10"/>
      <c r="AF15" s="10"/>
      <c r="AG15" s="18" t="s">
        <v>79</v>
      </c>
      <c r="AH15" s="10"/>
      <c r="AI15" s="10"/>
      <c r="AJ15" s="10"/>
      <c r="AK15" s="10"/>
      <c r="AL15" s="10"/>
      <c r="AM15" s="18" t="s">
        <v>80</v>
      </c>
      <c r="AN15" s="10"/>
      <c r="AO15" s="10"/>
      <c r="AP15" s="10"/>
      <c r="AQ15" s="10"/>
      <c r="AR15" s="10"/>
      <c r="AS15" s="18" t="s">
        <v>81</v>
      </c>
      <c r="AT15" s="8"/>
      <c r="AU15" s="8"/>
      <c r="AV15" s="9"/>
      <c r="AW15" s="9"/>
      <c r="AX15" s="9"/>
      <c r="AY15" s="9"/>
    </row>
    <row r="16" spans="2:51">
      <c r="B16" s="42" t="s">
        <v>85</v>
      </c>
      <c r="C16" s="42"/>
      <c r="D16" s="42"/>
      <c r="E16" s="42"/>
      <c r="F16" s="42"/>
      <c r="G16" s="42"/>
      <c r="H16" s="42"/>
      <c r="I16" s="42"/>
      <c r="J16" s="10"/>
      <c r="K16" s="10"/>
      <c r="L16" s="10"/>
      <c r="M16" s="10"/>
      <c r="N16" s="16" t="s">
        <v>86</v>
      </c>
      <c r="O16" s="18" t="s">
        <v>87</v>
      </c>
      <c r="P16" s="10"/>
      <c r="Q16" s="10"/>
      <c r="R16" s="10"/>
      <c r="S16" s="10"/>
      <c r="T16" s="16" t="s">
        <v>86</v>
      </c>
      <c r="U16" s="18" t="s">
        <v>88</v>
      </c>
      <c r="V16" s="10"/>
      <c r="W16" s="10"/>
      <c r="X16" s="10"/>
      <c r="Y16" s="10"/>
      <c r="Z16" s="16" t="s">
        <v>86</v>
      </c>
      <c r="AA16" s="18" t="s">
        <v>89</v>
      </c>
      <c r="AB16" s="10"/>
      <c r="AC16" s="10"/>
      <c r="AD16" s="10"/>
      <c r="AE16" s="10"/>
      <c r="AF16" s="16" t="s">
        <v>86</v>
      </c>
      <c r="AG16" s="18" t="s">
        <v>90</v>
      </c>
      <c r="AH16" s="10"/>
      <c r="AI16" s="10"/>
      <c r="AJ16" s="10"/>
      <c r="AK16" s="10"/>
      <c r="AL16" s="16" t="s">
        <v>86</v>
      </c>
      <c r="AM16" s="18" t="s">
        <v>91</v>
      </c>
      <c r="AN16" s="10"/>
      <c r="AO16" s="10"/>
      <c r="AP16" s="10"/>
      <c r="AQ16" s="10"/>
      <c r="AR16" s="16" t="s">
        <v>86</v>
      </c>
      <c r="AS16" s="18" t="s">
        <v>92</v>
      </c>
      <c r="AT16" s="8"/>
      <c r="AU16" s="8"/>
      <c r="AV16" s="9"/>
      <c r="AW16" s="9"/>
      <c r="AX16" s="9"/>
      <c r="AY16" s="9"/>
    </row>
    <row r="17" spans="2:11">
      <c r="B17" s="40" t="s">
        <v>93</v>
      </c>
      <c r="C17" s="43"/>
      <c r="D17" s="43"/>
      <c r="E17" s="43"/>
      <c r="F17" s="43"/>
      <c r="G17" s="43"/>
      <c r="H17" s="43"/>
      <c r="I17" s="43"/>
      <c r="J17" s="40" t="s">
        <v>32</v>
      </c>
      <c r="K17" s="40" t="s">
        <v>32</v>
      </c>
    </row>
    <row r="18" spans="2:11">
      <c r="B18" s="5" t="s">
        <v>94</v>
      </c>
      <c r="C18" s="5" t="s">
        <v>95</v>
      </c>
      <c r="D18" s="40" t="s">
        <v>96</v>
      </c>
      <c r="E18" s="43"/>
      <c r="F18" s="43"/>
      <c r="G18" s="43"/>
      <c r="H18" s="43"/>
      <c r="I18" s="43"/>
      <c r="J18" s="5" t="s">
        <v>97</v>
      </c>
      <c r="K18" s="5" t="s">
        <v>98</v>
      </c>
    </row>
    <row r="19" spans="2:11">
      <c r="B19" s="6">
        <v>1</v>
      </c>
      <c r="C19" s="6" t="s">
        <v>99</v>
      </c>
      <c r="D19" s="38" t="s">
        <v>100</v>
      </c>
      <c r="E19" s="39"/>
      <c r="F19" s="39"/>
      <c r="G19" s="39"/>
      <c r="H19" s="39"/>
      <c r="I19" s="39"/>
      <c r="J19" s="6" t="s">
        <v>101</v>
      </c>
      <c r="K19" s="6" t="s">
        <v>57</v>
      </c>
    </row>
    <row r="20" spans="2:11">
      <c r="B20" s="6">
        <v>2</v>
      </c>
      <c r="C20" s="6" t="s">
        <v>102</v>
      </c>
      <c r="D20" s="38" t="s">
        <v>103</v>
      </c>
      <c r="E20" s="39"/>
      <c r="F20" s="39"/>
      <c r="G20" s="39"/>
      <c r="H20" s="39"/>
      <c r="I20" s="39"/>
      <c r="J20" s="6" t="s">
        <v>101</v>
      </c>
      <c r="K20" s="6" t="s">
        <v>57</v>
      </c>
    </row>
    <row r="21" spans="2:11">
      <c r="B21" s="6">
        <v>3</v>
      </c>
      <c r="C21" s="6" t="s">
        <v>104</v>
      </c>
      <c r="D21" s="38" t="s">
        <v>105</v>
      </c>
      <c r="E21" s="39"/>
      <c r="F21" s="39"/>
      <c r="G21" s="39"/>
      <c r="H21" s="39"/>
      <c r="I21" s="39"/>
      <c r="J21" s="6" t="s">
        <v>106</v>
      </c>
      <c r="K21" s="6" t="s">
        <v>57</v>
      </c>
    </row>
    <row r="22" spans="2:11">
      <c r="B22" s="6">
        <v>4</v>
      </c>
      <c r="C22" s="6" t="s">
        <v>107</v>
      </c>
      <c r="D22" s="38" t="s">
        <v>108</v>
      </c>
      <c r="E22" s="39"/>
      <c r="F22" s="39"/>
      <c r="G22" s="39"/>
      <c r="H22" s="39"/>
      <c r="I22" s="39"/>
      <c r="J22" s="6" t="s">
        <v>106</v>
      </c>
      <c r="K22" s="6" t="s">
        <v>57</v>
      </c>
    </row>
    <row r="23" spans="2:11">
      <c r="B23" s="6">
        <v>5</v>
      </c>
      <c r="C23" s="6" t="s">
        <v>109</v>
      </c>
      <c r="D23" s="38" t="s">
        <v>110</v>
      </c>
      <c r="E23" s="39"/>
      <c r="F23" s="39"/>
      <c r="G23" s="39"/>
      <c r="H23" s="39"/>
      <c r="I23" s="39"/>
      <c r="J23" s="6" t="s">
        <v>106</v>
      </c>
      <c r="K23" s="6" t="s">
        <v>57</v>
      </c>
    </row>
    <row r="24" spans="2:11">
      <c r="B24" s="6">
        <v>6</v>
      </c>
      <c r="C24" s="6" t="s">
        <v>111</v>
      </c>
      <c r="D24" s="38" t="s">
        <v>112</v>
      </c>
      <c r="E24" s="39"/>
      <c r="F24" s="39"/>
      <c r="G24" s="39"/>
      <c r="H24" s="39"/>
      <c r="I24" s="39"/>
      <c r="J24" s="6" t="s">
        <v>106</v>
      </c>
      <c r="K24" s="6" t="s">
        <v>57</v>
      </c>
    </row>
    <row r="25" spans="2:11">
      <c r="B25" s="6">
        <v>7</v>
      </c>
      <c r="C25" s="6" t="s">
        <v>113</v>
      </c>
      <c r="D25" s="38" t="s">
        <v>114</v>
      </c>
      <c r="E25" s="39"/>
      <c r="F25" s="39"/>
      <c r="G25" s="39"/>
      <c r="H25" s="39"/>
      <c r="I25" s="39"/>
      <c r="J25" s="6" t="s">
        <v>101</v>
      </c>
      <c r="K25" s="6" t="s">
        <v>57</v>
      </c>
    </row>
    <row r="26" spans="2:11">
      <c r="B26" s="6">
        <v>8</v>
      </c>
      <c r="C26" s="6" t="s">
        <v>115</v>
      </c>
      <c r="D26" s="38" t="s">
        <v>116</v>
      </c>
      <c r="E26" s="39"/>
      <c r="F26" s="39"/>
      <c r="G26" s="39"/>
      <c r="H26" s="39"/>
      <c r="I26" s="39"/>
      <c r="J26" s="6" t="s">
        <v>101</v>
      </c>
      <c r="K26" s="6" t="s">
        <v>57</v>
      </c>
    </row>
    <row r="27" spans="2:11">
      <c r="B27" s="6">
        <v>9</v>
      </c>
      <c r="C27" s="6" t="s">
        <v>117</v>
      </c>
      <c r="D27" s="38" t="s">
        <v>118</v>
      </c>
      <c r="E27" s="39"/>
      <c r="F27" s="39"/>
      <c r="G27" s="39"/>
      <c r="H27" s="39"/>
      <c r="I27" s="39"/>
      <c r="J27" s="6" t="s">
        <v>106</v>
      </c>
      <c r="K27" s="6" t="s">
        <v>57</v>
      </c>
    </row>
    <row r="28" spans="2:11">
      <c r="B28" s="6">
        <v>10</v>
      </c>
      <c r="C28" s="6" t="s">
        <v>119</v>
      </c>
      <c r="D28" s="38" t="s">
        <v>120</v>
      </c>
      <c r="E28" s="39"/>
      <c r="F28" s="39"/>
      <c r="G28" s="39"/>
      <c r="H28" s="39"/>
      <c r="I28" s="39"/>
      <c r="J28" s="6" t="s">
        <v>101</v>
      </c>
      <c r="K28" s="6" t="s">
        <v>57</v>
      </c>
    </row>
    <row r="29" spans="2:11">
      <c r="B29" s="6">
        <v>11</v>
      </c>
      <c r="C29" s="6" t="s">
        <v>121</v>
      </c>
      <c r="D29" s="38" t="s">
        <v>122</v>
      </c>
      <c r="E29" s="39"/>
      <c r="F29" s="39"/>
      <c r="G29" s="39"/>
      <c r="H29" s="39"/>
      <c r="I29" s="39"/>
      <c r="J29" s="6" t="s">
        <v>106</v>
      </c>
      <c r="K29" s="6" t="s">
        <v>57</v>
      </c>
    </row>
    <row r="30" spans="2:11">
      <c r="B30" s="6">
        <v>12</v>
      </c>
      <c r="C30" s="6" t="s">
        <v>123</v>
      </c>
      <c r="D30" s="38" t="s">
        <v>60</v>
      </c>
      <c r="E30" s="39"/>
      <c r="F30" s="39"/>
      <c r="G30" s="39"/>
      <c r="H30" s="39"/>
      <c r="I30" s="39"/>
      <c r="J30" s="6" t="s">
        <v>106</v>
      </c>
      <c r="K30" s="6" t="s">
        <v>57</v>
      </c>
    </row>
    <row r="31" spans="2:11">
      <c r="B31" s="6">
        <v>13</v>
      </c>
      <c r="C31" s="6" t="s">
        <v>124</v>
      </c>
      <c r="D31" s="38" t="s">
        <v>125</v>
      </c>
      <c r="E31" s="39"/>
      <c r="F31" s="39"/>
      <c r="G31" s="39"/>
      <c r="H31" s="39"/>
      <c r="I31" s="39"/>
      <c r="J31" s="6" t="s">
        <v>106</v>
      </c>
      <c r="K31" s="6" t="s">
        <v>57</v>
      </c>
    </row>
  </sheetData>
  <mergeCells count="100">
    <mergeCell ref="B1:C5"/>
    <mergeCell ref="D1:F5"/>
    <mergeCell ref="G1:I1"/>
    <mergeCell ref="G2:I2"/>
    <mergeCell ref="G3:I3"/>
    <mergeCell ref="G4:I4"/>
    <mergeCell ref="G5:I5"/>
    <mergeCell ref="B6:I6"/>
    <mergeCell ref="B7:I7"/>
    <mergeCell ref="B8:I8"/>
    <mergeCell ref="B9:F10"/>
    <mergeCell ref="G9:I9"/>
    <mergeCell ref="G10"/>
    <mergeCell ref="H10:I10"/>
    <mergeCell ref="J1:O1"/>
    <mergeCell ref="J2:O2"/>
    <mergeCell ref="J3:O3"/>
    <mergeCell ref="J4:O4"/>
    <mergeCell ref="J5:O5"/>
    <mergeCell ref="J6:O6"/>
    <mergeCell ref="J7:O7"/>
    <mergeCell ref="J8:L8"/>
    <mergeCell ref="M8:O8"/>
    <mergeCell ref="J9:O9"/>
    <mergeCell ref="P6:U6"/>
    <mergeCell ref="P7:U7"/>
    <mergeCell ref="P8:R8"/>
    <mergeCell ref="S8:U8"/>
    <mergeCell ref="P9:U9"/>
    <mergeCell ref="P1:U1"/>
    <mergeCell ref="P2:U2"/>
    <mergeCell ref="P3:U3"/>
    <mergeCell ref="P4:U4"/>
    <mergeCell ref="P5:U5"/>
    <mergeCell ref="V1:AA1"/>
    <mergeCell ref="V2:AA2"/>
    <mergeCell ref="V3:AA3"/>
    <mergeCell ref="V4:AA4"/>
    <mergeCell ref="V5:AA5"/>
    <mergeCell ref="V6:AA6"/>
    <mergeCell ref="V7:AA7"/>
    <mergeCell ref="V8:X8"/>
    <mergeCell ref="Y8:AA8"/>
    <mergeCell ref="V9:AA9"/>
    <mergeCell ref="AB6:AG6"/>
    <mergeCell ref="AB7:AG7"/>
    <mergeCell ref="AB8:AD8"/>
    <mergeCell ref="AE8:AG8"/>
    <mergeCell ref="AB9:AG9"/>
    <mergeCell ref="AB1:AG1"/>
    <mergeCell ref="AB2:AG2"/>
    <mergeCell ref="AB3:AG3"/>
    <mergeCell ref="AB4:AG4"/>
    <mergeCell ref="AB5:AG5"/>
    <mergeCell ref="AH1:AM1"/>
    <mergeCell ref="AH2:AM2"/>
    <mergeCell ref="AH3:AM3"/>
    <mergeCell ref="AH4:AM4"/>
    <mergeCell ref="AH5:AM5"/>
    <mergeCell ref="AN6:AS6"/>
    <mergeCell ref="AH6:AM6"/>
    <mergeCell ref="AH7:AM7"/>
    <mergeCell ref="AH8:AJ8"/>
    <mergeCell ref="AK8:AM8"/>
    <mergeCell ref="AN1:AS1"/>
    <mergeCell ref="AN2:AS2"/>
    <mergeCell ref="AN3:AS3"/>
    <mergeCell ref="AN4:AS4"/>
    <mergeCell ref="AN5:AS5"/>
    <mergeCell ref="B13:I13"/>
    <mergeCell ref="AN7:AS7"/>
    <mergeCell ref="AN8:AP8"/>
    <mergeCell ref="AQ8:AS8"/>
    <mergeCell ref="AN9:AS9"/>
    <mergeCell ref="AN10:AS10"/>
    <mergeCell ref="AH10:AM10"/>
    <mergeCell ref="AH9:AM9"/>
    <mergeCell ref="V10:AA10"/>
    <mergeCell ref="AB10:AG10"/>
    <mergeCell ref="J10:O10"/>
    <mergeCell ref="P10:U10"/>
    <mergeCell ref="B14:I14"/>
    <mergeCell ref="B15:I15"/>
    <mergeCell ref="B16:I16"/>
    <mergeCell ref="B17:I17"/>
    <mergeCell ref="D18:I18"/>
    <mergeCell ref="J17:K17"/>
    <mergeCell ref="D19:I19"/>
    <mergeCell ref="D20:I20"/>
    <mergeCell ref="D21:I21"/>
    <mergeCell ref="D22:I22"/>
    <mergeCell ref="D28:I28"/>
    <mergeCell ref="D29:I29"/>
    <mergeCell ref="D30:I30"/>
    <mergeCell ref="D31:I31"/>
    <mergeCell ref="D23:I23"/>
    <mergeCell ref="D24:I24"/>
    <mergeCell ref="D25:I25"/>
    <mergeCell ref="D26:I26"/>
    <mergeCell ref="D27:I2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4"/>
  <sheetViews>
    <sheetView showGridLines="0" tabSelected="1" topLeftCell="S1" zoomScale="85" zoomScaleNormal="85" workbookViewId="0">
      <selection activeCell="S1" sqref="A1:XFD1048576"/>
    </sheetView>
  </sheetViews>
  <sheetFormatPr defaultRowHeight="14.25"/>
  <cols>
    <col min="1" max="2" width="9.140625" style="1" customWidth="1"/>
    <col min="3" max="3" width="13.42578125" style="1" customWidth="1"/>
    <col min="4" max="4" width="32.85546875" style="1" customWidth="1"/>
    <col min="5" max="5" width="20.7109375" style="1" customWidth="1"/>
    <col min="6" max="7" width="9.140625" style="1" customWidth="1"/>
    <col min="8" max="8" width="32" style="1" customWidth="1"/>
    <col min="9" max="20" width="22.7109375" style="1" customWidth="1"/>
    <col min="21" max="23" width="9.140625" style="1"/>
    <col min="24" max="24" width="12.7109375" style="1" bestFit="1" customWidth="1"/>
    <col min="25" max="25" width="9.140625" style="1"/>
    <col min="26" max="26" width="12.7109375" style="1" bestFit="1" customWidth="1"/>
    <col min="27" max="27" width="9.140625" style="1"/>
    <col min="28" max="28" width="12.7109375" style="1" bestFit="1" customWidth="1"/>
    <col min="29" max="29" width="9.140625" style="1"/>
    <col min="30" max="30" width="12.7109375" style="1" bestFit="1" customWidth="1"/>
    <col min="31" max="31" width="9.140625" style="1"/>
    <col min="32" max="32" width="12.7109375" style="1" bestFit="1" customWidth="1"/>
    <col min="33" max="33" width="9.140625" style="1"/>
    <col min="34" max="34" width="12.7109375" style="1" bestFit="1" customWidth="1"/>
    <col min="35" max="16384" width="9.140625" style="1"/>
  </cols>
  <sheetData>
    <row r="1" spans="2:34" ht="15" thickBot="1">
      <c r="B1" s="54"/>
      <c r="C1" s="54"/>
      <c r="D1" s="56" t="s">
        <v>0</v>
      </c>
      <c r="E1" s="56" t="s">
        <v>0</v>
      </c>
      <c r="F1" s="60" t="s">
        <v>1</v>
      </c>
      <c r="G1" s="60" t="s">
        <v>1</v>
      </c>
      <c r="H1" s="60" t="s">
        <v>1</v>
      </c>
      <c r="I1" s="47" t="s">
        <v>126</v>
      </c>
      <c r="J1" s="47" t="s">
        <v>126</v>
      </c>
      <c r="K1" s="67" t="s">
        <v>127</v>
      </c>
      <c r="L1" s="47" t="s">
        <v>127</v>
      </c>
      <c r="M1" s="47" t="s">
        <v>128</v>
      </c>
      <c r="N1" s="47" t="s">
        <v>128</v>
      </c>
      <c r="O1" s="67" t="s">
        <v>129</v>
      </c>
      <c r="P1" s="47" t="s">
        <v>129</v>
      </c>
      <c r="Q1" s="47" t="s">
        <v>130</v>
      </c>
      <c r="R1" s="47" t="s">
        <v>130</v>
      </c>
      <c r="S1" s="47" t="s">
        <v>131</v>
      </c>
      <c r="T1" s="47" t="s">
        <v>131</v>
      </c>
      <c r="V1" s="30"/>
      <c r="W1" s="63" t="s">
        <v>126</v>
      </c>
      <c r="X1" s="63" t="s">
        <v>126</v>
      </c>
      <c r="Y1" s="64" t="s">
        <v>127</v>
      </c>
      <c r="Z1" s="63" t="s">
        <v>127</v>
      </c>
      <c r="AA1" s="63" t="s">
        <v>128</v>
      </c>
      <c r="AB1" s="63" t="s">
        <v>128</v>
      </c>
      <c r="AC1" s="64" t="s">
        <v>129</v>
      </c>
      <c r="AD1" s="63" t="s">
        <v>129</v>
      </c>
      <c r="AE1" s="63" t="s">
        <v>130</v>
      </c>
      <c r="AF1" s="63" t="s">
        <v>130</v>
      </c>
      <c r="AG1" s="63" t="s">
        <v>131</v>
      </c>
      <c r="AH1" s="63" t="s">
        <v>131</v>
      </c>
    </row>
    <row r="2" spans="2:34">
      <c r="B2" s="54"/>
      <c r="C2" s="54"/>
      <c r="D2" s="56" t="s">
        <v>0</v>
      </c>
      <c r="E2" s="56" t="s">
        <v>0</v>
      </c>
      <c r="F2" s="60" t="s">
        <v>8</v>
      </c>
      <c r="G2" s="60" t="s">
        <v>8</v>
      </c>
      <c r="H2" s="60" t="s">
        <v>8</v>
      </c>
      <c r="I2" s="66" t="s">
        <v>9</v>
      </c>
      <c r="J2" s="66" t="s">
        <v>9</v>
      </c>
      <c r="K2" s="66" t="s">
        <v>10</v>
      </c>
      <c r="L2" s="66" t="s">
        <v>10</v>
      </c>
      <c r="M2" s="66" t="s">
        <v>11</v>
      </c>
      <c r="N2" s="66" t="s">
        <v>11</v>
      </c>
      <c r="O2" s="66" t="s">
        <v>12</v>
      </c>
      <c r="P2" s="66" t="s">
        <v>12</v>
      </c>
      <c r="Q2" s="66" t="s">
        <v>13</v>
      </c>
      <c r="R2" s="66" t="s">
        <v>13</v>
      </c>
      <c r="S2" s="66" t="s">
        <v>14</v>
      </c>
      <c r="T2" s="66" t="s">
        <v>14</v>
      </c>
      <c r="V2" s="30"/>
      <c r="W2" s="62" t="s">
        <v>9</v>
      </c>
      <c r="X2" s="62" t="s">
        <v>9</v>
      </c>
      <c r="Y2" s="62" t="s">
        <v>10</v>
      </c>
      <c r="Z2" s="62" t="s">
        <v>10</v>
      </c>
      <c r="AA2" s="62" t="s">
        <v>11</v>
      </c>
      <c r="AB2" s="62" t="s">
        <v>11</v>
      </c>
      <c r="AC2" s="62" t="s">
        <v>12</v>
      </c>
      <c r="AD2" s="62" t="s">
        <v>12</v>
      </c>
      <c r="AE2" s="62" t="s">
        <v>13</v>
      </c>
      <c r="AF2" s="62" t="s">
        <v>13</v>
      </c>
      <c r="AG2" s="62" t="s">
        <v>14</v>
      </c>
      <c r="AH2" s="62" t="s">
        <v>14</v>
      </c>
    </row>
    <row r="3" spans="2:34">
      <c r="B3" s="54"/>
      <c r="C3" s="54"/>
      <c r="D3" s="56" t="s">
        <v>0</v>
      </c>
      <c r="E3" s="56" t="s">
        <v>0</v>
      </c>
      <c r="F3" s="60" t="s">
        <v>15</v>
      </c>
      <c r="G3" s="60" t="s">
        <v>15</v>
      </c>
      <c r="H3" s="60" t="s">
        <v>15</v>
      </c>
      <c r="I3" s="66" t="s">
        <v>16</v>
      </c>
      <c r="J3" s="66" t="s">
        <v>16</v>
      </c>
      <c r="K3" s="66" t="s">
        <v>17</v>
      </c>
      <c r="L3" s="66" t="s">
        <v>17</v>
      </c>
      <c r="M3" s="66" t="s">
        <v>17</v>
      </c>
      <c r="N3" s="66" t="s">
        <v>17</v>
      </c>
      <c r="O3" s="66" t="s">
        <v>17</v>
      </c>
      <c r="P3" s="66" t="s">
        <v>17</v>
      </c>
      <c r="Q3" s="66" t="s">
        <v>17</v>
      </c>
      <c r="R3" s="66" t="s">
        <v>17</v>
      </c>
      <c r="S3" s="66" t="s">
        <v>17</v>
      </c>
      <c r="T3" s="66" t="s">
        <v>17</v>
      </c>
      <c r="V3" s="30"/>
      <c r="W3" s="62" t="s">
        <v>16</v>
      </c>
      <c r="X3" s="62" t="s">
        <v>16</v>
      </c>
      <c r="Y3" s="62" t="s">
        <v>17</v>
      </c>
      <c r="Z3" s="62" t="s">
        <v>17</v>
      </c>
      <c r="AA3" s="62" t="s">
        <v>17</v>
      </c>
      <c r="AB3" s="62" t="s">
        <v>17</v>
      </c>
      <c r="AC3" s="62" t="s">
        <v>17</v>
      </c>
      <c r="AD3" s="62" t="s">
        <v>17</v>
      </c>
      <c r="AE3" s="62" t="s">
        <v>17</v>
      </c>
      <c r="AF3" s="62" t="s">
        <v>17</v>
      </c>
      <c r="AG3" s="62" t="s">
        <v>17</v>
      </c>
      <c r="AH3" s="62" t="s">
        <v>17</v>
      </c>
    </row>
    <row r="4" spans="2:34">
      <c r="B4" s="54"/>
      <c r="C4" s="54"/>
      <c r="D4" s="56" t="s">
        <v>0</v>
      </c>
      <c r="E4" s="56" t="s">
        <v>0</v>
      </c>
      <c r="F4" s="60" t="s">
        <v>18</v>
      </c>
      <c r="G4" s="60" t="s">
        <v>18</v>
      </c>
      <c r="H4" s="60" t="s">
        <v>18</v>
      </c>
      <c r="I4" s="66" t="s">
        <v>19</v>
      </c>
      <c r="J4" s="66" t="s">
        <v>19</v>
      </c>
      <c r="K4" s="66" t="s">
        <v>20</v>
      </c>
      <c r="L4" s="66" t="s">
        <v>20</v>
      </c>
      <c r="M4" s="66" t="s">
        <v>20</v>
      </c>
      <c r="N4" s="66" t="s">
        <v>20</v>
      </c>
      <c r="O4" s="66" t="s">
        <v>20</v>
      </c>
      <c r="P4" s="66" t="s">
        <v>20</v>
      </c>
      <c r="Q4" s="66" t="s">
        <v>20</v>
      </c>
      <c r="R4" s="66" t="s">
        <v>20</v>
      </c>
      <c r="S4" s="66" t="s">
        <v>20</v>
      </c>
      <c r="T4" s="66" t="s">
        <v>20</v>
      </c>
      <c r="V4" s="30"/>
      <c r="W4" s="62" t="s">
        <v>19</v>
      </c>
      <c r="X4" s="62" t="s">
        <v>19</v>
      </c>
      <c r="Y4" s="62" t="s">
        <v>20</v>
      </c>
      <c r="Z4" s="62" t="s">
        <v>20</v>
      </c>
      <c r="AA4" s="62" t="s">
        <v>20</v>
      </c>
      <c r="AB4" s="62" t="s">
        <v>20</v>
      </c>
      <c r="AC4" s="62" t="s">
        <v>20</v>
      </c>
      <c r="AD4" s="62" t="s">
        <v>20</v>
      </c>
      <c r="AE4" s="62" t="s">
        <v>20</v>
      </c>
      <c r="AF4" s="62" t="s">
        <v>20</v>
      </c>
      <c r="AG4" s="62" t="s">
        <v>20</v>
      </c>
      <c r="AH4" s="62" t="s">
        <v>20</v>
      </c>
    </row>
    <row r="5" spans="2:34" ht="15" thickBot="1">
      <c r="B5" s="54"/>
      <c r="C5" s="54"/>
      <c r="D5" s="56" t="s">
        <v>0</v>
      </c>
      <c r="E5" s="56" t="s">
        <v>0</v>
      </c>
      <c r="F5" s="54"/>
      <c r="G5" s="54"/>
      <c r="H5" s="54"/>
      <c r="I5" s="66" t="s">
        <v>21</v>
      </c>
      <c r="J5" s="66" t="s">
        <v>21</v>
      </c>
      <c r="K5" s="66" t="s">
        <v>22</v>
      </c>
      <c r="L5" s="66" t="s">
        <v>22</v>
      </c>
      <c r="M5" s="66" t="s">
        <v>21</v>
      </c>
      <c r="N5" s="66" t="s">
        <v>21</v>
      </c>
      <c r="O5" s="66" t="s">
        <v>23</v>
      </c>
      <c r="P5" s="66" t="s">
        <v>23</v>
      </c>
      <c r="Q5" s="66" t="s">
        <v>23</v>
      </c>
      <c r="R5" s="66" t="s">
        <v>23</v>
      </c>
      <c r="S5" s="66" t="s">
        <v>23</v>
      </c>
      <c r="T5" s="66" t="s">
        <v>23</v>
      </c>
      <c r="V5" s="30"/>
      <c r="W5" s="62" t="s">
        <v>21</v>
      </c>
      <c r="X5" s="62" t="s">
        <v>21</v>
      </c>
      <c r="Y5" s="62" t="s">
        <v>22</v>
      </c>
      <c r="Z5" s="62" t="s">
        <v>22</v>
      </c>
      <c r="AA5" s="62" t="s">
        <v>21</v>
      </c>
      <c r="AB5" s="62" t="s">
        <v>21</v>
      </c>
      <c r="AC5" s="62" t="s">
        <v>23</v>
      </c>
      <c r="AD5" s="62" t="s">
        <v>23</v>
      </c>
      <c r="AE5" s="62" t="s">
        <v>23</v>
      </c>
      <c r="AF5" s="62" t="s">
        <v>23</v>
      </c>
      <c r="AG5" s="62" t="s">
        <v>23</v>
      </c>
      <c r="AH5" s="62" t="s">
        <v>23</v>
      </c>
    </row>
    <row r="6" spans="2:34" ht="15" thickBot="1">
      <c r="B6" s="39" t="s">
        <v>24</v>
      </c>
      <c r="C6" s="39" t="s">
        <v>24</v>
      </c>
      <c r="D6" s="39" t="s">
        <v>24</v>
      </c>
      <c r="E6" s="39" t="s">
        <v>24</v>
      </c>
      <c r="F6" s="39" t="s">
        <v>24</v>
      </c>
      <c r="G6" s="39" t="s">
        <v>24</v>
      </c>
      <c r="H6" s="39" t="s">
        <v>24</v>
      </c>
      <c r="I6" s="65" t="s">
        <v>25</v>
      </c>
      <c r="J6" s="65" t="s">
        <v>25</v>
      </c>
      <c r="K6" s="65" t="s">
        <v>26</v>
      </c>
      <c r="L6" s="65" t="s">
        <v>26</v>
      </c>
      <c r="M6" s="65" t="s">
        <v>27</v>
      </c>
      <c r="N6" s="65" t="s">
        <v>27</v>
      </c>
      <c r="O6" s="65" t="s">
        <v>28</v>
      </c>
      <c r="P6" s="65" t="s">
        <v>28</v>
      </c>
      <c r="Q6" s="65" t="s">
        <v>29</v>
      </c>
      <c r="R6" s="65" t="s">
        <v>29</v>
      </c>
      <c r="S6" s="65" t="s">
        <v>30</v>
      </c>
      <c r="T6" s="65" t="s">
        <v>30</v>
      </c>
      <c r="V6" s="30"/>
      <c r="W6" s="62" t="s">
        <v>25</v>
      </c>
      <c r="X6" s="62" t="s">
        <v>25</v>
      </c>
      <c r="Y6" s="62" t="s">
        <v>26</v>
      </c>
      <c r="Z6" s="62" t="s">
        <v>26</v>
      </c>
      <c r="AA6" s="62" t="s">
        <v>27</v>
      </c>
      <c r="AB6" s="62" t="s">
        <v>27</v>
      </c>
      <c r="AC6" s="62" t="s">
        <v>28</v>
      </c>
      <c r="AD6" s="62" t="s">
        <v>28</v>
      </c>
      <c r="AE6" s="62" t="s">
        <v>29</v>
      </c>
      <c r="AF6" s="62" t="s">
        <v>29</v>
      </c>
      <c r="AG6" s="62" t="s">
        <v>30</v>
      </c>
      <c r="AH6" s="62" t="s">
        <v>30</v>
      </c>
    </row>
    <row r="7" spans="2:34" ht="15" thickBot="1">
      <c r="B7" s="65" t="s">
        <v>31</v>
      </c>
      <c r="C7" s="65" t="s">
        <v>31</v>
      </c>
      <c r="D7" s="65" t="s">
        <v>31</v>
      </c>
      <c r="E7" s="65" t="s">
        <v>31</v>
      </c>
      <c r="F7" s="65" t="s">
        <v>31</v>
      </c>
      <c r="G7" s="65" t="s">
        <v>31</v>
      </c>
      <c r="H7" s="65" t="s">
        <v>31</v>
      </c>
      <c r="I7" s="65" t="s">
        <v>32</v>
      </c>
      <c r="J7" s="65" t="s">
        <v>32</v>
      </c>
      <c r="K7" s="65" t="s">
        <v>32</v>
      </c>
      <c r="L7" s="65" t="s">
        <v>32</v>
      </c>
      <c r="M7" s="65" t="s">
        <v>32</v>
      </c>
      <c r="N7" s="65" t="s">
        <v>32</v>
      </c>
      <c r="O7" s="65" t="s">
        <v>32</v>
      </c>
      <c r="P7" s="65" t="s">
        <v>32</v>
      </c>
      <c r="Q7" s="65" t="s">
        <v>32</v>
      </c>
      <c r="R7" s="65" t="s">
        <v>32</v>
      </c>
      <c r="S7" s="65" t="s">
        <v>32</v>
      </c>
      <c r="T7" s="65" t="s">
        <v>32</v>
      </c>
      <c r="V7" s="30"/>
      <c r="W7" s="62" t="s">
        <v>32</v>
      </c>
      <c r="X7" s="62" t="s">
        <v>32</v>
      </c>
      <c r="Y7" s="62" t="s">
        <v>32</v>
      </c>
      <c r="Z7" s="62" t="s">
        <v>32</v>
      </c>
      <c r="AA7" s="62" t="s">
        <v>32</v>
      </c>
      <c r="AB7" s="62" t="s">
        <v>32</v>
      </c>
      <c r="AC7" s="62" t="s">
        <v>32</v>
      </c>
      <c r="AD7" s="62" t="s">
        <v>32</v>
      </c>
      <c r="AE7" s="62" t="s">
        <v>32</v>
      </c>
      <c r="AF7" s="62" t="s">
        <v>32</v>
      </c>
      <c r="AG7" s="62" t="s">
        <v>32</v>
      </c>
      <c r="AH7" s="62" t="s">
        <v>32</v>
      </c>
    </row>
    <row r="8" spans="2:34" ht="15" thickBot="1">
      <c r="B8" s="65" t="s">
        <v>132</v>
      </c>
      <c r="C8" s="65" t="s">
        <v>132</v>
      </c>
      <c r="D8" s="65" t="s">
        <v>132</v>
      </c>
      <c r="E8" s="65" t="s">
        <v>132</v>
      </c>
      <c r="F8" s="65" t="s">
        <v>132</v>
      </c>
      <c r="G8" s="65" t="s">
        <v>132</v>
      </c>
      <c r="H8" s="65" t="s">
        <v>132</v>
      </c>
      <c r="I8" s="65" t="s">
        <v>133</v>
      </c>
      <c r="J8" s="65" t="s">
        <v>133</v>
      </c>
      <c r="K8" s="65" t="s">
        <v>133</v>
      </c>
      <c r="L8" s="65" t="s">
        <v>133</v>
      </c>
      <c r="M8" s="65" t="s">
        <v>133</v>
      </c>
      <c r="N8" s="65" t="s">
        <v>133</v>
      </c>
      <c r="O8" s="65" t="s">
        <v>133</v>
      </c>
      <c r="P8" s="65" t="s">
        <v>133</v>
      </c>
      <c r="Q8" s="65" t="s">
        <v>133</v>
      </c>
      <c r="R8" s="65" t="s">
        <v>133</v>
      </c>
      <c r="S8" s="65" t="s">
        <v>133</v>
      </c>
      <c r="T8" s="65" t="s">
        <v>133</v>
      </c>
      <c r="V8" s="30"/>
      <c r="W8" s="62" t="s">
        <v>133</v>
      </c>
      <c r="X8" s="62" t="s">
        <v>133</v>
      </c>
      <c r="Y8" s="62" t="s">
        <v>133</v>
      </c>
      <c r="Z8" s="62" t="s">
        <v>133</v>
      </c>
      <c r="AA8" s="62" t="s">
        <v>133</v>
      </c>
      <c r="AB8" s="62" t="s">
        <v>133</v>
      </c>
      <c r="AC8" s="62" t="s">
        <v>133</v>
      </c>
      <c r="AD8" s="62" t="s">
        <v>133</v>
      </c>
      <c r="AE8" s="62" t="s">
        <v>133</v>
      </c>
      <c r="AF8" s="62" t="s">
        <v>133</v>
      </c>
      <c r="AG8" s="62" t="s">
        <v>133</v>
      </c>
      <c r="AH8" s="62" t="s">
        <v>133</v>
      </c>
    </row>
    <row r="9" spans="2:34" ht="15" thickBot="1">
      <c r="B9" s="68" t="s">
        <v>36</v>
      </c>
      <c r="C9" s="68" t="s">
        <v>36</v>
      </c>
      <c r="D9" s="68" t="s">
        <v>36</v>
      </c>
      <c r="E9" s="68" t="s">
        <v>36</v>
      </c>
      <c r="F9" s="65" t="s">
        <v>37</v>
      </c>
      <c r="G9" s="65" t="s">
        <v>37</v>
      </c>
      <c r="H9" s="65" t="s">
        <v>37</v>
      </c>
      <c r="I9" s="65" t="s">
        <v>34</v>
      </c>
      <c r="J9" s="65" t="s">
        <v>34</v>
      </c>
      <c r="K9" s="65" t="s">
        <v>34</v>
      </c>
      <c r="L9" s="65" t="s">
        <v>34</v>
      </c>
      <c r="M9" s="65" t="s">
        <v>34</v>
      </c>
      <c r="N9" s="65" t="s">
        <v>34</v>
      </c>
      <c r="O9" s="65" t="s">
        <v>34</v>
      </c>
      <c r="P9" s="65" t="s">
        <v>34</v>
      </c>
      <c r="Q9" s="65" t="s">
        <v>34</v>
      </c>
      <c r="R9" s="65" t="s">
        <v>34</v>
      </c>
      <c r="S9" s="65" t="s">
        <v>34</v>
      </c>
      <c r="T9" s="65" t="s">
        <v>34</v>
      </c>
      <c r="V9" s="30"/>
      <c r="W9" s="62" t="s">
        <v>34</v>
      </c>
      <c r="X9" s="62" t="s">
        <v>34</v>
      </c>
      <c r="Y9" s="62" t="s">
        <v>34</v>
      </c>
      <c r="Z9" s="62" t="s">
        <v>34</v>
      </c>
      <c r="AA9" s="62" t="s">
        <v>34</v>
      </c>
      <c r="AB9" s="62" t="s">
        <v>34</v>
      </c>
      <c r="AC9" s="62" t="s">
        <v>34</v>
      </c>
      <c r="AD9" s="62" t="s">
        <v>34</v>
      </c>
      <c r="AE9" s="62" t="s">
        <v>34</v>
      </c>
      <c r="AF9" s="62" t="s">
        <v>34</v>
      </c>
      <c r="AG9" s="62" t="s">
        <v>34</v>
      </c>
      <c r="AH9" s="62" t="s">
        <v>34</v>
      </c>
    </row>
    <row r="10" spans="2:34" ht="15" thickBot="1">
      <c r="B10" s="68" t="s">
        <v>36</v>
      </c>
      <c r="C10" s="68" t="s">
        <v>36</v>
      </c>
      <c r="D10" s="68" t="s">
        <v>36</v>
      </c>
      <c r="E10" s="68" t="s">
        <v>36</v>
      </c>
      <c r="F10" s="65" t="s">
        <v>134</v>
      </c>
      <c r="G10" s="65" t="s">
        <v>134</v>
      </c>
      <c r="H10" s="65" t="s">
        <v>134</v>
      </c>
      <c r="I10" s="65" t="s">
        <v>35</v>
      </c>
      <c r="J10" s="65" t="s">
        <v>35</v>
      </c>
      <c r="K10" s="65" t="s">
        <v>35</v>
      </c>
      <c r="L10" s="65" t="s">
        <v>35</v>
      </c>
      <c r="M10" s="65" t="s">
        <v>35</v>
      </c>
      <c r="N10" s="65" t="s">
        <v>35</v>
      </c>
      <c r="O10" s="65" t="s">
        <v>35</v>
      </c>
      <c r="P10" s="65" t="s">
        <v>35</v>
      </c>
      <c r="Q10" s="65" t="s">
        <v>35</v>
      </c>
      <c r="R10" s="65" t="s">
        <v>35</v>
      </c>
      <c r="S10" s="65" t="s">
        <v>35</v>
      </c>
      <c r="T10" s="65" t="s">
        <v>35</v>
      </c>
      <c r="V10" s="30"/>
      <c r="W10" s="62" t="s">
        <v>35</v>
      </c>
      <c r="X10" s="62" t="s">
        <v>35</v>
      </c>
      <c r="Y10" s="62" t="s">
        <v>35</v>
      </c>
      <c r="Z10" s="62" t="s">
        <v>35</v>
      </c>
      <c r="AA10" s="62" t="s">
        <v>35</v>
      </c>
      <c r="AB10" s="62" t="s">
        <v>35</v>
      </c>
      <c r="AC10" s="62" t="s">
        <v>35</v>
      </c>
      <c r="AD10" s="62" t="s">
        <v>35</v>
      </c>
      <c r="AE10" s="62" t="s">
        <v>35</v>
      </c>
      <c r="AF10" s="62" t="s">
        <v>35</v>
      </c>
      <c r="AG10" s="62" t="s">
        <v>35</v>
      </c>
      <c r="AH10" s="62" t="s">
        <v>35</v>
      </c>
    </row>
    <row r="11" spans="2:34" ht="15" thickBot="1">
      <c r="B11" s="21" t="s">
        <v>94</v>
      </c>
      <c r="C11" s="21" t="s">
        <v>44</v>
      </c>
      <c r="D11" s="21" t="s">
        <v>135</v>
      </c>
      <c r="E11" s="21" t="s">
        <v>45</v>
      </c>
      <c r="F11" s="21" t="s">
        <v>136</v>
      </c>
      <c r="G11" s="21" t="s">
        <v>47</v>
      </c>
      <c r="H11" s="21" t="s">
        <v>137</v>
      </c>
      <c r="I11" s="21" t="s">
        <v>55</v>
      </c>
      <c r="J11" s="21" t="s">
        <v>138</v>
      </c>
      <c r="K11" s="21" t="s">
        <v>55</v>
      </c>
      <c r="L11" s="21" t="s">
        <v>138</v>
      </c>
      <c r="M11" s="21" t="s">
        <v>55</v>
      </c>
      <c r="N11" s="21" t="s">
        <v>138</v>
      </c>
      <c r="O11" s="21" t="s">
        <v>55</v>
      </c>
      <c r="P11" s="21" t="s">
        <v>138</v>
      </c>
      <c r="Q11" s="21" t="s">
        <v>55</v>
      </c>
      <c r="R11" s="21" t="s">
        <v>138</v>
      </c>
      <c r="S11" s="21" t="s">
        <v>55</v>
      </c>
      <c r="T11" s="21" t="s">
        <v>138</v>
      </c>
      <c r="V11" s="30" t="s">
        <v>247</v>
      </c>
      <c r="W11" s="31" t="s">
        <v>55</v>
      </c>
      <c r="X11" s="31" t="s">
        <v>138</v>
      </c>
      <c r="Y11" s="31" t="s">
        <v>55</v>
      </c>
      <c r="Z11" s="31" t="s">
        <v>138</v>
      </c>
      <c r="AA11" s="31" t="s">
        <v>55</v>
      </c>
      <c r="AB11" s="31" t="s">
        <v>138</v>
      </c>
      <c r="AC11" s="31" t="s">
        <v>55</v>
      </c>
      <c r="AD11" s="31" t="s">
        <v>138</v>
      </c>
      <c r="AE11" s="31" t="s">
        <v>55</v>
      </c>
      <c r="AF11" s="31" t="s">
        <v>138</v>
      </c>
      <c r="AG11" s="31" t="s">
        <v>55</v>
      </c>
      <c r="AH11" s="31" t="s">
        <v>138</v>
      </c>
    </row>
    <row r="12" spans="2:34" ht="15" thickBot="1">
      <c r="B12" s="22">
        <v>1</v>
      </c>
      <c r="C12" s="22" t="s">
        <v>57</v>
      </c>
      <c r="D12" s="22" t="s">
        <v>57</v>
      </c>
      <c r="E12" s="22" t="s">
        <v>57</v>
      </c>
      <c r="F12" s="22" t="s">
        <v>57</v>
      </c>
      <c r="G12" s="22">
        <v>1</v>
      </c>
      <c r="H12" s="22"/>
      <c r="I12" s="23"/>
      <c r="J12" s="26">
        <v>3649388</v>
      </c>
      <c r="K12" s="23"/>
      <c r="L12" s="26">
        <v>3653000</v>
      </c>
      <c r="M12" s="23"/>
      <c r="N12" s="26">
        <v>3649000</v>
      </c>
      <c r="O12" s="23"/>
      <c r="P12" s="26">
        <v>5078152.4000000004</v>
      </c>
      <c r="Q12" s="23"/>
      <c r="R12" s="26">
        <v>4652086.25</v>
      </c>
      <c r="S12" s="23"/>
      <c r="T12" s="26">
        <v>5183000</v>
      </c>
      <c r="V12" s="32">
        <v>1</v>
      </c>
      <c r="W12" s="33"/>
      <c r="X12" s="34">
        <f>SUM(X14:X53)</f>
        <v>2921418</v>
      </c>
      <c r="Y12" s="33"/>
      <c r="Z12" s="34">
        <f>SUM(Z14:Z53)</f>
        <v>3314555</v>
      </c>
      <c r="AA12" s="33"/>
      <c r="AB12" s="34">
        <f>SUM(AB14:AB53)</f>
        <v>3436043</v>
      </c>
      <c r="AC12" s="33"/>
      <c r="AD12" s="34">
        <f>SUM(AD14:AD53)</f>
        <v>4282572.4000000004</v>
      </c>
      <c r="AE12" s="33"/>
      <c r="AF12" s="34">
        <f>SUM(AF14:AF53)</f>
        <v>4876087.5</v>
      </c>
      <c r="AG12" s="33"/>
      <c r="AH12" s="34">
        <f>SUM(AH14:AH53)</f>
        <v>3924477.5</v>
      </c>
    </row>
    <row r="13" spans="2:34" ht="15" thickBot="1">
      <c r="B13" s="4">
        <v>1</v>
      </c>
      <c r="C13" s="4">
        <v>1</v>
      </c>
      <c r="D13" s="4" t="s">
        <v>141</v>
      </c>
      <c r="E13" s="4" t="s">
        <v>141</v>
      </c>
      <c r="F13" s="4" t="s">
        <v>57</v>
      </c>
      <c r="G13" s="4" t="s">
        <v>57</v>
      </c>
      <c r="H13" s="4"/>
      <c r="I13" s="4"/>
      <c r="J13" s="4"/>
      <c r="K13" s="4"/>
      <c r="L13" s="4"/>
      <c r="M13" s="4"/>
      <c r="N13" s="4"/>
      <c r="O13" s="4"/>
      <c r="P13" s="4"/>
      <c r="Q13" s="4"/>
      <c r="R13" s="4"/>
      <c r="S13" s="4"/>
      <c r="T13" s="4"/>
      <c r="V13" s="30" t="s">
        <v>57</v>
      </c>
      <c r="W13" s="30"/>
      <c r="X13" s="30"/>
      <c r="Y13" s="30"/>
      <c r="Z13" s="30"/>
      <c r="AA13" s="30"/>
      <c r="AB13" s="30"/>
      <c r="AC13" s="30"/>
      <c r="AD13" s="30"/>
      <c r="AE13" s="30"/>
      <c r="AF13" s="30"/>
      <c r="AG13" s="30"/>
      <c r="AH13" s="30"/>
    </row>
    <row r="14" spans="2:34" ht="15" thickBot="1">
      <c r="B14" s="4">
        <v>2</v>
      </c>
      <c r="C14" s="4">
        <v>1.1000000000000001</v>
      </c>
      <c r="D14" s="4" t="s">
        <v>143</v>
      </c>
      <c r="E14" s="4" t="s">
        <v>143</v>
      </c>
      <c r="F14" s="4" t="s">
        <v>144</v>
      </c>
      <c r="G14" s="4">
        <v>1390</v>
      </c>
      <c r="H14" s="27">
        <v>187650</v>
      </c>
      <c r="I14" s="7">
        <v>150</v>
      </c>
      <c r="J14" s="28">
        <v>208500</v>
      </c>
      <c r="K14" s="7">
        <v>155</v>
      </c>
      <c r="L14" s="28">
        <v>215450</v>
      </c>
      <c r="M14" s="7">
        <v>160</v>
      </c>
      <c r="N14" s="28">
        <v>222400</v>
      </c>
      <c r="O14" s="7">
        <v>145</v>
      </c>
      <c r="P14" s="28">
        <v>201550</v>
      </c>
      <c r="Q14" s="7">
        <v>135</v>
      </c>
      <c r="R14" s="29">
        <v>187650</v>
      </c>
      <c r="S14" s="7">
        <v>145</v>
      </c>
      <c r="T14" s="28">
        <v>201550</v>
      </c>
      <c r="V14" s="30">
        <v>1390</v>
      </c>
      <c r="W14" s="35">
        <v>150</v>
      </c>
      <c r="X14" s="36">
        <f>W14*$V14</f>
        <v>208500</v>
      </c>
      <c r="Y14" s="35">
        <v>155</v>
      </c>
      <c r="Z14" s="36">
        <f>Y14*$V14</f>
        <v>215450</v>
      </c>
      <c r="AA14" s="35">
        <v>160</v>
      </c>
      <c r="AB14" s="36">
        <f>AA14*$V14</f>
        <v>222400</v>
      </c>
      <c r="AC14" s="35">
        <v>145</v>
      </c>
      <c r="AD14" s="36">
        <f>AC14*$V14</f>
        <v>201550</v>
      </c>
      <c r="AE14" s="35">
        <v>135</v>
      </c>
      <c r="AF14" s="36">
        <f>AE14*$V14</f>
        <v>187650</v>
      </c>
      <c r="AG14" s="35">
        <v>145</v>
      </c>
      <c r="AH14" s="36">
        <f>AG14*$V14</f>
        <v>201550</v>
      </c>
    </row>
    <row r="15" spans="2:34" ht="15" thickBot="1">
      <c r="B15" s="4">
        <v>3</v>
      </c>
      <c r="C15" s="4">
        <v>1.1000000000000001</v>
      </c>
      <c r="D15" s="4" t="s">
        <v>146</v>
      </c>
      <c r="E15" s="4" t="s">
        <v>146</v>
      </c>
      <c r="F15" s="4" t="s">
        <v>144</v>
      </c>
      <c r="G15" s="4">
        <v>2180</v>
      </c>
      <c r="H15" s="27">
        <v>327000</v>
      </c>
      <c r="I15" s="7">
        <v>150</v>
      </c>
      <c r="J15" s="29">
        <v>327000</v>
      </c>
      <c r="K15" s="7">
        <v>220</v>
      </c>
      <c r="L15" s="28">
        <v>479600</v>
      </c>
      <c r="M15" s="7">
        <v>165</v>
      </c>
      <c r="N15" s="28">
        <v>359700</v>
      </c>
      <c r="O15" s="7">
        <v>180</v>
      </c>
      <c r="P15" s="28">
        <v>392400</v>
      </c>
      <c r="Q15" s="7">
        <v>230</v>
      </c>
      <c r="R15" s="28">
        <v>501400</v>
      </c>
      <c r="S15" s="7">
        <v>195</v>
      </c>
      <c r="T15" s="28">
        <v>425100</v>
      </c>
      <c r="V15" s="30">
        <v>2180</v>
      </c>
      <c r="W15" s="35">
        <v>150</v>
      </c>
      <c r="X15" s="36">
        <f t="shared" ref="X15:Z15" si="0">W15*$V15</f>
        <v>327000</v>
      </c>
      <c r="Y15" s="35">
        <v>220</v>
      </c>
      <c r="Z15" s="36">
        <f t="shared" si="0"/>
        <v>479600</v>
      </c>
      <c r="AA15" s="35">
        <v>165</v>
      </c>
      <c r="AB15" s="36">
        <f t="shared" ref="AB15" si="1">AA15*$V15</f>
        <v>359700</v>
      </c>
      <c r="AC15" s="35">
        <v>180</v>
      </c>
      <c r="AD15" s="36">
        <f t="shared" ref="AD15" si="2">AC15*$V15</f>
        <v>392400</v>
      </c>
      <c r="AE15" s="35">
        <v>230</v>
      </c>
      <c r="AF15" s="36">
        <f t="shared" ref="AF15" si="3">AE15*$V15</f>
        <v>501400</v>
      </c>
      <c r="AG15" s="35">
        <v>195</v>
      </c>
      <c r="AH15" s="36">
        <f t="shared" ref="AH15" si="4">AG15*$V15</f>
        <v>425100</v>
      </c>
    </row>
    <row r="16" spans="2:34" ht="15" thickBot="1">
      <c r="B16" s="4">
        <v>4</v>
      </c>
      <c r="C16" s="4">
        <v>1.2</v>
      </c>
      <c r="D16" s="4" t="s">
        <v>149</v>
      </c>
      <c r="E16" s="4" t="s">
        <v>149</v>
      </c>
      <c r="F16" s="4" t="s">
        <v>150</v>
      </c>
      <c r="G16" s="4">
        <v>0</v>
      </c>
      <c r="H16" s="10">
        <v>0</v>
      </c>
      <c r="I16" s="7">
        <v>0</v>
      </c>
      <c r="J16" s="24">
        <v>0</v>
      </c>
      <c r="K16" s="7">
        <v>350</v>
      </c>
      <c r="L16" s="7">
        <v>0</v>
      </c>
      <c r="M16" s="7">
        <v>480</v>
      </c>
      <c r="N16" s="7">
        <v>0</v>
      </c>
      <c r="O16" s="7">
        <v>0</v>
      </c>
      <c r="P16" s="24">
        <v>0</v>
      </c>
      <c r="Q16" s="7">
        <v>0</v>
      </c>
      <c r="R16" s="24">
        <v>0</v>
      </c>
      <c r="S16" s="7">
        <v>0</v>
      </c>
      <c r="T16" s="24">
        <v>0</v>
      </c>
      <c r="V16" s="30"/>
      <c r="W16" s="35">
        <v>0</v>
      </c>
      <c r="X16" s="37">
        <v>0</v>
      </c>
      <c r="Y16" s="35">
        <v>350</v>
      </c>
      <c r="Z16" s="37">
        <v>0</v>
      </c>
      <c r="AA16" s="35">
        <v>480</v>
      </c>
      <c r="AB16" s="37">
        <v>0</v>
      </c>
      <c r="AC16" s="35">
        <v>0</v>
      </c>
      <c r="AD16" s="37">
        <v>0</v>
      </c>
      <c r="AE16" s="35">
        <v>0</v>
      </c>
      <c r="AF16" s="37">
        <v>0</v>
      </c>
      <c r="AG16" s="35">
        <v>0</v>
      </c>
      <c r="AH16" s="37">
        <v>0</v>
      </c>
    </row>
    <row r="17" spans="2:34" ht="15" thickBot="1">
      <c r="B17" s="4">
        <v>5</v>
      </c>
      <c r="C17" s="4">
        <v>1.3</v>
      </c>
      <c r="D17" s="4" t="s">
        <v>153</v>
      </c>
      <c r="E17" s="4" t="s">
        <v>153</v>
      </c>
      <c r="F17" s="4" t="s">
        <v>144</v>
      </c>
      <c r="G17" s="4">
        <v>6747</v>
      </c>
      <c r="H17" s="27">
        <v>269880</v>
      </c>
      <c r="I17" s="7">
        <v>60</v>
      </c>
      <c r="J17" s="28">
        <v>404820</v>
      </c>
      <c r="K17" s="7">
        <v>40</v>
      </c>
      <c r="L17" s="29">
        <v>269880</v>
      </c>
      <c r="M17" s="7">
        <v>65</v>
      </c>
      <c r="N17" s="28">
        <v>438555</v>
      </c>
      <c r="O17" s="7">
        <v>60</v>
      </c>
      <c r="P17" s="28">
        <v>404820</v>
      </c>
      <c r="Q17" s="7">
        <v>85</v>
      </c>
      <c r="R17" s="28">
        <v>573495</v>
      </c>
      <c r="S17" s="7">
        <v>60</v>
      </c>
      <c r="T17" s="28">
        <v>404820</v>
      </c>
      <c r="V17" s="30">
        <v>6747</v>
      </c>
      <c r="W17" s="35">
        <v>60</v>
      </c>
      <c r="X17" s="36">
        <f>W17*$V17</f>
        <v>404820</v>
      </c>
      <c r="Y17" s="35">
        <v>40</v>
      </c>
      <c r="Z17" s="36">
        <f>Y17*$V17</f>
        <v>269880</v>
      </c>
      <c r="AA17" s="35">
        <v>65</v>
      </c>
      <c r="AB17" s="36">
        <f>AA17*$V17</f>
        <v>438555</v>
      </c>
      <c r="AC17" s="35">
        <v>60</v>
      </c>
      <c r="AD17" s="36">
        <f>AC17*$V17</f>
        <v>404820</v>
      </c>
      <c r="AE17" s="35">
        <v>85</v>
      </c>
      <c r="AF17" s="36">
        <f>AE17*$V17</f>
        <v>573495</v>
      </c>
      <c r="AG17" s="35">
        <v>60</v>
      </c>
      <c r="AH17" s="36">
        <f>AG17*$V17</f>
        <v>404820</v>
      </c>
    </row>
    <row r="18" spans="2:34" ht="15" thickBot="1">
      <c r="B18" s="4">
        <v>6</v>
      </c>
      <c r="C18" s="4">
        <v>1.4</v>
      </c>
      <c r="D18" s="4" t="s">
        <v>156</v>
      </c>
      <c r="E18" s="4" t="s">
        <v>156</v>
      </c>
      <c r="F18" s="4" t="s">
        <v>157</v>
      </c>
      <c r="G18" s="4">
        <v>0</v>
      </c>
      <c r="H18" s="10">
        <v>0</v>
      </c>
      <c r="I18" s="7">
        <v>0</v>
      </c>
      <c r="J18" s="24">
        <v>0</v>
      </c>
      <c r="K18" s="7">
        <v>180</v>
      </c>
      <c r="L18" s="7">
        <v>0</v>
      </c>
      <c r="M18" s="7">
        <v>230</v>
      </c>
      <c r="N18" s="7">
        <v>0</v>
      </c>
      <c r="O18" s="7">
        <v>0</v>
      </c>
      <c r="P18" s="24">
        <v>0</v>
      </c>
      <c r="Q18" s="7">
        <v>0</v>
      </c>
      <c r="R18" s="24">
        <v>0</v>
      </c>
      <c r="S18" s="7">
        <v>0</v>
      </c>
      <c r="T18" s="24">
        <v>0</v>
      </c>
      <c r="V18" s="30"/>
      <c r="W18" s="35">
        <v>0</v>
      </c>
      <c r="X18" s="37">
        <v>0</v>
      </c>
      <c r="Y18" s="35">
        <v>180</v>
      </c>
      <c r="Z18" s="37">
        <v>0</v>
      </c>
      <c r="AA18" s="35">
        <v>230</v>
      </c>
      <c r="AB18" s="37">
        <v>0</v>
      </c>
      <c r="AC18" s="35">
        <v>0</v>
      </c>
      <c r="AD18" s="37">
        <v>0</v>
      </c>
      <c r="AE18" s="35">
        <v>0</v>
      </c>
      <c r="AF18" s="37">
        <v>0</v>
      </c>
      <c r="AG18" s="35">
        <v>0</v>
      </c>
      <c r="AH18" s="37">
        <v>0</v>
      </c>
    </row>
    <row r="19" spans="2:34" ht="15" thickBot="1">
      <c r="B19" s="4">
        <v>7</v>
      </c>
      <c r="C19" s="4">
        <v>1.5</v>
      </c>
      <c r="D19" s="4" t="s">
        <v>159</v>
      </c>
      <c r="E19" s="4" t="s">
        <v>159</v>
      </c>
      <c r="F19" s="4" t="s">
        <v>144</v>
      </c>
      <c r="G19" s="4">
        <v>3650</v>
      </c>
      <c r="H19" s="27">
        <v>109500</v>
      </c>
      <c r="I19" s="7">
        <v>30</v>
      </c>
      <c r="J19" s="29">
        <v>109500</v>
      </c>
      <c r="K19" s="7">
        <v>65</v>
      </c>
      <c r="L19" s="28">
        <v>237250</v>
      </c>
      <c r="M19" s="7">
        <v>70</v>
      </c>
      <c r="N19" s="28">
        <v>255500</v>
      </c>
      <c r="O19" s="7">
        <v>280</v>
      </c>
      <c r="P19" s="28">
        <v>1022000</v>
      </c>
      <c r="Q19" s="7">
        <v>125</v>
      </c>
      <c r="R19" s="28">
        <v>456250</v>
      </c>
      <c r="S19" s="7">
        <v>55</v>
      </c>
      <c r="T19" s="28">
        <v>200750</v>
      </c>
      <c r="V19" s="30">
        <v>1000</v>
      </c>
      <c r="W19" s="35">
        <v>30</v>
      </c>
      <c r="X19" s="36">
        <f t="shared" ref="X19:Z22" si="5">W19*$V19</f>
        <v>30000</v>
      </c>
      <c r="Y19" s="35">
        <v>65</v>
      </c>
      <c r="Z19" s="36">
        <f t="shared" si="5"/>
        <v>65000</v>
      </c>
      <c r="AA19" s="35">
        <v>70</v>
      </c>
      <c r="AB19" s="36">
        <f t="shared" ref="AB19" si="6">AA19*$V19</f>
        <v>70000</v>
      </c>
      <c r="AC19" s="35">
        <v>280</v>
      </c>
      <c r="AD19" s="36">
        <f t="shared" ref="AD19" si="7">AC19*$V19</f>
        <v>280000</v>
      </c>
      <c r="AE19" s="35">
        <v>125</v>
      </c>
      <c r="AF19" s="36">
        <f t="shared" ref="AF19" si="8">AE19*$V19</f>
        <v>125000</v>
      </c>
      <c r="AG19" s="35">
        <v>55</v>
      </c>
      <c r="AH19" s="36">
        <f t="shared" ref="AH19" si="9">AG19*$V19</f>
        <v>55000</v>
      </c>
    </row>
    <row r="20" spans="2:34" ht="15" thickBot="1">
      <c r="B20" s="4">
        <v>8</v>
      </c>
      <c r="C20" s="4">
        <v>1.6</v>
      </c>
      <c r="D20" s="4" t="s">
        <v>162</v>
      </c>
      <c r="E20" s="4" t="s">
        <v>162</v>
      </c>
      <c r="F20" s="4" t="s">
        <v>144</v>
      </c>
      <c r="G20" s="4">
        <v>4414</v>
      </c>
      <c r="H20" s="27">
        <v>242770</v>
      </c>
      <c r="I20" s="7">
        <v>55</v>
      </c>
      <c r="J20" s="29">
        <v>242770</v>
      </c>
      <c r="K20" s="7">
        <v>150</v>
      </c>
      <c r="L20" s="28">
        <v>662100</v>
      </c>
      <c r="M20" s="7">
        <v>120</v>
      </c>
      <c r="N20" s="28">
        <v>529680</v>
      </c>
      <c r="O20" s="7">
        <v>120</v>
      </c>
      <c r="P20" s="28">
        <v>529680</v>
      </c>
      <c r="Q20" s="7">
        <v>225</v>
      </c>
      <c r="R20" s="28">
        <v>993150</v>
      </c>
      <c r="S20" s="7">
        <v>180</v>
      </c>
      <c r="T20" s="28">
        <v>794520</v>
      </c>
      <c r="V20" s="30">
        <v>1000</v>
      </c>
      <c r="W20" s="35">
        <v>55</v>
      </c>
      <c r="X20" s="36">
        <f t="shared" si="5"/>
        <v>55000</v>
      </c>
      <c r="Y20" s="35">
        <v>150</v>
      </c>
      <c r="Z20" s="36">
        <f t="shared" si="5"/>
        <v>150000</v>
      </c>
      <c r="AA20" s="35">
        <v>120</v>
      </c>
      <c r="AB20" s="36">
        <f t="shared" ref="AB20" si="10">AA20*$V20</f>
        <v>120000</v>
      </c>
      <c r="AC20" s="35">
        <v>120</v>
      </c>
      <c r="AD20" s="36">
        <f t="shared" ref="AD20" si="11">AC20*$V20</f>
        <v>120000</v>
      </c>
      <c r="AE20" s="35">
        <v>225</v>
      </c>
      <c r="AF20" s="36">
        <f t="shared" ref="AF20" si="12">AE20*$V20</f>
        <v>225000</v>
      </c>
      <c r="AG20" s="35">
        <v>180</v>
      </c>
      <c r="AH20" s="36">
        <f t="shared" ref="AH20" si="13">AG20*$V20</f>
        <v>180000</v>
      </c>
    </row>
    <row r="21" spans="2:34" ht="15" thickBot="1">
      <c r="B21" s="4">
        <v>9</v>
      </c>
      <c r="C21" s="4">
        <v>1.8</v>
      </c>
      <c r="D21" s="4" t="s">
        <v>165</v>
      </c>
      <c r="E21" s="4" t="s">
        <v>165</v>
      </c>
      <c r="F21" s="4" t="s">
        <v>166</v>
      </c>
      <c r="G21" s="4">
        <v>65</v>
      </c>
      <c r="H21" s="27">
        <v>6500</v>
      </c>
      <c r="I21" s="7">
        <v>100</v>
      </c>
      <c r="J21" s="29">
        <v>6500</v>
      </c>
      <c r="K21" s="7">
        <v>480</v>
      </c>
      <c r="L21" s="28">
        <v>31200</v>
      </c>
      <c r="M21" s="7">
        <v>500</v>
      </c>
      <c r="N21" s="28">
        <v>32500</v>
      </c>
      <c r="O21" s="7">
        <v>600</v>
      </c>
      <c r="P21" s="28">
        <v>39000</v>
      </c>
      <c r="Q21" s="7">
        <v>500</v>
      </c>
      <c r="R21" s="28">
        <v>32500</v>
      </c>
      <c r="S21" s="7">
        <v>165</v>
      </c>
      <c r="T21" s="28">
        <v>10725</v>
      </c>
      <c r="V21" s="30">
        <v>65</v>
      </c>
      <c r="W21" s="35">
        <v>100</v>
      </c>
      <c r="X21" s="36">
        <f t="shared" si="5"/>
        <v>6500</v>
      </c>
      <c r="Y21" s="35">
        <v>480</v>
      </c>
      <c r="Z21" s="36">
        <f t="shared" si="5"/>
        <v>31200</v>
      </c>
      <c r="AA21" s="35">
        <v>500</v>
      </c>
      <c r="AB21" s="36">
        <f t="shared" ref="AB21" si="14">AA21*$V21</f>
        <v>32500</v>
      </c>
      <c r="AC21" s="35">
        <v>600</v>
      </c>
      <c r="AD21" s="36">
        <f t="shared" ref="AD21" si="15">AC21*$V21</f>
        <v>39000</v>
      </c>
      <c r="AE21" s="35">
        <v>500</v>
      </c>
      <c r="AF21" s="36">
        <f t="shared" ref="AF21" si="16">AE21*$V21</f>
        <v>32500</v>
      </c>
      <c r="AG21" s="35">
        <v>165</v>
      </c>
      <c r="AH21" s="36">
        <f t="shared" ref="AH21" si="17">AG21*$V21</f>
        <v>10725</v>
      </c>
    </row>
    <row r="22" spans="2:34" ht="15" thickBot="1">
      <c r="B22" s="4">
        <v>10</v>
      </c>
      <c r="C22" s="4">
        <v>2.1</v>
      </c>
      <c r="D22" s="4" t="s">
        <v>169</v>
      </c>
      <c r="E22" s="4" t="s">
        <v>169</v>
      </c>
      <c r="F22" s="4" t="s">
        <v>170</v>
      </c>
      <c r="G22" s="4">
        <v>3850</v>
      </c>
      <c r="H22" s="27">
        <v>77000</v>
      </c>
      <c r="I22" s="7">
        <v>25</v>
      </c>
      <c r="J22" s="28">
        <v>96250</v>
      </c>
      <c r="K22" s="7">
        <v>20</v>
      </c>
      <c r="L22" s="29">
        <v>77000</v>
      </c>
      <c r="M22" s="7">
        <v>25</v>
      </c>
      <c r="N22" s="28">
        <v>96250</v>
      </c>
      <c r="O22" s="7">
        <v>70</v>
      </c>
      <c r="P22" s="28">
        <v>269500</v>
      </c>
      <c r="Q22" s="7">
        <v>125</v>
      </c>
      <c r="R22" s="28">
        <v>481250</v>
      </c>
      <c r="S22" s="7">
        <v>95</v>
      </c>
      <c r="T22" s="28">
        <v>365750</v>
      </c>
      <c r="V22" s="30">
        <v>3850</v>
      </c>
      <c r="W22" s="35">
        <v>25</v>
      </c>
      <c r="X22" s="36">
        <f t="shared" si="5"/>
        <v>96250</v>
      </c>
      <c r="Y22" s="35">
        <v>20</v>
      </c>
      <c r="Z22" s="36">
        <f t="shared" si="5"/>
        <v>77000</v>
      </c>
      <c r="AA22" s="35">
        <v>25</v>
      </c>
      <c r="AB22" s="36">
        <f t="shared" ref="AB22" si="18">AA22*$V22</f>
        <v>96250</v>
      </c>
      <c r="AC22" s="35">
        <v>70</v>
      </c>
      <c r="AD22" s="36">
        <f t="shared" ref="AD22" si="19">AC22*$V22</f>
        <v>269500</v>
      </c>
      <c r="AE22" s="35">
        <v>125</v>
      </c>
      <c r="AF22" s="36">
        <f t="shared" ref="AF22" si="20">AE22*$V22</f>
        <v>481250</v>
      </c>
      <c r="AG22" s="35">
        <v>95</v>
      </c>
      <c r="AH22" s="36">
        <f t="shared" ref="AH22" si="21">AG22*$V22</f>
        <v>365750</v>
      </c>
    </row>
    <row r="23" spans="2:34" ht="15" thickBot="1">
      <c r="B23" s="4">
        <v>11</v>
      </c>
      <c r="C23" s="4">
        <v>3</v>
      </c>
      <c r="D23" s="4" t="s">
        <v>173</v>
      </c>
      <c r="E23" s="4" t="s">
        <v>173</v>
      </c>
      <c r="F23" s="4" t="s">
        <v>57</v>
      </c>
      <c r="G23" s="4" t="s">
        <v>57</v>
      </c>
      <c r="H23" s="4"/>
      <c r="I23" s="4"/>
      <c r="J23" s="4"/>
      <c r="K23" s="4"/>
      <c r="L23" s="4"/>
      <c r="M23" s="4"/>
      <c r="N23" s="4"/>
      <c r="O23" s="4"/>
      <c r="P23" s="4"/>
      <c r="Q23" s="4"/>
      <c r="R23" s="4"/>
      <c r="S23" s="4"/>
      <c r="T23" s="4"/>
      <c r="V23" s="30" t="s">
        <v>57</v>
      </c>
      <c r="W23" s="30"/>
      <c r="X23" s="30"/>
      <c r="Y23" s="30"/>
      <c r="Z23" s="30"/>
      <c r="AA23" s="30"/>
      <c r="AB23" s="30"/>
      <c r="AC23" s="30"/>
      <c r="AD23" s="30"/>
      <c r="AE23" s="30"/>
      <c r="AF23" s="30"/>
      <c r="AG23" s="30"/>
      <c r="AH23" s="30"/>
    </row>
    <row r="24" spans="2:34" ht="15" thickBot="1">
      <c r="B24" s="4">
        <v>12</v>
      </c>
      <c r="C24" s="4">
        <v>3.1</v>
      </c>
      <c r="D24" s="4" t="s">
        <v>175</v>
      </c>
      <c r="E24" s="4" t="s">
        <v>175</v>
      </c>
      <c r="F24" s="4" t="s">
        <v>144</v>
      </c>
      <c r="G24" s="4">
        <v>3630</v>
      </c>
      <c r="H24" s="27">
        <v>508200</v>
      </c>
      <c r="I24" s="7">
        <v>140</v>
      </c>
      <c r="J24" s="29">
        <v>508200</v>
      </c>
      <c r="K24" s="7">
        <v>155</v>
      </c>
      <c r="L24" s="28">
        <v>562650</v>
      </c>
      <c r="M24" s="7">
        <v>160</v>
      </c>
      <c r="N24" s="28">
        <v>580800</v>
      </c>
      <c r="O24" s="7">
        <v>280</v>
      </c>
      <c r="P24" s="28">
        <v>1016400</v>
      </c>
      <c r="Q24" s="7">
        <v>195</v>
      </c>
      <c r="R24" s="28">
        <v>707850</v>
      </c>
      <c r="S24" s="7">
        <v>220</v>
      </c>
      <c r="T24" s="28">
        <v>798600</v>
      </c>
      <c r="V24" s="30">
        <v>500</v>
      </c>
      <c r="W24" s="35">
        <v>140</v>
      </c>
      <c r="X24" s="36">
        <f t="shared" ref="X24:Z25" si="22">W24*$V24</f>
        <v>70000</v>
      </c>
      <c r="Y24" s="35">
        <v>155</v>
      </c>
      <c r="Z24" s="36">
        <f t="shared" si="22"/>
        <v>77500</v>
      </c>
      <c r="AA24" s="35">
        <v>160</v>
      </c>
      <c r="AB24" s="36">
        <f t="shared" ref="AB24" si="23">AA24*$V24</f>
        <v>80000</v>
      </c>
      <c r="AC24" s="35">
        <v>280</v>
      </c>
      <c r="AD24" s="36">
        <f t="shared" ref="AD24" si="24">AC24*$V24</f>
        <v>140000</v>
      </c>
      <c r="AE24" s="35">
        <v>195</v>
      </c>
      <c r="AF24" s="36">
        <f t="shared" ref="AF24" si="25">AE24*$V24</f>
        <v>97500</v>
      </c>
      <c r="AG24" s="35">
        <v>220</v>
      </c>
      <c r="AH24" s="36">
        <f t="shared" ref="AH24" si="26">AG24*$V24</f>
        <v>110000</v>
      </c>
    </row>
    <row r="25" spans="2:34" ht="15" thickBot="1">
      <c r="B25" s="4">
        <v>13</v>
      </c>
      <c r="C25" s="4">
        <v>3.2</v>
      </c>
      <c r="D25" s="4" t="s">
        <v>178</v>
      </c>
      <c r="E25" s="4" t="s">
        <v>178</v>
      </c>
      <c r="F25" s="4" t="s">
        <v>144</v>
      </c>
      <c r="G25" s="4">
        <v>4896</v>
      </c>
      <c r="H25" s="27">
        <v>660960</v>
      </c>
      <c r="I25" s="7">
        <v>140</v>
      </c>
      <c r="J25" s="28">
        <v>685440</v>
      </c>
      <c r="K25" s="7">
        <v>135</v>
      </c>
      <c r="L25" s="29">
        <v>660960</v>
      </c>
      <c r="M25" s="7">
        <v>140</v>
      </c>
      <c r="N25" s="28">
        <v>685440</v>
      </c>
      <c r="O25" s="7">
        <v>280</v>
      </c>
      <c r="P25" s="28">
        <v>1370880</v>
      </c>
      <c r="Q25" s="7">
        <v>215</v>
      </c>
      <c r="R25" s="28">
        <v>1052640</v>
      </c>
      <c r="S25" s="7">
        <v>180</v>
      </c>
      <c r="T25" s="28">
        <v>881280</v>
      </c>
      <c r="V25" s="30">
        <v>4896</v>
      </c>
      <c r="W25" s="35">
        <v>140</v>
      </c>
      <c r="X25" s="36">
        <f t="shared" si="22"/>
        <v>685440</v>
      </c>
      <c r="Y25" s="35">
        <v>135</v>
      </c>
      <c r="Z25" s="36">
        <f t="shared" si="22"/>
        <v>660960</v>
      </c>
      <c r="AA25" s="35">
        <v>140</v>
      </c>
      <c r="AB25" s="36">
        <f t="shared" ref="AB25" si="27">AA25*$V25</f>
        <v>685440</v>
      </c>
      <c r="AC25" s="35">
        <v>280</v>
      </c>
      <c r="AD25" s="36">
        <f t="shared" ref="AD25" si="28">AC25*$V25</f>
        <v>1370880</v>
      </c>
      <c r="AE25" s="35">
        <v>215</v>
      </c>
      <c r="AF25" s="36">
        <f t="shared" ref="AF25" si="29">AE25*$V25</f>
        <v>1052640</v>
      </c>
      <c r="AG25" s="35">
        <v>180</v>
      </c>
      <c r="AH25" s="36">
        <f t="shared" ref="AH25" si="30">AG25*$V25</f>
        <v>881280</v>
      </c>
    </row>
    <row r="26" spans="2:34" ht="15" thickBot="1">
      <c r="B26" s="4">
        <v>14</v>
      </c>
      <c r="C26" s="4">
        <v>5</v>
      </c>
      <c r="D26" s="4" t="s">
        <v>181</v>
      </c>
      <c r="E26" s="4" t="s">
        <v>181</v>
      </c>
      <c r="F26" s="4" t="s">
        <v>57</v>
      </c>
      <c r="G26" s="4" t="s">
        <v>57</v>
      </c>
      <c r="H26" s="4"/>
      <c r="I26" s="4"/>
      <c r="J26" s="4"/>
      <c r="K26" s="4"/>
      <c r="L26" s="4"/>
      <c r="M26" s="4"/>
      <c r="N26" s="4"/>
      <c r="O26" s="4"/>
      <c r="P26" s="4"/>
      <c r="Q26" s="4"/>
      <c r="R26" s="4"/>
      <c r="S26" s="4"/>
      <c r="T26" s="4"/>
      <c r="V26" s="30" t="s">
        <v>57</v>
      </c>
      <c r="W26" s="30"/>
      <c r="X26" s="30"/>
      <c r="Y26" s="30"/>
      <c r="Z26" s="30"/>
      <c r="AA26" s="30"/>
      <c r="AB26" s="30"/>
      <c r="AC26" s="30"/>
      <c r="AD26" s="30"/>
      <c r="AE26" s="30"/>
      <c r="AF26" s="30"/>
      <c r="AG26" s="30"/>
      <c r="AH26" s="30"/>
    </row>
    <row r="27" spans="2:34" ht="15" thickBot="1">
      <c r="B27" s="4">
        <v>15</v>
      </c>
      <c r="C27" s="4" t="s">
        <v>57</v>
      </c>
      <c r="D27" s="4" t="s">
        <v>182</v>
      </c>
      <c r="E27" s="4" t="s">
        <v>182</v>
      </c>
      <c r="F27" s="4" t="s">
        <v>57</v>
      </c>
      <c r="G27" s="4" t="s">
        <v>57</v>
      </c>
      <c r="H27" s="4"/>
      <c r="I27" s="4"/>
      <c r="J27" s="4"/>
      <c r="K27" s="4"/>
      <c r="L27" s="4"/>
      <c r="M27" s="4"/>
      <c r="N27" s="4"/>
      <c r="O27" s="4"/>
      <c r="P27" s="4"/>
      <c r="Q27" s="4"/>
      <c r="R27" s="4"/>
      <c r="S27" s="4"/>
      <c r="T27" s="4"/>
      <c r="V27" s="30"/>
      <c r="W27" s="30"/>
      <c r="X27" s="30"/>
      <c r="Y27" s="30"/>
      <c r="Z27" s="30"/>
      <c r="AA27" s="30"/>
      <c r="AB27" s="30"/>
      <c r="AC27" s="30"/>
      <c r="AD27" s="30"/>
      <c r="AE27" s="30"/>
      <c r="AF27" s="30"/>
      <c r="AG27" s="30"/>
      <c r="AH27" s="30"/>
    </row>
    <row r="28" spans="2:34" ht="15" thickBot="1">
      <c r="B28" s="4">
        <v>16</v>
      </c>
      <c r="C28" s="4" t="s">
        <v>57</v>
      </c>
      <c r="D28" s="4" t="s">
        <v>183</v>
      </c>
      <c r="E28" s="4" t="s">
        <v>183</v>
      </c>
      <c r="F28" s="4" t="s">
        <v>57</v>
      </c>
      <c r="G28" s="4" t="s">
        <v>57</v>
      </c>
      <c r="H28" s="4"/>
      <c r="I28" s="4"/>
      <c r="J28" s="4"/>
      <c r="K28" s="4"/>
      <c r="L28" s="4"/>
      <c r="M28" s="4"/>
      <c r="N28" s="4"/>
      <c r="O28" s="4"/>
      <c r="P28" s="4"/>
      <c r="Q28" s="4"/>
      <c r="R28" s="4"/>
      <c r="S28" s="4"/>
      <c r="T28" s="4"/>
      <c r="V28" s="30"/>
      <c r="W28" s="30"/>
      <c r="X28" s="30"/>
      <c r="Y28" s="30"/>
      <c r="Z28" s="30"/>
      <c r="AA28" s="30"/>
      <c r="AB28" s="30"/>
      <c r="AC28" s="30"/>
      <c r="AD28" s="30"/>
      <c r="AE28" s="30"/>
      <c r="AF28" s="30"/>
      <c r="AG28" s="30"/>
      <c r="AH28" s="30"/>
    </row>
    <row r="29" spans="2:34" ht="15" thickBot="1">
      <c r="B29" s="4">
        <v>17</v>
      </c>
      <c r="C29" s="4" t="s">
        <v>57</v>
      </c>
      <c r="D29" s="4" t="s">
        <v>184</v>
      </c>
      <c r="E29" s="4" t="s">
        <v>184</v>
      </c>
      <c r="F29" s="4" t="s">
        <v>57</v>
      </c>
      <c r="G29" s="4" t="s">
        <v>57</v>
      </c>
      <c r="H29" s="4"/>
      <c r="I29" s="4"/>
      <c r="J29" s="4"/>
      <c r="K29" s="4"/>
      <c r="L29" s="4"/>
      <c r="M29" s="4"/>
      <c r="N29" s="4"/>
      <c r="O29" s="4"/>
      <c r="P29" s="4"/>
      <c r="Q29" s="4"/>
      <c r="R29" s="4"/>
      <c r="S29" s="4"/>
      <c r="T29" s="4"/>
      <c r="V29" s="30"/>
      <c r="W29" s="30"/>
      <c r="X29" s="30"/>
      <c r="Y29" s="30"/>
      <c r="Z29" s="30"/>
      <c r="AA29" s="30"/>
      <c r="AB29" s="30"/>
      <c r="AC29" s="30"/>
      <c r="AD29" s="30"/>
      <c r="AE29" s="30"/>
      <c r="AF29" s="30"/>
      <c r="AG29" s="30"/>
      <c r="AH29" s="30"/>
    </row>
    <row r="30" spans="2:34" ht="15" thickBot="1">
      <c r="B30" s="4">
        <v>18</v>
      </c>
      <c r="C30" s="4" t="s">
        <v>57</v>
      </c>
      <c r="D30" s="4" t="s">
        <v>185</v>
      </c>
      <c r="E30" s="4" t="s">
        <v>185</v>
      </c>
      <c r="F30" s="4" t="s">
        <v>57</v>
      </c>
      <c r="G30" s="4" t="s">
        <v>57</v>
      </c>
      <c r="H30" s="4"/>
      <c r="I30" s="4"/>
      <c r="J30" s="4"/>
      <c r="K30" s="4"/>
      <c r="L30" s="4"/>
      <c r="M30" s="4"/>
      <c r="N30" s="4"/>
      <c r="O30" s="4"/>
      <c r="P30" s="4"/>
      <c r="Q30" s="4"/>
      <c r="R30" s="4"/>
      <c r="S30" s="4"/>
      <c r="T30" s="4"/>
      <c r="V30" s="30"/>
      <c r="W30" s="30"/>
      <c r="X30" s="30"/>
      <c r="Y30" s="30"/>
      <c r="Z30" s="30"/>
      <c r="AA30" s="30"/>
      <c r="AB30" s="30"/>
      <c r="AC30" s="30"/>
      <c r="AD30" s="30"/>
      <c r="AE30" s="30"/>
      <c r="AF30" s="30"/>
      <c r="AG30" s="30"/>
      <c r="AH30" s="30"/>
    </row>
    <row r="31" spans="2:34" ht="15" thickBot="1">
      <c r="B31" s="4">
        <v>19</v>
      </c>
      <c r="C31" s="4">
        <v>5.0999999999999996</v>
      </c>
      <c r="D31" s="4" t="s">
        <v>187</v>
      </c>
      <c r="E31" s="4" t="s">
        <v>187</v>
      </c>
      <c r="F31" s="4" t="s">
        <v>166</v>
      </c>
      <c r="G31" s="4">
        <v>300</v>
      </c>
      <c r="H31" s="27">
        <v>90000</v>
      </c>
      <c r="I31" s="7">
        <v>300</v>
      </c>
      <c r="J31" s="29">
        <v>90000</v>
      </c>
      <c r="K31" s="7">
        <v>450</v>
      </c>
      <c r="L31" s="28">
        <v>135000</v>
      </c>
      <c r="M31" s="7">
        <v>800</v>
      </c>
      <c r="N31" s="28">
        <v>240000</v>
      </c>
      <c r="O31" s="7">
        <v>320</v>
      </c>
      <c r="P31" s="28">
        <v>96000</v>
      </c>
      <c r="Q31" s="7">
        <v>500</v>
      </c>
      <c r="R31" s="28">
        <v>150000</v>
      </c>
      <c r="S31" s="7">
        <v>550</v>
      </c>
      <c r="T31" s="28">
        <v>165000</v>
      </c>
      <c r="V31" s="30">
        <v>300</v>
      </c>
      <c r="W31" s="35">
        <v>300</v>
      </c>
      <c r="X31" s="36">
        <f t="shared" ref="X31:Z39" si="31">W31*$V31</f>
        <v>90000</v>
      </c>
      <c r="Y31" s="35">
        <v>450</v>
      </c>
      <c r="Z31" s="36">
        <f t="shared" si="31"/>
        <v>135000</v>
      </c>
      <c r="AA31" s="35">
        <v>800</v>
      </c>
      <c r="AB31" s="36">
        <f t="shared" ref="AB31" si="32">AA31*$V31</f>
        <v>240000</v>
      </c>
      <c r="AC31" s="35">
        <v>320</v>
      </c>
      <c r="AD31" s="36">
        <f t="shared" ref="AD31" si="33">AC31*$V31</f>
        <v>96000</v>
      </c>
      <c r="AE31" s="35">
        <v>500</v>
      </c>
      <c r="AF31" s="36">
        <f t="shared" ref="AF31" si="34">AE31*$V31</f>
        <v>150000</v>
      </c>
      <c r="AG31" s="35">
        <v>550</v>
      </c>
      <c r="AH31" s="36">
        <f t="shared" ref="AH31" si="35">AG31*$V31</f>
        <v>165000</v>
      </c>
    </row>
    <row r="32" spans="2:34" ht="15" thickBot="1">
      <c r="B32" s="4">
        <v>20</v>
      </c>
      <c r="C32" s="4" t="s">
        <v>57</v>
      </c>
      <c r="D32" s="4" t="s">
        <v>189</v>
      </c>
      <c r="E32" s="4" t="s">
        <v>189</v>
      </c>
      <c r="F32" s="4" t="s">
        <v>190</v>
      </c>
      <c r="G32" s="4">
        <v>3</v>
      </c>
      <c r="H32" s="27">
        <v>33000</v>
      </c>
      <c r="I32" s="7">
        <v>20000</v>
      </c>
      <c r="J32" s="28">
        <v>60000</v>
      </c>
      <c r="K32" s="7">
        <v>24500</v>
      </c>
      <c r="L32" s="28">
        <v>73500</v>
      </c>
      <c r="M32" s="7">
        <v>20000</v>
      </c>
      <c r="N32" s="28">
        <v>60000</v>
      </c>
      <c r="O32" s="7">
        <v>11000</v>
      </c>
      <c r="P32" s="29">
        <v>33000</v>
      </c>
      <c r="Q32" s="7">
        <v>17500</v>
      </c>
      <c r="R32" s="28">
        <v>52500</v>
      </c>
      <c r="S32" s="7">
        <v>21875</v>
      </c>
      <c r="T32" s="28">
        <v>65625</v>
      </c>
      <c r="V32" s="30">
        <v>3</v>
      </c>
      <c r="W32" s="35">
        <v>20000</v>
      </c>
      <c r="X32" s="36">
        <f t="shared" si="31"/>
        <v>60000</v>
      </c>
      <c r="Y32" s="35">
        <v>24500</v>
      </c>
      <c r="Z32" s="36">
        <f t="shared" si="31"/>
        <v>73500</v>
      </c>
      <c r="AA32" s="35">
        <v>20000</v>
      </c>
      <c r="AB32" s="36">
        <f t="shared" ref="AB32" si="36">AA32*$V32</f>
        <v>60000</v>
      </c>
      <c r="AC32" s="35">
        <v>11000</v>
      </c>
      <c r="AD32" s="36">
        <f t="shared" ref="AD32" si="37">AC32*$V32</f>
        <v>33000</v>
      </c>
      <c r="AE32" s="35">
        <v>17500</v>
      </c>
      <c r="AF32" s="36">
        <f t="shared" ref="AF32" si="38">AE32*$V32</f>
        <v>52500</v>
      </c>
      <c r="AG32" s="35">
        <v>21875</v>
      </c>
      <c r="AH32" s="36">
        <f t="shared" ref="AH32" si="39">AG32*$V32</f>
        <v>65625</v>
      </c>
    </row>
    <row r="33" spans="2:34" ht="15" thickBot="1">
      <c r="B33" s="4">
        <v>21</v>
      </c>
      <c r="C33" s="4" t="s">
        <v>57</v>
      </c>
      <c r="D33" s="4" t="s">
        <v>192</v>
      </c>
      <c r="E33" s="4" t="s">
        <v>192</v>
      </c>
      <c r="F33" s="4" t="s">
        <v>190</v>
      </c>
      <c r="G33" s="4">
        <v>4</v>
      </c>
      <c r="H33" s="27">
        <v>60000</v>
      </c>
      <c r="I33" s="7">
        <v>20000</v>
      </c>
      <c r="J33" s="28">
        <v>80000</v>
      </c>
      <c r="K33" s="7">
        <v>24500</v>
      </c>
      <c r="L33" s="28">
        <v>98000</v>
      </c>
      <c r="M33" s="7">
        <v>25000</v>
      </c>
      <c r="N33" s="28">
        <v>100000</v>
      </c>
      <c r="O33" s="7">
        <v>15000</v>
      </c>
      <c r="P33" s="29">
        <v>60000</v>
      </c>
      <c r="Q33" s="7">
        <v>22500</v>
      </c>
      <c r="R33" s="28">
        <v>90000</v>
      </c>
      <c r="S33" s="7">
        <v>29550</v>
      </c>
      <c r="T33" s="28">
        <v>118200</v>
      </c>
      <c r="V33" s="30">
        <v>4</v>
      </c>
      <c r="W33" s="35">
        <v>20000</v>
      </c>
      <c r="X33" s="36">
        <f t="shared" si="31"/>
        <v>80000</v>
      </c>
      <c r="Y33" s="35">
        <v>24500</v>
      </c>
      <c r="Z33" s="36">
        <f t="shared" si="31"/>
        <v>98000</v>
      </c>
      <c r="AA33" s="35">
        <v>25000</v>
      </c>
      <c r="AB33" s="36">
        <f t="shared" ref="AB33" si="40">AA33*$V33</f>
        <v>100000</v>
      </c>
      <c r="AC33" s="35">
        <v>15000</v>
      </c>
      <c r="AD33" s="36">
        <f t="shared" ref="AD33" si="41">AC33*$V33</f>
        <v>60000</v>
      </c>
      <c r="AE33" s="35">
        <v>22500</v>
      </c>
      <c r="AF33" s="36">
        <f t="shared" ref="AF33" si="42">AE33*$V33</f>
        <v>90000</v>
      </c>
      <c r="AG33" s="35">
        <v>29550</v>
      </c>
      <c r="AH33" s="36">
        <f t="shared" ref="AH33" si="43">AG33*$V33</f>
        <v>118200</v>
      </c>
    </row>
    <row r="34" spans="2:34" ht="15" thickBot="1">
      <c r="B34" s="4">
        <v>22</v>
      </c>
      <c r="C34" s="4" t="s">
        <v>57</v>
      </c>
      <c r="D34" s="4" t="s">
        <v>194</v>
      </c>
      <c r="E34" s="4" t="s">
        <v>194</v>
      </c>
      <c r="F34" s="4" t="s">
        <v>190</v>
      </c>
      <c r="G34" s="4">
        <v>1</v>
      </c>
      <c r="H34" s="27">
        <v>28500</v>
      </c>
      <c r="I34" s="7">
        <v>35000</v>
      </c>
      <c r="J34" s="28">
        <v>35000</v>
      </c>
      <c r="K34" s="7">
        <v>65000</v>
      </c>
      <c r="L34" s="28">
        <v>65000</v>
      </c>
      <c r="M34" s="7">
        <v>45000</v>
      </c>
      <c r="N34" s="28">
        <v>45000</v>
      </c>
      <c r="O34" s="7">
        <v>35000</v>
      </c>
      <c r="P34" s="28">
        <v>35000</v>
      </c>
      <c r="Q34" s="7">
        <v>28500</v>
      </c>
      <c r="R34" s="29">
        <v>28500</v>
      </c>
      <c r="S34" s="7">
        <v>65625</v>
      </c>
      <c r="T34" s="28">
        <v>65625</v>
      </c>
      <c r="V34" s="30">
        <v>1</v>
      </c>
      <c r="W34" s="35">
        <v>35000</v>
      </c>
      <c r="X34" s="36">
        <f t="shared" si="31"/>
        <v>35000</v>
      </c>
      <c r="Y34" s="35">
        <v>65000</v>
      </c>
      <c r="Z34" s="36">
        <f t="shared" si="31"/>
        <v>65000</v>
      </c>
      <c r="AA34" s="35">
        <v>45000</v>
      </c>
      <c r="AB34" s="36">
        <f t="shared" ref="AB34" si="44">AA34*$V34</f>
        <v>45000</v>
      </c>
      <c r="AC34" s="35">
        <v>35000</v>
      </c>
      <c r="AD34" s="36">
        <f t="shared" ref="AD34" si="45">AC34*$V34</f>
        <v>35000</v>
      </c>
      <c r="AE34" s="35">
        <v>28500</v>
      </c>
      <c r="AF34" s="36">
        <f t="shared" ref="AF34" si="46">AE34*$V34</f>
        <v>28500</v>
      </c>
      <c r="AG34" s="35">
        <v>65625</v>
      </c>
      <c r="AH34" s="36">
        <f t="shared" ref="AH34" si="47">AG34*$V34</f>
        <v>65625</v>
      </c>
    </row>
    <row r="35" spans="2:34" ht="15" thickBot="1">
      <c r="B35" s="4">
        <v>23</v>
      </c>
      <c r="C35" s="4" t="s">
        <v>57</v>
      </c>
      <c r="D35" s="4" t="s">
        <v>195</v>
      </c>
      <c r="E35" s="4" t="s">
        <v>195</v>
      </c>
      <c r="F35" s="4" t="s">
        <v>190</v>
      </c>
      <c r="G35" s="4">
        <v>1</v>
      </c>
      <c r="H35" s="27">
        <v>21875</v>
      </c>
      <c r="I35" s="7">
        <v>25000</v>
      </c>
      <c r="J35" s="28">
        <v>25000</v>
      </c>
      <c r="K35" s="7">
        <v>35000</v>
      </c>
      <c r="L35" s="28">
        <v>35000</v>
      </c>
      <c r="M35" s="7">
        <v>30000</v>
      </c>
      <c r="N35" s="28">
        <v>30000</v>
      </c>
      <c r="O35" s="7">
        <v>23000</v>
      </c>
      <c r="P35" s="28">
        <v>23000</v>
      </c>
      <c r="Q35" s="7">
        <v>28500</v>
      </c>
      <c r="R35" s="28">
        <v>28500</v>
      </c>
      <c r="S35" s="7">
        <v>21875</v>
      </c>
      <c r="T35" s="29">
        <v>21875</v>
      </c>
      <c r="V35" s="30">
        <v>1</v>
      </c>
      <c r="W35" s="35">
        <v>25000</v>
      </c>
      <c r="X35" s="36">
        <f t="shared" si="31"/>
        <v>25000</v>
      </c>
      <c r="Y35" s="35">
        <v>35000</v>
      </c>
      <c r="Z35" s="36">
        <f t="shared" si="31"/>
        <v>35000</v>
      </c>
      <c r="AA35" s="35">
        <v>30000</v>
      </c>
      <c r="AB35" s="36">
        <f t="shared" ref="AB35" si="48">AA35*$V35</f>
        <v>30000</v>
      </c>
      <c r="AC35" s="35">
        <v>23000</v>
      </c>
      <c r="AD35" s="36">
        <f t="shared" ref="AD35" si="49">AC35*$V35</f>
        <v>23000</v>
      </c>
      <c r="AE35" s="35">
        <v>28500</v>
      </c>
      <c r="AF35" s="36">
        <f t="shared" ref="AF35" si="50">AE35*$V35</f>
        <v>28500</v>
      </c>
      <c r="AG35" s="35">
        <v>21875</v>
      </c>
      <c r="AH35" s="36">
        <f t="shared" ref="AH35" si="51">AG35*$V35</f>
        <v>21875</v>
      </c>
    </row>
    <row r="36" spans="2:34" ht="15" thickBot="1">
      <c r="B36" s="4">
        <v>24</v>
      </c>
      <c r="C36" s="4" t="s">
        <v>57</v>
      </c>
      <c r="D36" s="4" t="s">
        <v>196</v>
      </c>
      <c r="E36" s="4" t="s">
        <v>196</v>
      </c>
      <c r="F36" s="4" t="s">
        <v>190</v>
      </c>
      <c r="G36" s="4">
        <v>2</v>
      </c>
      <c r="H36" s="27">
        <v>70000</v>
      </c>
      <c r="I36" s="7">
        <v>35000</v>
      </c>
      <c r="J36" s="29">
        <v>70000</v>
      </c>
      <c r="K36" s="7">
        <v>48500</v>
      </c>
      <c r="L36" s="28">
        <v>97000</v>
      </c>
      <c r="M36" s="7">
        <v>40000</v>
      </c>
      <c r="N36" s="28">
        <v>80000</v>
      </c>
      <c r="O36" s="7">
        <v>35000</v>
      </c>
      <c r="P36" s="29">
        <v>70000</v>
      </c>
      <c r="Q36" s="7">
        <v>38500</v>
      </c>
      <c r="R36" s="28">
        <v>77000</v>
      </c>
      <c r="S36" s="7">
        <v>35000</v>
      </c>
      <c r="T36" s="29">
        <v>70000</v>
      </c>
      <c r="V36" s="30">
        <v>2</v>
      </c>
      <c r="W36" s="35">
        <v>35000</v>
      </c>
      <c r="X36" s="36">
        <f t="shared" si="31"/>
        <v>70000</v>
      </c>
      <c r="Y36" s="35">
        <v>48500</v>
      </c>
      <c r="Z36" s="36">
        <f t="shared" si="31"/>
        <v>97000</v>
      </c>
      <c r="AA36" s="35">
        <v>40000</v>
      </c>
      <c r="AB36" s="36">
        <f t="shared" ref="AB36" si="52">AA36*$V36</f>
        <v>80000</v>
      </c>
      <c r="AC36" s="35">
        <v>35000</v>
      </c>
      <c r="AD36" s="36">
        <f t="shared" ref="AD36" si="53">AC36*$V36</f>
        <v>70000</v>
      </c>
      <c r="AE36" s="35">
        <v>38500</v>
      </c>
      <c r="AF36" s="36">
        <f t="shared" ref="AF36" si="54">AE36*$V36</f>
        <v>77000</v>
      </c>
      <c r="AG36" s="35">
        <v>35000</v>
      </c>
      <c r="AH36" s="36">
        <f t="shared" ref="AH36" si="55">AG36*$V36</f>
        <v>70000</v>
      </c>
    </row>
    <row r="37" spans="2:34" ht="15" thickBot="1">
      <c r="B37" s="4">
        <v>25</v>
      </c>
      <c r="C37" s="4" t="s">
        <v>57</v>
      </c>
      <c r="D37" s="4" t="s">
        <v>198</v>
      </c>
      <c r="E37" s="4" t="s">
        <v>198</v>
      </c>
      <c r="F37" s="4" t="s">
        <v>199</v>
      </c>
      <c r="G37" s="4">
        <v>3</v>
      </c>
      <c r="H37" s="27">
        <v>15000</v>
      </c>
      <c r="I37" s="7">
        <v>7000</v>
      </c>
      <c r="J37" s="28">
        <v>21000</v>
      </c>
      <c r="K37" s="7">
        <v>14500</v>
      </c>
      <c r="L37" s="28">
        <v>43500</v>
      </c>
      <c r="M37" s="7">
        <v>7000</v>
      </c>
      <c r="N37" s="28">
        <v>21000</v>
      </c>
      <c r="O37" s="7">
        <v>9000</v>
      </c>
      <c r="P37" s="28">
        <v>27000</v>
      </c>
      <c r="Q37" s="7">
        <v>7500</v>
      </c>
      <c r="R37" s="28">
        <v>22500</v>
      </c>
      <c r="S37" s="7">
        <v>5000</v>
      </c>
      <c r="T37" s="29">
        <v>15000</v>
      </c>
      <c r="V37" s="30">
        <v>3</v>
      </c>
      <c r="W37" s="35">
        <v>7000</v>
      </c>
      <c r="X37" s="36">
        <f t="shared" si="31"/>
        <v>21000</v>
      </c>
      <c r="Y37" s="35">
        <v>14500</v>
      </c>
      <c r="Z37" s="36">
        <f t="shared" si="31"/>
        <v>43500</v>
      </c>
      <c r="AA37" s="35">
        <v>7000</v>
      </c>
      <c r="AB37" s="36">
        <f t="shared" ref="AB37" si="56">AA37*$V37</f>
        <v>21000</v>
      </c>
      <c r="AC37" s="35">
        <v>9000</v>
      </c>
      <c r="AD37" s="36">
        <f t="shared" ref="AD37" si="57">AC37*$V37</f>
        <v>27000</v>
      </c>
      <c r="AE37" s="35">
        <v>7500</v>
      </c>
      <c r="AF37" s="36">
        <f t="shared" ref="AF37" si="58">AE37*$V37</f>
        <v>22500</v>
      </c>
      <c r="AG37" s="35">
        <v>5000</v>
      </c>
      <c r="AH37" s="36">
        <f t="shared" ref="AH37" si="59">AG37*$V37</f>
        <v>15000</v>
      </c>
    </row>
    <row r="38" spans="2:34" ht="15" thickBot="1">
      <c r="B38" s="4">
        <v>26</v>
      </c>
      <c r="C38" s="4" t="s">
        <v>57</v>
      </c>
      <c r="D38" s="4" t="s">
        <v>200</v>
      </c>
      <c r="E38" s="4" t="s">
        <v>200</v>
      </c>
      <c r="F38" s="4" t="s">
        <v>201</v>
      </c>
      <c r="G38" s="4">
        <v>1</v>
      </c>
      <c r="H38" s="27">
        <v>48000</v>
      </c>
      <c r="I38" s="7">
        <v>65000</v>
      </c>
      <c r="J38" s="28">
        <v>65000</v>
      </c>
      <c r="K38" s="7">
        <v>55000</v>
      </c>
      <c r="L38" s="28">
        <v>55000</v>
      </c>
      <c r="M38" s="7">
        <v>85000</v>
      </c>
      <c r="N38" s="28">
        <v>85000</v>
      </c>
      <c r="O38" s="7">
        <v>55000</v>
      </c>
      <c r="P38" s="28">
        <v>55000</v>
      </c>
      <c r="Q38" s="7">
        <v>48000</v>
      </c>
      <c r="R38" s="29">
        <v>48000</v>
      </c>
      <c r="S38" s="7">
        <v>81375</v>
      </c>
      <c r="T38" s="28">
        <v>81375</v>
      </c>
      <c r="V38" s="30">
        <v>1</v>
      </c>
      <c r="W38" s="35">
        <v>65000</v>
      </c>
      <c r="X38" s="36">
        <f t="shared" si="31"/>
        <v>65000</v>
      </c>
      <c r="Y38" s="35">
        <v>55000</v>
      </c>
      <c r="Z38" s="36">
        <f t="shared" si="31"/>
        <v>55000</v>
      </c>
      <c r="AA38" s="35">
        <v>85000</v>
      </c>
      <c r="AB38" s="36">
        <f t="shared" ref="AB38" si="60">AA38*$V38</f>
        <v>85000</v>
      </c>
      <c r="AC38" s="35">
        <v>55000</v>
      </c>
      <c r="AD38" s="36">
        <f t="shared" ref="AD38" si="61">AC38*$V38</f>
        <v>55000</v>
      </c>
      <c r="AE38" s="35">
        <v>48000</v>
      </c>
      <c r="AF38" s="36">
        <f t="shared" ref="AF38" si="62">AE38*$V38</f>
        <v>48000</v>
      </c>
      <c r="AG38" s="35">
        <v>81375</v>
      </c>
      <c r="AH38" s="36">
        <f t="shared" ref="AH38" si="63">AG38*$V38</f>
        <v>81375</v>
      </c>
    </row>
    <row r="39" spans="2:34" ht="15" thickBot="1">
      <c r="B39" s="4">
        <v>27</v>
      </c>
      <c r="C39" s="4" t="s">
        <v>57</v>
      </c>
      <c r="D39" s="4" t="s">
        <v>202</v>
      </c>
      <c r="E39" s="4" t="s">
        <v>202</v>
      </c>
      <c r="F39" s="4" t="s">
        <v>201</v>
      </c>
      <c r="G39" s="4">
        <v>2</v>
      </c>
      <c r="H39" s="27">
        <v>84000</v>
      </c>
      <c r="I39" s="7">
        <v>45000</v>
      </c>
      <c r="J39" s="28">
        <v>90000</v>
      </c>
      <c r="K39" s="7">
        <v>42500</v>
      </c>
      <c r="L39" s="28">
        <v>85000</v>
      </c>
      <c r="M39" s="7">
        <v>55000</v>
      </c>
      <c r="N39" s="28">
        <v>110000</v>
      </c>
      <c r="O39" s="7">
        <v>45000</v>
      </c>
      <c r="P39" s="28">
        <v>90000</v>
      </c>
      <c r="Q39" s="7">
        <v>42000</v>
      </c>
      <c r="R39" s="29">
        <v>84000</v>
      </c>
      <c r="S39" s="7">
        <v>43400</v>
      </c>
      <c r="T39" s="28">
        <v>86800</v>
      </c>
      <c r="V39" s="30">
        <v>2</v>
      </c>
      <c r="W39" s="35">
        <v>45000</v>
      </c>
      <c r="X39" s="36">
        <f t="shared" si="31"/>
        <v>90000</v>
      </c>
      <c r="Y39" s="35">
        <v>42500</v>
      </c>
      <c r="Z39" s="36">
        <f t="shared" si="31"/>
        <v>85000</v>
      </c>
      <c r="AA39" s="35">
        <v>55000</v>
      </c>
      <c r="AB39" s="36">
        <f t="shared" ref="AB39" si="64">AA39*$V39</f>
        <v>110000</v>
      </c>
      <c r="AC39" s="35">
        <v>45000</v>
      </c>
      <c r="AD39" s="36">
        <f t="shared" ref="AD39" si="65">AC39*$V39</f>
        <v>90000</v>
      </c>
      <c r="AE39" s="35">
        <v>42000</v>
      </c>
      <c r="AF39" s="36">
        <f t="shared" ref="AF39" si="66">AE39*$V39</f>
        <v>84000</v>
      </c>
      <c r="AG39" s="35">
        <v>43400</v>
      </c>
      <c r="AH39" s="36">
        <f t="shared" ref="AH39" si="67">AG39*$V39</f>
        <v>86800</v>
      </c>
    </row>
    <row r="40" spans="2:34" ht="15" thickBot="1">
      <c r="B40" s="4">
        <v>28</v>
      </c>
      <c r="C40" s="4">
        <v>6</v>
      </c>
      <c r="D40" s="4" t="s">
        <v>204</v>
      </c>
      <c r="E40" s="4" t="s">
        <v>204</v>
      </c>
      <c r="F40" s="4" t="s">
        <v>57</v>
      </c>
      <c r="G40" s="4" t="s">
        <v>57</v>
      </c>
      <c r="H40" s="4"/>
      <c r="I40" s="4"/>
      <c r="J40" s="4"/>
      <c r="K40" s="4"/>
      <c r="L40" s="4"/>
      <c r="M40" s="4"/>
      <c r="N40" s="4"/>
      <c r="O40" s="4"/>
      <c r="P40" s="4"/>
      <c r="Q40" s="4"/>
      <c r="R40" s="4"/>
      <c r="S40" s="4"/>
      <c r="T40" s="4"/>
      <c r="V40" s="30" t="s">
        <v>57</v>
      </c>
      <c r="W40" s="30"/>
      <c r="X40" s="30"/>
      <c r="Y40" s="30"/>
      <c r="Z40" s="30"/>
      <c r="AA40" s="30"/>
      <c r="AB40" s="30"/>
      <c r="AC40" s="30"/>
      <c r="AD40" s="30"/>
      <c r="AE40" s="30"/>
      <c r="AF40" s="30"/>
      <c r="AG40" s="30"/>
      <c r="AH40" s="30"/>
    </row>
    <row r="41" spans="2:34" ht="15" thickBot="1">
      <c r="B41" s="4">
        <v>29</v>
      </c>
      <c r="C41" s="4">
        <v>6.1</v>
      </c>
      <c r="D41" s="4" t="s">
        <v>206</v>
      </c>
      <c r="E41" s="4" t="s">
        <v>206</v>
      </c>
      <c r="F41" s="4" t="s">
        <v>207</v>
      </c>
      <c r="G41" s="4">
        <v>1</v>
      </c>
      <c r="H41" s="27">
        <v>9000</v>
      </c>
      <c r="I41" s="7">
        <v>35000</v>
      </c>
      <c r="J41" s="28">
        <v>35000</v>
      </c>
      <c r="K41" s="7">
        <v>24500</v>
      </c>
      <c r="L41" s="28">
        <v>24500</v>
      </c>
      <c r="M41" s="7">
        <v>35000</v>
      </c>
      <c r="N41" s="28">
        <v>35000</v>
      </c>
      <c r="O41" s="7">
        <v>9000</v>
      </c>
      <c r="P41" s="29">
        <v>9000</v>
      </c>
      <c r="Q41" s="7">
        <v>9500</v>
      </c>
      <c r="R41" s="28">
        <v>9500</v>
      </c>
      <c r="S41" s="7">
        <v>12500</v>
      </c>
      <c r="T41" s="28">
        <v>12500</v>
      </c>
      <c r="V41" s="30">
        <v>1</v>
      </c>
      <c r="W41" s="35">
        <v>35000</v>
      </c>
      <c r="X41" s="36">
        <f t="shared" ref="X41:Z46" si="68">W41*$V41</f>
        <v>35000</v>
      </c>
      <c r="Y41" s="35">
        <v>24500</v>
      </c>
      <c r="Z41" s="36">
        <f t="shared" si="68"/>
        <v>24500</v>
      </c>
      <c r="AA41" s="35">
        <v>35000</v>
      </c>
      <c r="AB41" s="36">
        <f t="shared" ref="AB41" si="69">AA41*$V41</f>
        <v>35000</v>
      </c>
      <c r="AC41" s="35">
        <v>9000</v>
      </c>
      <c r="AD41" s="36">
        <f t="shared" ref="AD41" si="70">AC41*$V41</f>
        <v>9000</v>
      </c>
      <c r="AE41" s="35">
        <v>9500</v>
      </c>
      <c r="AF41" s="36">
        <f t="shared" ref="AF41" si="71">AE41*$V41</f>
        <v>9500</v>
      </c>
      <c r="AG41" s="35">
        <v>12500</v>
      </c>
      <c r="AH41" s="36">
        <f t="shared" ref="AH41" si="72">AG41*$V41</f>
        <v>12500</v>
      </c>
    </row>
    <row r="42" spans="2:34" ht="15" thickBot="1">
      <c r="B42" s="4">
        <v>30</v>
      </c>
      <c r="C42" s="4">
        <v>6.2</v>
      </c>
      <c r="D42" s="4" t="s">
        <v>209</v>
      </c>
      <c r="E42" s="4" t="s">
        <v>209</v>
      </c>
      <c r="F42" s="4" t="s">
        <v>170</v>
      </c>
      <c r="G42" s="4">
        <v>12.69</v>
      </c>
      <c r="H42" s="27">
        <v>24872.400000000001</v>
      </c>
      <c r="I42" s="7">
        <v>3200</v>
      </c>
      <c r="J42" s="28">
        <v>40608</v>
      </c>
      <c r="K42" s="7">
        <v>3500</v>
      </c>
      <c r="L42" s="28">
        <v>44415</v>
      </c>
      <c r="M42" s="7">
        <v>4200</v>
      </c>
      <c r="N42" s="28">
        <v>53298</v>
      </c>
      <c r="O42" s="7">
        <v>1960</v>
      </c>
      <c r="P42" s="29">
        <v>24872.400000000001</v>
      </c>
      <c r="Q42" s="7">
        <v>2250</v>
      </c>
      <c r="R42" s="28">
        <v>28552.5</v>
      </c>
      <c r="S42" s="7">
        <v>2250</v>
      </c>
      <c r="T42" s="28">
        <v>28552.5</v>
      </c>
      <c r="V42" s="30">
        <v>12.69</v>
      </c>
      <c r="W42" s="35">
        <v>3200</v>
      </c>
      <c r="X42" s="36">
        <f t="shared" si="68"/>
        <v>40608</v>
      </c>
      <c r="Y42" s="35">
        <v>3500</v>
      </c>
      <c r="Z42" s="36">
        <f t="shared" si="68"/>
        <v>44415</v>
      </c>
      <c r="AA42" s="35">
        <v>4200</v>
      </c>
      <c r="AB42" s="36">
        <f t="shared" ref="AB42" si="73">AA42*$V42</f>
        <v>53298</v>
      </c>
      <c r="AC42" s="35">
        <v>1960</v>
      </c>
      <c r="AD42" s="36">
        <f t="shared" ref="AD42" si="74">AC42*$V42</f>
        <v>24872.399999999998</v>
      </c>
      <c r="AE42" s="35">
        <v>2250</v>
      </c>
      <c r="AF42" s="36">
        <f t="shared" ref="AF42" si="75">AE42*$V42</f>
        <v>28552.5</v>
      </c>
      <c r="AG42" s="35">
        <v>2250</v>
      </c>
      <c r="AH42" s="36">
        <f t="shared" ref="AH42" si="76">AG42*$V42</f>
        <v>28552.5</v>
      </c>
    </row>
    <row r="43" spans="2:34" ht="15" thickBot="1">
      <c r="B43" s="4">
        <v>31</v>
      </c>
      <c r="C43" s="4">
        <v>6.3</v>
      </c>
      <c r="D43" s="4" t="s">
        <v>212</v>
      </c>
      <c r="E43" s="4" t="s">
        <v>212</v>
      </c>
      <c r="F43" s="4" t="s">
        <v>207</v>
      </c>
      <c r="G43" s="4">
        <v>5</v>
      </c>
      <c r="H43" s="27">
        <v>17500</v>
      </c>
      <c r="I43" s="7">
        <v>3500</v>
      </c>
      <c r="J43" s="29">
        <v>17500</v>
      </c>
      <c r="K43" s="7">
        <v>10500</v>
      </c>
      <c r="L43" s="28">
        <v>52500</v>
      </c>
      <c r="M43" s="7">
        <v>5000</v>
      </c>
      <c r="N43" s="28">
        <v>25000</v>
      </c>
      <c r="O43" s="7">
        <v>3500</v>
      </c>
      <c r="P43" s="29">
        <v>17500</v>
      </c>
      <c r="Q43" s="7">
        <v>5500</v>
      </c>
      <c r="R43" s="28">
        <v>27500</v>
      </c>
      <c r="S43" s="7">
        <v>5500</v>
      </c>
      <c r="T43" s="28">
        <v>27500</v>
      </c>
      <c r="V43" s="30">
        <v>5</v>
      </c>
      <c r="W43" s="35">
        <v>3500</v>
      </c>
      <c r="X43" s="36">
        <f t="shared" si="68"/>
        <v>17500</v>
      </c>
      <c r="Y43" s="35">
        <v>10500</v>
      </c>
      <c r="Z43" s="36">
        <f t="shared" si="68"/>
        <v>52500</v>
      </c>
      <c r="AA43" s="35">
        <v>5000</v>
      </c>
      <c r="AB43" s="36">
        <f t="shared" ref="AB43" si="77">AA43*$V43</f>
        <v>25000</v>
      </c>
      <c r="AC43" s="35">
        <v>3500</v>
      </c>
      <c r="AD43" s="36">
        <f t="shared" ref="AD43" si="78">AC43*$V43</f>
        <v>17500</v>
      </c>
      <c r="AE43" s="35">
        <v>5500</v>
      </c>
      <c r="AF43" s="36">
        <f t="shared" ref="AF43" si="79">AE43*$V43</f>
        <v>27500</v>
      </c>
      <c r="AG43" s="35">
        <v>5500</v>
      </c>
      <c r="AH43" s="36">
        <f t="shared" ref="AH43" si="80">AG43*$V43</f>
        <v>27500</v>
      </c>
    </row>
    <row r="44" spans="2:34" ht="15" thickBot="1">
      <c r="B44" s="4">
        <v>32</v>
      </c>
      <c r="C44" s="4">
        <v>6.4</v>
      </c>
      <c r="D44" s="4" t="s">
        <v>215</v>
      </c>
      <c r="E44" s="4" t="s">
        <v>215</v>
      </c>
      <c r="F44" s="4" t="s">
        <v>207</v>
      </c>
      <c r="G44" s="4">
        <v>2</v>
      </c>
      <c r="H44" s="27">
        <v>13000</v>
      </c>
      <c r="I44" s="7">
        <v>15000</v>
      </c>
      <c r="J44" s="28">
        <v>30000</v>
      </c>
      <c r="K44" s="7">
        <v>16500</v>
      </c>
      <c r="L44" s="28">
        <v>33000</v>
      </c>
      <c r="M44" s="7">
        <v>18000</v>
      </c>
      <c r="N44" s="28">
        <v>36000</v>
      </c>
      <c r="O44" s="7">
        <v>8000</v>
      </c>
      <c r="P44" s="28">
        <v>16000</v>
      </c>
      <c r="Q44" s="7">
        <v>12500</v>
      </c>
      <c r="R44" s="28">
        <v>25000</v>
      </c>
      <c r="S44" s="7">
        <v>6500</v>
      </c>
      <c r="T44" s="29">
        <v>13000</v>
      </c>
      <c r="V44" s="30">
        <v>2</v>
      </c>
      <c r="W44" s="35">
        <v>15000</v>
      </c>
      <c r="X44" s="36">
        <f t="shared" si="68"/>
        <v>30000</v>
      </c>
      <c r="Y44" s="35">
        <v>16500</v>
      </c>
      <c r="Z44" s="36">
        <f t="shared" si="68"/>
        <v>33000</v>
      </c>
      <c r="AA44" s="35">
        <v>18000</v>
      </c>
      <c r="AB44" s="36">
        <f t="shared" ref="AB44" si="81">AA44*$V44</f>
        <v>36000</v>
      </c>
      <c r="AC44" s="35">
        <v>8000</v>
      </c>
      <c r="AD44" s="36">
        <f t="shared" ref="AD44" si="82">AC44*$V44</f>
        <v>16000</v>
      </c>
      <c r="AE44" s="35">
        <v>12500</v>
      </c>
      <c r="AF44" s="36">
        <f t="shared" ref="AF44" si="83">AE44*$V44</f>
        <v>25000</v>
      </c>
      <c r="AG44" s="35">
        <v>6500</v>
      </c>
      <c r="AH44" s="36">
        <f t="shared" ref="AH44" si="84">AG44*$V44</f>
        <v>13000</v>
      </c>
    </row>
    <row r="45" spans="2:34" ht="15" thickBot="1">
      <c r="B45" s="4">
        <v>33</v>
      </c>
      <c r="C45" s="4">
        <v>6.5</v>
      </c>
      <c r="D45" s="4" t="s">
        <v>217</v>
      </c>
      <c r="E45" s="4" t="s">
        <v>217</v>
      </c>
      <c r="F45" s="4" t="s">
        <v>207</v>
      </c>
      <c r="G45" s="4">
        <v>1</v>
      </c>
      <c r="H45" s="27">
        <v>8500</v>
      </c>
      <c r="I45" s="7">
        <v>8500</v>
      </c>
      <c r="J45" s="29">
        <v>8500</v>
      </c>
      <c r="K45" s="7">
        <v>12500</v>
      </c>
      <c r="L45" s="28">
        <v>12500</v>
      </c>
      <c r="M45" s="7">
        <v>11000</v>
      </c>
      <c r="N45" s="28">
        <v>11000</v>
      </c>
      <c r="O45" s="7">
        <v>9000</v>
      </c>
      <c r="P45" s="28">
        <v>9000</v>
      </c>
      <c r="Q45" s="7">
        <v>12500</v>
      </c>
      <c r="R45" s="28">
        <v>12500</v>
      </c>
      <c r="S45" s="7">
        <v>8500</v>
      </c>
      <c r="T45" s="29">
        <v>8500</v>
      </c>
      <c r="V45" s="30">
        <v>1</v>
      </c>
      <c r="W45" s="35">
        <v>8500</v>
      </c>
      <c r="X45" s="36">
        <f t="shared" si="68"/>
        <v>8500</v>
      </c>
      <c r="Y45" s="35">
        <v>12500</v>
      </c>
      <c r="Z45" s="36">
        <f t="shared" si="68"/>
        <v>12500</v>
      </c>
      <c r="AA45" s="35">
        <v>11000</v>
      </c>
      <c r="AB45" s="36">
        <f t="shared" ref="AB45" si="85">AA45*$V45</f>
        <v>11000</v>
      </c>
      <c r="AC45" s="35">
        <v>9000</v>
      </c>
      <c r="AD45" s="36">
        <f t="shared" ref="AD45" si="86">AC45*$V45</f>
        <v>9000</v>
      </c>
      <c r="AE45" s="35">
        <v>12500</v>
      </c>
      <c r="AF45" s="36">
        <f t="shared" ref="AF45" si="87">AE45*$V45</f>
        <v>12500</v>
      </c>
      <c r="AG45" s="35">
        <v>8500</v>
      </c>
      <c r="AH45" s="36">
        <f t="shared" ref="AH45" si="88">AG45*$V45</f>
        <v>8500</v>
      </c>
    </row>
    <row r="46" spans="2:34" ht="15" thickBot="1">
      <c r="B46" s="4">
        <v>34</v>
      </c>
      <c r="C46" s="4">
        <v>6.6</v>
      </c>
      <c r="D46" s="4" t="s">
        <v>219</v>
      </c>
      <c r="E46" s="4" t="s">
        <v>219</v>
      </c>
      <c r="F46" s="4" t="s">
        <v>207</v>
      </c>
      <c r="G46" s="4">
        <v>10</v>
      </c>
      <c r="H46" s="27">
        <v>25000</v>
      </c>
      <c r="I46" s="7">
        <v>2500</v>
      </c>
      <c r="J46" s="29">
        <v>25000</v>
      </c>
      <c r="K46" s="7">
        <v>6500</v>
      </c>
      <c r="L46" s="28">
        <v>65000</v>
      </c>
      <c r="M46" s="7">
        <v>3500</v>
      </c>
      <c r="N46" s="28">
        <v>35000</v>
      </c>
      <c r="O46" s="7">
        <v>3000</v>
      </c>
      <c r="P46" s="28">
        <v>30000</v>
      </c>
      <c r="Q46" s="7">
        <v>10000</v>
      </c>
      <c r="R46" s="28">
        <v>100000</v>
      </c>
      <c r="S46" s="7">
        <v>4500</v>
      </c>
      <c r="T46" s="28">
        <v>45000</v>
      </c>
      <c r="V46" s="30">
        <v>10</v>
      </c>
      <c r="W46" s="35">
        <v>2500</v>
      </c>
      <c r="X46" s="36">
        <f t="shared" si="68"/>
        <v>25000</v>
      </c>
      <c r="Y46" s="35">
        <v>6500</v>
      </c>
      <c r="Z46" s="36">
        <f t="shared" si="68"/>
        <v>65000</v>
      </c>
      <c r="AA46" s="35">
        <v>3500</v>
      </c>
      <c r="AB46" s="36">
        <f t="shared" ref="AB46" si="89">AA46*$V46</f>
        <v>35000</v>
      </c>
      <c r="AC46" s="35">
        <v>3000</v>
      </c>
      <c r="AD46" s="36">
        <f t="shared" ref="AD46" si="90">AC46*$V46</f>
        <v>30000</v>
      </c>
      <c r="AE46" s="35">
        <v>10000</v>
      </c>
      <c r="AF46" s="36">
        <f t="shared" ref="AF46" si="91">AE46*$V46</f>
        <v>100000</v>
      </c>
      <c r="AG46" s="35">
        <v>4500</v>
      </c>
      <c r="AH46" s="36">
        <f t="shared" ref="AH46" si="92">AG46*$V46</f>
        <v>45000</v>
      </c>
    </row>
    <row r="47" spans="2:34" ht="15" thickBot="1">
      <c r="B47" s="4">
        <v>35</v>
      </c>
      <c r="C47" s="4">
        <v>7</v>
      </c>
      <c r="D47" s="4" t="s">
        <v>222</v>
      </c>
      <c r="E47" s="4" t="s">
        <v>222</v>
      </c>
      <c r="F47" s="4" t="s">
        <v>57</v>
      </c>
      <c r="G47" s="4" t="s">
        <v>57</v>
      </c>
      <c r="H47" s="4"/>
      <c r="I47" s="4"/>
      <c r="J47" s="4"/>
      <c r="K47" s="4"/>
      <c r="L47" s="4"/>
      <c r="M47" s="4"/>
      <c r="N47" s="4"/>
      <c r="O47" s="4"/>
      <c r="P47" s="4"/>
      <c r="Q47" s="4"/>
      <c r="R47" s="4"/>
      <c r="S47" s="4"/>
      <c r="T47" s="4"/>
      <c r="V47" s="30" t="s">
        <v>57</v>
      </c>
      <c r="W47" s="30"/>
      <c r="X47" s="30"/>
      <c r="Y47" s="30"/>
      <c r="Z47" s="30"/>
      <c r="AA47" s="30"/>
      <c r="AB47" s="30"/>
      <c r="AC47" s="30"/>
      <c r="AD47" s="30"/>
      <c r="AE47" s="30"/>
      <c r="AF47" s="30"/>
      <c r="AG47" s="30"/>
      <c r="AH47" s="30"/>
    </row>
    <row r="48" spans="2:34" ht="15" thickBot="1">
      <c r="B48" s="4">
        <v>36</v>
      </c>
      <c r="C48" s="4">
        <v>7.1</v>
      </c>
      <c r="D48" s="4" t="s">
        <v>224</v>
      </c>
      <c r="E48" s="4" t="s">
        <v>224</v>
      </c>
      <c r="F48" s="4" t="s">
        <v>225</v>
      </c>
      <c r="G48" s="4">
        <v>6830</v>
      </c>
      <c r="H48" s="27">
        <v>204900</v>
      </c>
      <c r="I48" s="7">
        <v>35</v>
      </c>
      <c r="J48" s="28">
        <v>239050</v>
      </c>
      <c r="K48" s="7">
        <v>35</v>
      </c>
      <c r="L48" s="28">
        <v>239050</v>
      </c>
      <c r="M48" s="7">
        <v>30</v>
      </c>
      <c r="N48" s="29">
        <v>204900</v>
      </c>
      <c r="O48" s="7">
        <v>35</v>
      </c>
      <c r="P48" s="28">
        <v>239050</v>
      </c>
      <c r="Q48" s="7">
        <v>70</v>
      </c>
      <c r="R48" s="28">
        <v>478100</v>
      </c>
      <c r="S48" s="7">
        <v>40</v>
      </c>
      <c r="T48" s="28">
        <v>273200</v>
      </c>
      <c r="V48" s="30">
        <v>6830</v>
      </c>
      <c r="W48" s="35">
        <v>35</v>
      </c>
      <c r="X48" s="36">
        <f>W48*$V48</f>
        <v>239050</v>
      </c>
      <c r="Y48" s="35">
        <v>35</v>
      </c>
      <c r="Z48" s="36">
        <f>Y48*$V48</f>
        <v>239050</v>
      </c>
      <c r="AA48" s="35">
        <v>30</v>
      </c>
      <c r="AB48" s="36">
        <f>AA48*$V48</f>
        <v>204900</v>
      </c>
      <c r="AC48" s="35">
        <v>35</v>
      </c>
      <c r="AD48" s="36">
        <f>AC48*$V48</f>
        <v>239050</v>
      </c>
      <c r="AE48" s="35">
        <v>70</v>
      </c>
      <c r="AF48" s="36">
        <f>AE48*$V48</f>
        <v>478100</v>
      </c>
      <c r="AG48" s="35">
        <v>40</v>
      </c>
      <c r="AH48" s="36">
        <f>AG48*$V48</f>
        <v>273200</v>
      </c>
    </row>
    <row r="49" spans="2:34" ht="15" thickBot="1">
      <c r="B49" s="4">
        <v>37</v>
      </c>
      <c r="C49" s="4">
        <v>8</v>
      </c>
      <c r="D49" s="4" t="s">
        <v>228</v>
      </c>
      <c r="E49" s="4" t="s">
        <v>228</v>
      </c>
      <c r="F49" s="4" t="s">
        <v>57</v>
      </c>
      <c r="G49" s="4" t="s">
        <v>57</v>
      </c>
      <c r="H49" s="4"/>
      <c r="I49" s="4"/>
      <c r="J49" s="4"/>
      <c r="K49" s="4"/>
      <c r="L49" s="4"/>
      <c r="M49" s="4"/>
      <c r="N49" s="4"/>
      <c r="O49" s="4"/>
      <c r="P49" s="4"/>
      <c r="Q49" s="4"/>
      <c r="R49" s="4"/>
      <c r="S49" s="4"/>
      <c r="T49" s="4"/>
      <c r="V49" s="30" t="s">
        <v>57</v>
      </c>
      <c r="W49" s="30"/>
      <c r="X49" s="30"/>
      <c r="Y49" s="30"/>
      <c r="Z49" s="30"/>
      <c r="AA49" s="30"/>
      <c r="AB49" s="30"/>
      <c r="AC49" s="30"/>
      <c r="AD49" s="30"/>
      <c r="AE49" s="30"/>
      <c r="AF49" s="30"/>
      <c r="AG49" s="30"/>
      <c r="AH49" s="30"/>
    </row>
    <row r="50" spans="2:34" ht="15" thickBot="1">
      <c r="B50" s="4">
        <v>38</v>
      </c>
      <c r="C50" s="4">
        <v>8.1</v>
      </c>
      <c r="D50" s="4" t="s">
        <v>230</v>
      </c>
      <c r="E50" s="4" t="s">
        <v>230</v>
      </c>
      <c r="F50" s="4" t="s">
        <v>207</v>
      </c>
      <c r="G50" s="4">
        <v>25</v>
      </c>
      <c r="H50" s="27">
        <v>37500</v>
      </c>
      <c r="I50" s="7">
        <v>1500</v>
      </c>
      <c r="J50" s="29">
        <v>37500</v>
      </c>
      <c r="K50" s="7">
        <v>4500</v>
      </c>
      <c r="L50" s="28">
        <v>112500</v>
      </c>
      <c r="M50" s="7">
        <v>4500</v>
      </c>
      <c r="N50" s="28">
        <v>112500</v>
      </c>
      <c r="O50" s="7">
        <v>4500</v>
      </c>
      <c r="P50" s="28">
        <v>112500</v>
      </c>
      <c r="Q50" s="7">
        <v>4000</v>
      </c>
      <c r="R50" s="28">
        <v>100000</v>
      </c>
      <c r="S50" s="7">
        <v>7500</v>
      </c>
      <c r="T50" s="28">
        <v>187500</v>
      </c>
      <c r="V50" s="30">
        <v>10</v>
      </c>
      <c r="W50" s="35">
        <v>1500</v>
      </c>
      <c r="X50" s="36">
        <f t="shared" ref="X50:Z53" si="93">W50*$V50</f>
        <v>15000</v>
      </c>
      <c r="Y50" s="35">
        <v>4500</v>
      </c>
      <c r="Z50" s="36">
        <f t="shared" si="93"/>
        <v>45000</v>
      </c>
      <c r="AA50" s="35">
        <v>4500</v>
      </c>
      <c r="AB50" s="36">
        <f t="shared" ref="AB50" si="94">AA50*$V50</f>
        <v>45000</v>
      </c>
      <c r="AC50" s="35">
        <v>4500</v>
      </c>
      <c r="AD50" s="36">
        <f t="shared" ref="AD50" si="95">AC50*$V50</f>
        <v>45000</v>
      </c>
      <c r="AE50" s="35">
        <v>4000</v>
      </c>
      <c r="AF50" s="36">
        <f t="shared" ref="AF50" si="96">AE50*$V50</f>
        <v>40000</v>
      </c>
      <c r="AG50" s="35">
        <v>7500</v>
      </c>
      <c r="AH50" s="36">
        <f t="shared" ref="AH50" si="97">AG50*$V50</f>
        <v>75000</v>
      </c>
    </row>
    <row r="51" spans="2:34" ht="15" thickBot="1">
      <c r="B51" s="4">
        <v>39</v>
      </c>
      <c r="C51" s="4">
        <v>8.3000000000000007</v>
      </c>
      <c r="D51" s="4" t="s">
        <v>233</v>
      </c>
      <c r="E51" s="4" t="s">
        <v>233</v>
      </c>
      <c r="F51" s="4" t="s">
        <v>234</v>
      </c>
      <c r="G51" s="4">
        <v>1</v>
      </c>
      <c r="H51" s="27">
        <v>5000</v>
      </c>
      <c r="I51" s="7">
        <v>5000</v>
      </c>
      <c r="J51" s="29">
        <v>5000</v>
      </c>
      <c r="K51" s="7">
        <v>15000</v>
      </c>
      <c r="L51" s="28">
        <v>15000</v>
      </c>
      <c r="M51" s="7">
        <v>10000</v>
      </c>
      <c r="N51" s="28">
        <v>10000</v>
      </c>
      <c r="O51" s="7">
        <v>10000</v>
      </c>
      <c r="P51" s="28">
        <v>10000</v>
      </c>
      <c r="Q51" s="7">
        <v>60000</v>
      </c>
      <c r="R51" s="28">
        <v>60000</v>
      </c>
      <c r="S51" s="7">
        <v>15000</v>
      </c>
      <c r="T51" s="28">
        <v>15000</v>
      </c>
      <c r="V51" s="30">
        <v>1</v>
      </c>
      <c r="W51" s="35">
        <v>5000</v>
      </c>
      <c r="X51" s="36">
        <f t="shared" si="93"/>
        <v>5000</v>
      </c>
      <c r="Y51" s="35">
        <v>15000</v>
      </c>
      <c r="Z51" s="36">
        <f t="shared" si="93"/>
        <v>15000</v>
      </c>
      <c r="AA51" s="35">
        <v>10000</v>
      </c>
      <c r="AB51" s="36">
        <f t="shared" ref="AB51" si="98">AA51*$V51</f>
        <v>10000</v>
      </c>
      <c r="AC51" s="35">
        <v>10000</v>
      </c>
      <c r="AD51" s="36">
        <f t="shared" ref="AD51" si="99">AC51*$V51</f>
        <v>10000</v>
      </c>
      <c r="AE51" s="35">
        <v>60000</v>
      </c>
      <c r="AF51" s="36">
        <f t="shared" ref="AF51" si="100">AE51*$V51</f>
        <v>60000</v>
      </c>
      <c r="AG51" s="35">
        <v>15000</v>
      </c>
      <c r="AH51" s="36">
        <f t="shared" ref="AH51" si="101">AG51*$V51</f>
        <v>15000</v>
      </c>
    </row>
    <row r="52" spans="2:34" ht="15" thickBot="1">
      <c r="B52" s="4">
        <v>40</v>
      </c>
      <c r="C52" s="4">
        <v>8.4</v>
      </c>
      <c r="D52" s="4" t="s">
        <v>236</v>
      </c>
      <c r="E52" s="4" t="s">
        <v>236</v>
      </c>
      <c r="F52" s="4" t="s">
        <v>237</v>
      </c>
      <c r="G52" s="4">
        <v>250</v>
      </c>
      <c r="H52" s="27">
        <v>45000</v>
      </c>
      <c r="I52" s="7">
        <v>325</v>
      </c>
      <c r="J52" s="28">
        <v>81250</v>
      </c>
      <c r="K52" s="7">
        <v>180</v>
      </c>
      <c r="L52" s="29">
        <v>45000</v>
      </c>
      <c r="M52" s="7">
        <v>350</v>
      </c>
      <c r="N52" s="28">
        <v>87500</v>
      </c>
      <c r="O52" s="7">
        <v>600</v>
      </c>
      <c r="P52" s="28">
        <v>150000</v>
      </c>
      <c r="Q52" s="7">
        <v>550</v>
      </c>
      <c r="R52" s="28">
        <v>137500</v>
      </c>
      <c r="S52" s="7">
        <v>310</v>
      </c>
      <c r="T52" s="28">
        <v>77500</v>
      </c>
      <c r="V52" s="30">
        <v>250</v>
      </c>
      <c r="W52" s="35">
        <v>325</v>
      </c>
      <c r="X52" s="36">
        <f t="shared" si="93"/>
        <v>81250</v>
      </c>
      <c r="Y52" s="35">
        <v>180</v>
      </c>
      <c r="Z52" s="36">
        <f t="shared" si="93"/>
        <v>45000</v>
      </c>
      <c r="AA52" s="35">
        <v>350</v>
      </c>
      <c r="AB52" s="36">
        <f t="shared" ref="AB52" si="102">AA52*$V52</f>
        <v>87500</v>
      </c>
      <c r="AC52" s="35">
        <v>600</v>
      </c>
      <c r="AD52" s="36">
        <f t="shared" ref="AD52" si="103">AC52*$V52</f>
        <v>150000</v>
      </c>
      <c r="AE52" s="35">
        <v>550</v>
      </c>
      <c r="AF52" s="36">
        <f t="shared" ref="AF52" si="104">AE52*$V52</f>
        <v>137500</v>
      </c>
      <c r="AG52" s="35">
        <v>310</v>
      </c>
      <c r="AH52" s="36">
        <f t="shared" ref="AH52" si="105">AG52*$V52</f>
        <v>77500</v>
      </c>
    </row>
    <row r="53" spans="2:34" ht="15" thickBot="1">
      <c r="B53" s="4">
        <v>41</v>
      </c>
      <c r="C53" s="4">
        <v>8.5</v>
      </c>
      <c r="D53" s="4" t="s">
        <v>240</v>
      </c>
      <c r="E53" s="4" t="s">
        <v>240</v>
      </c>
      <c r="F53" s="4" t="s">
        <v>225</v>
      </c>
      <c r="G53" s="4">
        <v>500</v>
      </c>
      <c r="H53" s="27">
        <v>5000</v>
      </c>
      <c r="I53" s="7">
        <v>10</v>
      </c>
      <c r="J53" s="29">
        <v>5000</v>
      </c>
      <c r="K53" s="7">
        <v>50</v>
      </c>
      <c r="L53" s="28">
        <v>25000</v>
      </c>
      <c r="M53" s="7">
        <v>35</v>
      </c>
      <c r="N53" s="28">
        <v>17500</v>
      </c>
      <c r="O53" s="7">
        <v>50</v>
      </c>
      <c r="P53" s="28">
        <v>25000</v>
      </c>
      <c r="Q53" s="7">
        <v>200</v>
      </c>
      <c r="R53" s="28">
        <v>100000</v>
      </c>
      <c r="S53" s="7">
        <v>50</v>
      </c>
      <c r="T53" s="28">
        <v>25000</v>
      </c>
      <c r="V53" s="30">
        <v>500</v>
      </c>
      <c r="W53" s="35">
        <v>10</v>
      </c>
      <c r="X53" s="36">
        <f t="shared" si="93"/>
        <v>5000</v>
      </c>
      <c r="Y53" s="35">
        <v>50</v>
      </c>
      <c r="Z53" s="36">
        <f t="shared" si="93"/>
        <v>25000</v>
      </c>
      <c r="AA53" s="35">
        <v>35</v>
      </c>
      <c r="AB53" s="36">
        <f t="shared" ref="AB53" si="106">AA53*$V53</f>
        <v>17500</v>
      </c>
      <c r="AC53" s="35">
        <v>50</v>
      </c>
      <c r="AD53" s="36">
        <f t="shared" ref="AD53" si="107">AC53*$V53</f>
        <v>25000</v>
      </c>
      <c r="AE53" s="35">
        <v>200</v>
      </c>
      <c r="AF53" s="36">
        <f t="shared" ref="AF53" si="108">AE53*$V53</f>
        <v>100000</v>
      </c>
      <c r="AG53" s="35">
        <v>50</v>
      </c>
      <c r="AH53" s="36">
        <f t="shared" ref="AH53" si="109">AG53*$V53</f>
        <v>25000</v>
      </c>
    </row>
    <row r="54" spans="2:34" ht="15" thickBot="1">
      <c r="B54" s="4"/>
      <c r="C54" s="4"/>
      <c r="D54" s="4"/>
      <c r="E54" s="4"/>
      <c r="F54" s="4"/>
      <c r="G54" s="4"/>
      <c r="H54" s="4"/>
      <c r="I54" s="4"/>
      <c r="J54" s="4"/>
      <c r="K54" s="4"/>
      <c r="L54" s="4"/>
      <c r="M54" s="4"/>
      <c r="N54" s="4"/>
      <c r="O54" s="4"/>
      <c r="P54" s="4"/>
      <c r="Q54" s="4"/>
      <c r="R54" s="4"/>
      <c r="S54" s="4"/>
      <c r="T54" s="4"/>
      <c r="V54" s="30"/>
      <c r="W54" s="30"/>
      <c r="X54" s="30"/>
      <c r="Y54" s="30"/>
      <c r="Z54" s="30"/>
      <c r="AA54" s="30"/>
      <c r="AB54" s="30"/>
      <c r="AC54" s="30"/>
      <c r="AD54" s="30"/>
      <c r="AE54" s="30"/>
      <c r="AF54" s="30"/>
      <c r="AG54" s="30"/>
      <c r="AH54" s="30"/>
    </row>
  </sheetData>
  <mergeCells count="133">
    <mergeCell ref="B6:H6"/>
    <mergeCell ref="B7:H7"/>
    <mergeCell ref="B8:H8"/>
    <mergeCell ref="B9:E10"/>
    <mergeCell ref="F9:H9"/>
    <mergeCell ref="F10:H10"/>
    <mergeCell ref="B1:C5"/>
    <mergeCell ref="D1:E5"/>
    <mergeCell ref="F1:H1"/>
    <mergeCell ref="F2:H2"/>
    <mergeCell ref="F3:H3"/>
    <mergeCell ref="F4:H4"/>
    <mergeCell ref="F5:H5"/>
    <mergeCell ref="I6:J6"/>
    <mergeCell ref="I7:J7"/>
    <mergeCell ref="I8:J8"/>
    <mergeCell ref="I9:J9"/>
    <mergeCell ref="I10:J10"/>
    <mergeCell ref="I1:J1"/>
    <mergeCell ref="I2:J2"/>
    <mergeCell ref="I3:J3"/>
    <mergeCell ref="I4:J4"/>
    <mergeCell ref="I5:J5"/>
    <mergeCell ref="K6:L6"/>
    <mergeCell ref="K7:L7"/>
    <mergeCell ref="K8:L8"/>
    <mergeCell ref="K9:L9"/>
    <mergeCell ref="K10:L10"/>
    <mergeCell ref="K1:L1"/>
    <mergeCell ref="K2:L2"/>
    <mergeCell ref="K3:L3"/>
    <mergeCell ref="K4:L4"/>
    <mergeCell ref="K5:L5"/>
    <mergeCell ref="M6:N6"/>
    <mergeCell ref="M7:N7"/>
    <mergeCell ref="M8:N8"/>
    <mergeCell ref="M9:N9"/>
    <mergeCell ref="M10:N10"/>
    <mergeCell ref="M1:N1"/>
    <mergeCell ref="M2:N2"/>
    <mergeCell ref="M3:N3"/>
    <mergeCell ref="M4:N4"/>
    <mergeCell ref="M5:N5"/>
    <mergeCell ref="O6:P6"/>
    <mergeCell ref="O7:P7"/>
    <mergeCell ref="O8:P8"/>
    <mergeCell ref="O9:P9"/>
    <mergeCell ref="O10:P10"/>
    <mergeCell ref="O1:P1"/>
    <mergeCell ref="O2:P2"/>
    <mergeCell ref="O3:P3"/>
    <mergeCell ref="O4:P4"/>
    <mergeCell ref="O5:P5"/>
    <mergeCell ref="Q6:R6"/>
    <mergeCell ref="Q7:R7"/>
    <mergeCell ref="Q8:R8"/>
    <mergeCell ref="Q9:R9"/>
    <mergeCell ref="Q10:R10"/>
    <mergeCell ref="Q1:R1"/>
    <mergeCell ref="Q2:R2"/>
    <mergeCell ref="Q3:R3"/>
    <mergeCell ref="Q4:R4"/>
    <mergeCell ref="Q5:R5"/>
    <mergeCell ref="S6:T6"/>
    <mergeCell ref="S7:T7"/>
    <mergeCell ref="S8:T8"/>
    <mergeCell ref="S9:T9"/>
    <mergeCell ref="S10:T10"/>
    <mergeCell ref="S1:T1"/>
    <mergeCell ref="S2:T2"/>
    <mergeCell ref="S3:T3"/>
    <mergeCell ref="S4:T4"/>
    <mergeCell ref="S5:T5"/>
    <mergeCell ref="AG1:AH1"/>
    <mergeCell ref="W2:X2"/>
    <mergeCell ref="Y2:Z2"/>
    <mergeCell ref="AA2:AB2"/>
    <mergeCell ref="AC2:AD2"/>
    <mergeCell ref="AE2:AF2"/>
    <mergeCell ref="AG2:AH2"/>
    <mergeCell ref="W1:X1"/>
    <mergeCell ref="Y1:Z1"/>
    <mergeCell ref="AA1:AB1"/>
    <mergeCell ref="AC1:AD1"/>
    <mergeCell ref="AE1:AF1"/>
    <mergeCell ref="AG3:AH3"/>
    <mergeCell ref="W4:X4"/>
    <mergeCell ref="Y4:Z4"/>
    <mergeCell ref="AA4:AB4"/>
    <mergeCell ref="AC4:AD4"/>
    <mergeCell ref="AE4:AF4"/>
    <mergeCell ref="AG4:AH4"/>
    <mergeCell ref="W3:X3"/>
    <mergeCell ref="Y3:Z3"/>
    <mergeCell ref="AA3:AB3"/>
    <mergeCell ref="AC3:AD3"/>
    <mergeCell ref="AE3:AF3"/>
    <mergeCell ref="AG5:AH5"/>
    <mergeCell ref="W6:X6"/>
    <mergeCell ref="Y6:Z6"/>
    <mergeCell ref="AA6:AB6"/>
    <mergeCell ref="AC6:AD6"/>
    <mergeCell ref="AE6:AF6"/>
    <mergeCell ref="AG6:AH6"/>
    <mergeCell ref="W5:X5"/>
    <mergeCell ref="Y5:Z5"/>
    <mergeCell ref="AA5:AB5"/>
    <mergeCell ref="AC5:AD5"/>
    <mergeCell ref="AE5:AF5"/>
    <mergeCell ref="AG7:AH7"/>
    <mergeCell ref="W8:X8"/>
    <mergeCell ref="Y8:Z8"/>
    <mergeCell ref="AA8:AB8"/>
    <mergeCell ref="AC8:AD8"/>
    <mergeCell ref="AE8:AF8"/>
    <mergeCell ref="AG8:AH8"/>
    <mergeCell ref="W7:X7"/>
    <mergeCell ref="Y7:Z7"/>
    <mergeCell ref="AA7:AB7"/>
    <mergeCell ref="AC7:AD7"/>
    <mergeCell ref="AE7:AF7"/>
    <mergeCell ref="AG9:AH9"/>
    <mergeCell ref="W10:X10"/>
    <mergeCell ref="Y10:Z10"/>
    <mergeCell ref="AA10:AB10"/>
    <mergeCell ref="AC10:AD10"/>
    <mergeCell ref="AE10:AF10"/>
    <mergeCell ref="AG10:AH10"/>
    <mergeCell ref="W9:X9"/>
    <mergeCell ref="Y9:Z9"/>
    <mergeCell ref="AA9:AB9"/>
    <mergeCell ref="AC9:AD9"/>
    <mergeCell ref="AE9:AF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X53"/>
  <sheetViews>
    <sheetView workbookViewId="0">
      <selection activeCell="B2" sqref="B2:AS13"/>
    </sheetView>
  </sheetViews>
  <sheetFormatPr defaultRowHeight="1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5" width="9.140625" style="2" customWidth="1"/>
    <col min="16" max="18" width="14.42578125" style="2" customWidth="1"/>
    <col min="19" max="21" width="9.140625" style="2" customWidth="1"/>
    <col min="22" max="24" width="14.42578125" style="2" customWidth="1"/>
    <col min="25" max="27" width="9.140625" style="2" customWidth="1"/>
    <col min="28" max="30" width="14.42578125" style="2" customWidth="1"/>
    <col min="31" max="33" width="9.140625" style="2" customWidth="1"/>
    <col min="34" max="36" width="14.42578125" style="2" customWidth="1"/>
    <col min="37" max="39" width="9.140625" style="2" customWidth="1"/>
    <col min="40" max="42" width="14.42578125" style="2" customWidth="1"/>
    <col min="43" max="45" width="9.140625" style="2" customWidth="1"/>
    <col min="46" max="16378" width="9.140625" style="1" customWidth="1"/>
  </cols>
  <sheetData>
    <row r="1" spans="2:45">
      <c r="B1" s="84"/>
      <c r="C1" s="84"/>
      <c r="D1" s="56" t="s">
        <v>0</v>
      </c>
      <c r="E1" s="56" t="s">
        <v>0</v>
      </c>
      <c r="F1" s="57" t="s">
        <v>0</v>
      </c>
      <c r="G1" s="86" t="s">
        <v>1</v>
      </c>
      <c r="H1" s="86" t="s">
        <v>1</v>
      </c>
      <c r="I1" s="86" t="s">
        <v>1</v>
      </c>
      <c r="J1" s="72" t="s">
        <v>126</v>
      </c>
      <c r="K1" s="72"/>
      <c r="L1" s="72"/>
      <c r="M1" s="72"/>
      <c r="N1" s="72"/>
      <c r="O1" s="73"/>
      <c r="P1" s="72" t="s">
        <v>127</v>
      </c>
      <c r="Q1" s="72"/>
      <c r="R1" s="72"/>
      <c r="S1" s="72"/>
      <c r="T1" s="72"/>
      <c r="U1" s="73"/>
      <c r="V1" s="72" t="s">
        <v>128</v>
      </c>
      <c r="W1" s="72"/>
      <c r="X1" s="72"/>
      <c r="Y1" s="72"/>
      <c r="Z1" s="72"/>
      <c r="AA1" s="73"/>
      <c r="AB1" s="72" t="s">
        <v>129</v>
      </c>
      <c r="AC1" s="72"/>
      <c r="AD1" s="72"/>
      <c r="AE1" s="72"/>
      <c r="AF1" s="72"/>
      <c r="AG1" s="73"/>
      <c r="AH1" s="72" t="s">
        <v>130</v>
      </c>
      <c r="AI1" s="72"/>
      <c r="AJ1" s="72"/>
      <c r="AK1" s="72"/>
      <c r="AL1" s="72"/>
      <c r="AM1" s="73"/>
      <c r="AN1" s="72" t="s">
        <v>131</v>
      </c>
      <c r="AO1" s="72"/>
      <c r="AP1" s="72"/>
      <c r="AQ1" s="72"/>
      <c r="AR1" s="72"/>
      <c r="AS1" s="73"/>
    </row>
    <row r="2" spans="2:45">
      <c r="B2" s="85"/>
      <c r="C2" s="85"/>
      <c r="D2" s="58" t="s">
        <v>0</v>
      </c>
      <c r="E2" s="58" t="s">
        <v>0</v>
      </c>
      <c r="F2" s="59" t="s">
        <v>0</v>
      </c>
      <c r="G2" s="87" t="s">
        <v>8</v>
      </c>
      <c r="H2" s="87" t="s">
        <v>8</v>
      </c>
      <c r="I2" s="87" t="s">
        <v>8</v>
      </c>
      <c r="J2" s="74" t="s">
        <v>9</v>
      </c>
      <c r="K2" s="74"/>
      <c r="L2" s="74"/>
      <c r="M2" s="74"/>
      <c r="N2" s="74"/>
      <c r="O2" s="75"/>
      <c r="P2" s="74" t="s">
        <v>10</v>
      </c>
      <c r="Q2" s="74"/>
      <c r="R2" s="74"/>
      <c r="S2" s="74"/>
      <c r="T2" s="74"/>
      <c r="U2" s="75"/>
      <c r="V2" s="74" t="s">
        <v>11</v>
      </c>
      <c r="W2" s="74"/>
      <c r="X2" s="74"/>
      <c r="Y2" s="74"/>
      <c r="Z2" s="74"/>
      <c r="AA2" s="75"/>
      <c r="AB2" s="74" t="s">
        <v>12</v>
      </c>
      <c r="AC2" s="74"/>
      <c r="AD2" s="74"/>
      <c r="AE2" s="74"/>
      <c r="AF2" s="74"/>
      <c r="AG2" s="75"/>
      <c r="AH2" s="74" t="s">
        <v>13</v>
      </c>
      <c r="AI2" s="74"/>
      <c r="AJ2" s="74"/>
      <c r="AK2" s="74"/>
      <c r="AL2" s="74"/>
      <c r="AM2" s="75"/>
      <c r="AN2" s="74" t="s">
        <v>14</v>
      </c>
      <c r="AO2" s="74"/>
      <c r="AP2" s="74"/>
      <c r="AQ2" s="74"/>
      <c r="AR2" s="74"/>
      <c r="AS2" s="75"/>
    </row>
    <row r="3" spans="2:45">
      <c r="B3" s="85"/>
      <c r="C3" s="85"/>
      <c r="D3" s="58" t="s">
        <v>0</v>
      </c>
      <c r="E3" s="58" t="s">
        <v>0</v>
      </c>
      <c r="F3" s="59" t="s">
        <v>0</v>
      </c>
      <c r="G3" s="87" t="s">
        <v>15</v>
      </c>
      <c r="H3" s="87" t="s">
        <v>15</v>
      </c>
      <c r="I3" s="87" t="s">
        <v>15</v>
      </c>
      <c r="J3" s="74" t="s">
        <v>16</v>
      </c>
      <c r="K3" s="74"/>
      <c r="L3" s="74"/>
      <c r="M3" s="74"/>
      <c r="N3" s="74"/>
      <c r="O3" s="75"/>
      <c r="P3" s="74" t="s">
        <v>17</v>
      </c>
      <c r="Q3" s="74"/>
      <c r="R3" s="74"/>
      <c r="S3" s="74"/>
      <c r="T3" s="74"/>
      <c r="U3" s="75"/>
      <c r="V3" s="74" t="s">
        <v>17</v>
      </c>
      <c r="W3" s="74"/>
      <c r="X3" s="74"/>
      <c r="Y3" s="74"/>
      <c r="Z3" s="74"/>
      <c r="AA3" s="75"/>
      <c r="AB3" s="74" t="s">
        <v>17</v>
      </c>
      <c r="AC3" s="74"/>
      <c r="AD3" s="74"/>
      <c r="AE3" s="74"/>
      <c r="AF3" s="74"/>
      <c r="AG3" s="75"/>
      <c r="AH3" s="74" t="s">
        <v>17</v>
      </c>
      <c r="AI3" s="74"/>
      <c r="AJ3" s="74"/>
      <c r="AK3" s="74"/>
      <c r="AL3" s="74"/>
      <c r="AM3" s="75"/>
      <c r="AN3" s="74" t="s">
        <v>17</v>
      </c>
      <c r="AO3" s="74"/>
      <c r="AP3" s="74"/>
      <c r="AQ3" s="74"/>
      <c r="AR3" s="74"/>
      <c r="AS3" s="75"/>
    </row>
    <row r="4" spans="2:45">
      <c r="B4" s="85"/>
      <c r="C4" s="85"/>
      <c r="D4" s="58" t="s">
        <v>0</v>
      </c>
      <c r="E4" s="58" t="s">
        <v>0</v>
      </c>
      <c r="F4" s="59" t="s">
        <v>0</v>
      </c>
      <c r="G4" s="87" t="s">
        <v>18</v>
      </c>
      <c r="H4" s="87" t="s">
        <v>18</v>
      </c>
      <c r="I4" s="87" t="s">
        <v>18</v>
      </c>
      <c r="J4" s="74" t="s">
        <v>19</v>
      </c>
      <c r="K4" s="74"/>
      <c r="L4" s="74"/>
      <c r="M4" s="74"/>
      <c r="N4" s="74"/>
      <c r="O4" s="75"/>
      <c r="P4" s="74" t="s">
        <v>20</v>
      </c>
      <c r="Q4" s="74"/>
      <c r="R4" s="74"/>
      <c r="S4" s="74"/>
      <c r="T4" s="74"/>
      <c r="U4" s="75"/>
      <c r="V4" s="74" t="s">
        <v>20</v>
      </c>
      <c r="W4" s="74"/>
      <c r="X4" s="74"/>
      <c r="Y4" s="74"/>
      <c r="Z4" s="74"/>
      <c r="AA4" s="75"/>
      <c r="AB4" s="74" t="s">
        <v>20</v>
      </c>
      <c r="AC4" s="74"/>
      <c r="AD4" s="74"/>
      <c r="AE4" s="74"/>
      <c r="AF4" s="74"/>
      <c r="AG4" s="75"/>
      <c r="AH4" s="74" t="s">
        <v>20</v>
      </c>
      <c r="AI4" s="74"/>
      <c r="AJ4" s="74"/>
      <c r="AK4" s="74"/>
      <c r="AL4" s="74"/>
      <c r="AM4" s="75"/>
      <c r="AN4" s="74" t="s">
        <v>20</v>
      </c>
      <c r="AO4" s="74"/>
      <c r="AP4" s="74"/>
      <c r="AQ4" s="74"/>
      <c r="AR4" s="74"/>
      <c r="AS4" s="75"/>
    </row>
    <row r="5" spans="2:45">
      <c r="B5" s="85"/>
      <c r="C5" s="85"/>
      <c r="D5" s="58" t="s">
        <v>0</v>
      </c>
      <c r="E5" s="58" t="s">
        <v>0</v>
      </c>
      <c r="F5" s="59" t="s">
        <v>0</v>
      </c>
      <c r="G5" s="85"/>
      <c r="H5" s="85"/>
      <c r="I5" s="85"/>
      <c r="J5" s="74" t="s">
        <v>21</v>
      </c>
      <c r="K5" s="74"/>
      <c r="L5" s="74"/>
      <c r="M5" s="74"/>
      <c r="N5" s="74"/>
      <c r="O5" s="75"/>
      <c r="P5" s="74" t="s">
        <v>22</v>
      </c>
      <c r="Q5" s="74"/>
      <c r="R5" s="74"/>
      <c r="S5" s="74"/>
      <c r="T5" s="74"/>
      <c r="U5" s="75"/>
      <c r="V5" s="74" t="s">
        <v>21</v>
      </c>
      <c r="W5" s="74"/>
      <c r="X5" s="74"/>
      <c r="Y5" s="74"/>
      <c r="Z5" s="74"/>
      <c r="AA5" s="75"/>
      <c r="AB5" s="74" t="s">
        <v>23</v>
      </c>
      <c r="AC5" s="74"/>
      <c r="AD5" s="74"/>
      <c r="AE5" s="74"/>
      <c r="AF5" s="74"/>
      <c r="AG5" s="75"/>
      <c r="AH5" s="74" t="s">
        <v>23</v>
      </c>
      <c r="AI5" s="74"/>
      <c r="AJ5" s="74"/>
      <c r="AK5" s="74"/>
      <c r="AL5" s="74"/>
      <c r="AM5" s="75"/>
      <c r="AN5" s="74" t="s">
        <v>23</v>
      </c>
      <c r="AO5" s="74"/>
      <c r="AP5" s="74"/>
      <c r="AQ5" s="74"/>
      <c r="AR5" s="74"/>
      <c r="AS5" s="75"/>
    </row>
    <row r="6" spans="2:45">
      <c r="B6" s="82" t="s">
        <v>24</v>
      </c>
      <c r="C6" s="82" t="s">
        <v>24</v>
      </c>
      <c r="D6" s="82" t="s">
        <v>24</v>
      </c>
      <c r="E6" s="82" t="s">
        <v>24</v>
      </c>
      <c r="F6" s="82" t="s">
        <v>24</v>
      </c>
      <c r="G6" s="82" t="s">
        <v>24</v>
      </c>
      <c r="H6" s="82" t="s">
        <v>24</v>
      </c>
      <c r="I6" s="82" t="s">
        <v>24</v>
      </c>
      <c r="J6" s="76" t="s">
        <v>25</v>
      </c>
      <c r="K6" s="76"/>
      <c r="L6" s="76"/>
      <c r="M6" s="76"/>
      <c r="N6" s="76"/>
      <c r="O6" s="77"/>
      <c r="P6" s="76" t="s">
        <v>26</v>
      </c>
      <c r="Q6" s="76"/>
      <c r="R6" s="76"/>
      <c r="S6" s="76"/>
      <c r="T6" s="76"/>
      <c r="U6" s="77"/>
      <c r="V6" s="76" t="s">
        <v>27</v>
      </c>
      <c r="W6" s="76"/>
      <c r="X6" s="76"/>
      <c r="Y6" s="76"/>
      <c r="Z6" s="76"/>
      <c r="AA6" s="77"/>
      <c r="AB6" s="76" t="s">
        <v>28</v>
      </c>
      <c r="AC6" s="76"/>
      <c r="AD6" s="76"/>
      <c r="AE6" s="76"/>
      <c r="AF6" s="76"/>
      <c r="AG6" s="77"/>
      <c r="AH6" s="76" t="s">
        <v>29</v>
      </c>
      <c r="AI6" s="76"/>
      <c r="AJ6" s="76"/>
      <c r="AK6" s="76"/>
      <c r="AL6" s="76"/>
      <c r="AM6" s="77"/>
      <c r="AN6" s="76" t="s">
        <v>30</v>
      </c>
      <c r="AO6" s="76"/>
      <c r="AP6" s="76"/>
      <c r="AQ6" s="76"/>
      <c r="AR6" s="76"/>
      <c r="AS6" s="77"/>
    </row>
    <row r="7" spans="2:45">
      <c r="B7" s="83" t="s">
        <v>31</v>
      </c>
      <c r="C7" s="83" t="s">
        <v>31</v>
      </c>
      <c r="D7" s="83" t="s">
        <v>31</v>
      </c>
      <c r="E7" s="83" t="s">
        <v>31</v>
      </c>
      <c r="F7" s="83" t="s">
        <v>31</v>
      </c>
      <c r="G7" s="83" t="s">
        <v>31</v>
      </c>
      <c r="H7" s="83" t="s">
        <v>31</v>
      </c>
      <c r="I7" s="83" t="s">
        <v>31</v>
      </c>
      <c r="J7" s="76" t="s">
        <v>32</v>
      </c>
      <c r="K7" s="76"/>
      <c r="L7" s="77"/>
      <c r="M7" s="77"/>
      <c r="N7" s="77"/>
      <c r="O7" s="77"/>
      <c r="P7" s="76" t="s">
        <v>32</v>
      </c>
      <c r="Q7" s="76"/>
      <c r="R7" s="77"/>
      <c r="S7" s="77"/>
      <c r="T7" s="77"/>
      <c r="U7" s="77"/>
      <c r="V7" s="76" t="s">
        <v>32</v>
      </c>
      <c r="W7" s="76"/>
      <c r="X7" s="77"/>
      <c r="Y7" s="77"/>
      <c r="Z7" s="77"/>
      <c r="AA7" s="77"/>
      <c r="AB7" s="76" t="s">
        <v>32</v>
      </c>
      <c r="AC7" s="76"/>
      <c r="AD7" s="77"/>
      <c r="AE7" s="77"/>
      <c r="AF7" s="77"/>
      <c r="AG7" s="77"/>
      <c r="AH7" s="76" t="s">
        <v>32</v>
      </c>
      <c r="AI7" s="76"/>
      <c r="AJ7" s="77"/>
      <c r="AK7" s="77"/>
      <c r="AL7" s="77"/>
      <c r="AM7" s="77"/>
      <c r="AN7" s="76" t="s">
        <v>32</v>
      </c>
      <c r="AO7" s="76"/>
      <c r="AP7" s="77"/>
      <c r="AQ7" s="77"/>
      <c r="AR7" s="77"/>
      <c r="AS7" s="77"/>
    </row>
    <row r="8" spans="2:45">
      <c r="B8" s="83" t="s">
        <v>132</v>
      </c>
      <c r="C8" s="83" t="s">
        <v>132</v>
      </c>
      <c r="D8" s="83" t="s">
        <v>132</v>
      </c>
      <c r="E8" s="83" t="s">
        <v>132</v>
      </c>
      <c r="F8" s="83" t="s">
        <v>132</v>
      </c>
      <c r="G8" s="83" t="s">
        <v>132</v>
      </c>
      <c r="H8" s="83" t="s">
        <v>132</v>
      </c>
      <c r="I8" s="83" t="s">
        <v>132</v>
      </c>
      <c r="J8" s="76" t="s">
        <v>34</v>
      </c>
      <c r="K8" s="76"/>
      <c r="L8" s="77"/>
      <c r="M8" s="77"/>
      <c r="N8" s="77"/>
      <c r="O8" s="77"/>
      <c r="P8" s="76" t="s">
        <v>34</v>
      </c>
      <c r="Q8" s="76"/>
      <c r="R8" s="77"/>
      <c r="S8" s="77"/>
      <c r="T8" s="77"/>
      <c r="U8" s="77"/>
      <c r="V8" s="76" t="s">
        <v>34</v>
      </c>
      <c r="W8" s="76"/>
      <c r="X8" s="77"/>
      <c r="Y8" s="77"/>
      <c r="Z8" s="77"/>
      <c r="AA8" s="77"/>
      <c r="AB8" s="76" t="s">
        <v>34</v>
      </c>
      <c r="AC8" s="76"/>
      <c r="AD8" s="77"/>
      <c r="AE8" s="77"/>
      <c r="AF8" s="77"/>
      <c r="AG8" s="77"/>
      <c r="AH8" s="76" t="s">
        <v>34</v>
      </c>
      <c r="AI8" s="76"/>
      <c r="AJ8" s="77"/>
      <c r="AK8" s="77"/>
      <c r="AL8" s="77"/>
      <c r="AM8" s="77"/>
      <c r="AN8" s="76" t="s">
        <v>34</v>
      </c>
      <c r="AO8" s="76"/>
      <c r="AP8" s="77"/>
      <c r="AQ8" s="77"/>
      <c r="AR8" s="77"/>
      <c r="AS8" s="77"/>
    </row>
    <row r="9" spans="2:45">
      <c r="B9" s="70" t="s">
        <v>36</v>
      </c>
      <c r="C9" s="70" t="s">
        <v>36</v>
      </c>
      <c r="D9" s="70" t="s">
        <v>36</v>
      </c>
      <c r="E9" s="70" t="s">
        <v>36</v>
      </c>
      <c r="F9" s="70" t="s">
        <v>36</v>
      </c>
      <c r="G9" s="70" t="s">
        <v>37</v>
      </c>
      <c r="H9" s="70" t="s">
        <v>37</v>
      </c>
      <c r="I9" s="70" t="s">
        <v>37</v>
      </c>
      <c r="J9" s="70" t="s">
        <v>35</v>
      </c>
      <c r="K9" s="70"/>
      <c r="L9" s="71"/>
      <c r="M9" s="71"/>
      <c r="N9" s="71"/>
      <c r="O9" s="71"/>
      <c r="P9" s="70" t="s">
        <v>35</v>
      </c>
      <c r="Q9" s="70"/>
      <c r="R9" s="71"/>
      <c r="S9" s="71"/>
      <c r="T9" s="71"/>
      <c r="U9" s="71"/>
      <c r="V9" s="70" t="s">
        <v>35</v>
      </c>
      <c r="W9" s="70"/>
      <c r="X9" s="71"/>
      <c r="Y9" s="71"/>
      <c r="Z9" s="71"/>
      <c r="AA9" s="71"/>
      <c r="AB9" s="70" t="s">
        <v>35</v>
      </c>
      <c r="AC9" s="70"/>
      <c r="AD9" s="71"/>
      <c r="AE9" s="71"/>
      <c r="AF9" s="71"/>
      <c r="AG9" s="71"/>
      <c r="AH9" s="70" t="s">
        <v>35</v>
      </c>
      <c r="AI9" s="70"/>
      <c r="AJ9" s="71"/>
      <c r="AK9" s="71"/>
      <c r="AL9" s="71"/>
      <c r="AM9" s="71"/>
      <c r="AN9" s="70" t="s">
        <v>35</v>
      </c>
      <c r="AO9" s="70"/>
      <c r="AP9" s="71"/>
      <c r="AQ9" s="71"/>
      <c r="AR9" s="71"/>
      <c r="AS9" s="71"/>
    </row>
    <row r="10" spans="2:45">
      <c r="B10" s="70" t="s">
        <v>36</v>
      </c>
      <c r="C10" s="70" t="s">
        <v>36</v>
      </c>
      <c r="D10" s="70" t="s">
        <v>36</v>
      </c>
      <c r="E10" s="70" t="s">
        <v>36</v>
      </c>
      <c r="F10" s="70" t="s">
        <v>36</v>
      </c>
      <c r="G10" s="70" t="s">
        <v>40</v>
      </c>
      <c r="H10" s="70" t="s">
        <v>41</v>
      </c>
      <c r="I10" s="70"/>
      <c r="J10" s="70" t="s">
        <v>242</v>
      </c>
      <c r="K10" s="70"/>
      <c r="L10" s="71"/>
      <c r="M10" s="71"/>
      <c r="N10" s="71"/>
      <c r="O10" s="71"/>
      <c r="P10" s="70" t="s">
        <v>242</v>
      </c>
      <c r="Q10" s="70"/>
      <c r="R10" s="71"/>
      <c r="S10" s="71"/>
      <c r="T10" s="71"/>
      <c r="U10" s="71"/>
      <c r="V10" s="70" t="s">
        <v>242</v>
      </c>
      <c r="W10" s="70"/>
      <c r="X10" s="71"/>
      <c r="Y10" s="71"/>
      <c r="Z10" s="71"/>
      <c r="AA10" s="71"/>
      <c r="AB10" s="70" t="s">
        <v>242</v>
      </c>
      <c r="AC10" s="70"/>
      <c r="AD10" s="71"/>
      <c r="AE10" s="71"/>
      <c r="AF10" s="71"/>
      <c r="AG10" s="71"/>
      <c r="AH10" s="70" t="s">
        <v>242</v>
      </c>
      <c r="AI10" s="70"/>
      <c r="AJ10" s="71"/>
      <c r="AK10" s="71"/>
      <c r="AL10" s="71"/>
      <c r="AM10" s="71"/>
      <c r="AN10" s="70" t="s">
        <v>242</v>
      </c>
      <c r="AO10" s="70"/>
      <c r="AP10" s="71"/>
      <c r="AQ10" s="71"/>
      <c r="AR10" s="71"/>
      <c r="AS10" s="71"/>
    </row>
    <row r="11" spans="2:45" ht="42.75">
      <c r="B11" s="25" t="s">
        <v>43</v>
      </c>
      <c r="C11" s="25" t="s">
        <v>44</v>
      </c>
      <c r="D11" s="25" t="s">
        <v>45</v>
      </c>
      <c r="E11" s="25" t="s">
        <v>48</v>
      </c>
      <c r="F11" s="25" t="s">
        <v>46</v>
      </c>
      <c r="G11" s="25" t="s">
        <v>47</v>
      </c>
      <c r="H11" s="25" t="s">
        <v>243</v>
      </c>
      <c r="I11" s="25" t="s">
        <v>244</v>
      </c>
      <c r="J11" s="11" t="s">
        <v>245</v>
      </c>
      <c r="K11" s="78" t="s">
        <v>246</v>
      </c>
      <c r="L11" s="79"/>
      <c r="M11" s="80"/>
      <c r="N11" s="80"/>
      <c r="O11" s="81"/>
      <c r="P11" s="11" t="s">
        <v>245</v>
      </c>
      <c r="Q11" s="78" t="s">
        <v>246</v>
      </c>
      <c r="R11" s="79"/>
      <c r="S11" s="80"/>
      <c r="T11" s="80"/>
      <c r="U11" s="81"/>
      <c r="V11" s="11" t="s">
        <v>245</v>
      </c>
      <c r="W11" s="78" t="s">
        <v>246</v>
      </c>
      <c r="X11" s="79"/>
      <c r="Y11" s="80"/>
      <c r="Z11" s="80"/>
      <c r="AA11" s="81"/>
      <c r="AB11" s="11" t="s">
        <v>245</v>
      </c>
      <c r="AC11" s="78" t="s">
        <v>246</v>
      </c>
      <c r="AD11" s="79"/>
      <c r="AE11" s="80"/>
      <c r="AF11" s="80"/>
      <c r="AG11" s="81"/>
      <c r="AH11" s="11" t="s">
        <v>245</v>
      </c>
      <c r="AI11" s="78" t="s">
        <v>246</v>
      </c>
      <c r="AJ11" s="79"/>
      <c r="AK11" s="80"/>
      <c r="AL11" s="80"/>
      <c r="AM11" s="81"/>
      <c r="AN11" s="11" t="s">
        <v>245</v>
      </c>
      <c r="AO11" s="78" t="s">
        <v>246</v>
      </c>
      <c r="AP11" s="79"/>
      <c r="AQ11" s="80"/>
      <c r="AR11" s="80"/>
      <c r="AS11" s="81"/>
    </row>
    <row r="12" spans="2:45">
      <c r="B12" s="13">
        <v>1</v>
      </c>
      <c r="C12" s="13" t="s">
        <v>57</v>
      </c>
      <c r="D12" s="13" t="s">
        <v>57</v>
      </c>
      <c r="E12" s="13" t="s">
        <v>57</v>
      </c>
      <c r="F12" s="13" t="s">
        <v>57</v>
      </c>
      <c r="G12" s="13" t="s">
        <v>139</v>
      </c>
      <c r="H12" s="13" t="s">
        <v>62</v>
      </c>
      <c r="I12" s="13" t="s">
        <v>62</v>
      </c>
      <c r="J12" s="13" t="s">
        <v>57</v>
      </c>
      <c r="K12" s="69" t="s">
        <v>57</v>
      </c>
      <c r="L12" s="70"/>
      <c r="M12" s="70"/>
      <c r="N12" s="70"/>
      <c r="O12" s="71"/>
      <c r="P12" s="13" t="s">
        <v>57</v>
      </c>
      <c r="Q12" s="69" t="s">
        <v>57</v>
      </c>
      <c r="R12" s="70"/>
      <c r="S12" s="70"/>
      <c r="T12" s="70"/>
      <c r="U12" s="71"/>
      <c r="V12" s="13" t="s">
        <v>57</v>
      </c>
      <c r="W12" s="69" t="s">
        <v>57</v>
      </c>
      <c r="X12" s="70"/>
      <c r="Y12" s="70"/>
      <c r="Z12" s="70"/>
      <c r="AA12" s="71"/>
      <c r="AB12" s="13" t="s">
        <v>57</v>
      </c>
      <c r="AC12" s="69" t="s">
        <v>57</v>
      </c>
      <c r="AD12" s="70"/>
      <c r="AE12" s="70"/>
      <c r="AF12" s="70"/>
      <c r="AG12" s="71"/>
      <c r="AH12" s="13" t="s">
        <v>57</v>
      </c>
      <c r="AI12" s="69" t="s">
        <v>57</v>
      </c>
      <c r="AJ12" s="70"/>
      <c r="AK12" s="70"/>
      <c r="AL12" s="70"/>
      <c r="AM12" s="71"/>
      <c r="AN12" s="13" t="s">
        <v>57</v>
      </c>
      <c r="AO12" s="69" t="s">
        <v>57</v>
      </c>
      <c r="AP12" s="70"/>
      <c r="AQ12" s="70"/>
      <c r="AR12" s="70"/>
      <c r="AS12" s="71"/>
    </row>
    <row r="13" spans="2:45">
      <c r="B13" s="3">
        <v>2</v>
      </c>
      <c r="C13" s="3" t="s">
        <v>140</v>
      </c>
      <c r="D13" s="3" t="s">
        <v>141</v>
      </c>
      <c r="E13" s="3" t="s">
        <v>57</v>
      </c>
      <c r="F13" s="3" t="s">
        <v>57</v>
      </c>
      <c r="G13" s="3" t="s">
        <v>151</v>
      </c>
      <c r="H13" s="3" t="s">
        <v>62</v>
      </c>
      <c r="I13" s="3" t="s">
        <v>62</v>
      </c>
    </row>
    <row r="14" spans="2:45">
      <c r="B14" s="3">
        <v>3</v>
      </c>
      <c r="C14" s="3" t="s">
        <v>142</v>
      </c>
      <c r="D14" s="3" t="s">
        <v>143</v>
      </c>
      <c r="E14" s="3" t="s">
        <v>57</v>
      </c>
      <c r="F14" s="3" t="s">
        <v>144</v>
      </c>
      <c r="G14" s="3" t="s">
        <v>145</v>
      </c>
      <c r="H14" s="3" t="s">
        <v>62</v>
      </c>
      <c r="I14" s="3" t="s">
        <v>62</v>
      </c>
    </row>
    <row r="15" spans="2:45">
      <c r="B15" s="3">
        <v>4</v>
      </c>
      <c r="C15" s="3" t="s">
        <v>142</v>
      </c>
      <c r="D15" s="3" t="s">
        <v>146</v>
      </c>
      <c r="E15" s="3" t="s">
        <v>57</v>
      </c>
      <c r="F15" s="3" t="s">
        <v>144</v>
      </c>
      <c r="G15" s="3" t="s">
        <v>147</v>
      </c>
      <c r="H15" s="3" t="s">
        <v>62</v>
      </c>
      <c r="I15" s="3" t="s">
        <v>62</v>
      </c>
    </row>
    <row r="16" spans="2:45">
      <c r="B16" s="3">
        <v>5</v>
      </c>
      <c r="C16" s="3" t="s">
        <v>148</v>
      </c>
      <c r="D16" s="3" t="s">
        <v>149</v>
      </c>
      <c r="E16" s="3" t="s">
        <v>57</v>
      </c>
      <c r="F16" s="3" t="s">
        <v>150</v>
      </c>
      <c r="G16" s="3" t="s">
        <v>151</v>
      </c>
      <c r="H16" s="3" t="s">
        <v>62</v>
      </c>
      <c r="I16" s="3" t="s">
        <v>62</v>
      </c>
    </row>
    <row r="17" spans="2:9">
      <c r="B17" s="3">
        <v>6</v>
      </c>
      <c r="C17" s="3" t="s">
        <v>152</v>
      </c>
      <c r="D17" s="3" t="s">
        <v>153</v>
      </c>
      <c r="E17" s="3" t="s">
        <v>57</v>
      </c>
      <c r="F17" s="3" t="s">
        <v>144</v>
      </c>
      <c r="G17" s="3" t="s">
        <v>154</v>
      </c>
      <c r="H17" s="3" t="s">
        <v>62</v>
      </c>
      <c r="I17" s="3" t="s">
        <v>62</v>
      </c>
    </row>
    <row r="18" spans="2:9">
      <c r="B18" s="3">
        <v>7</v>
      </c>
      <c r="C18" s="3" t="s">
        <v>155</v>
      </c>
      <c r="D18" s="3" t="s">
        <v>156</v>
      </c>
      <c r="E18" s="3" t="s">
        <v>57</v>
      </c>
      <c r="F18" s="3" t="s">
        <v>157</v>
      </c>
      <c r="G18" s="3" t="s">
        <v>151</v>
      </c>
      <c r="H18" s="3" t="s">
        <v>62</v>
      </c>
      <c r="I18" s="3" t="s">
        <v>62</v>
      </c>
    </row>
    <row r="19" spans="2:9">
      <c r="B19" s="3">
        <v>8</v>
      </c>
      <c r="C19" s="3" t="s">
        <v>158</v>
      </c>
      <c r="D19" s="3" t="s">
        <v>159</v>
      </c>
      <c r="E19" s="3" t="s">
        <v>57</v>
      </c>
      <c r="F19" s="3" t="s">
        <v>144</v>
      </c>
      <c r="G19" s="3" t="s">
        <v>160</v>
      </c>
      <c r="H19" s="3" t="s">
        <v>62</v>
      </c>
      <c r="I19" s="3" t="s">
        <v>62</v>
      </c>
    </row>
    <row r="20" spans="2:9">
      <c r="B20" s="3">
        <v>9</v>
      </c>
      <c r="C20" s="3" t="s">
        <v>161</v>
      </c>
      <c r="D20" s="3" t="s">
        <v>162</v>
      </c>
      <c r="E20" s="3" t="s">
        <v>57</v>
      </c>
      <c r="F20" s="3" t="s">
        <v>144</v>
      </c>
      <c r="G20" s="3" t="s">
        <v>163</v>
      </c>
      <c r="H20" s="3" t="s">
        <v>62</v>
      </c>
      <c r="I20" s="3" t="s">
        <v>62</v>
      </c>
    </row>
    <row r="21" spans="2:9">
      <c r="B21" s="3">
        <v>10</v>
      </c>
      <c r="C21" s="3" t="s">
        <v>164</v>
      </c>
      <c r="D21" s="3" t="s">
        <v>165</v>
      </c>
      <c r="E21" s="3" t="s">
        <v>57</v>
      </c>
      <c r="F21" s="3" t="s">
        <v>166</v>
      </c>
      <c r="G21" s="3" t="s">
        <v>167</v>
      </c>
      <c r="H21" s="3" t="s">
        <v>62</v>
      </c>
      <c r="I21" s="3" t="s">
        <v>62</v>
      </c>
    </row>
    <row r="22" spans="2:9">
      <c r="B22" s="3">
        <v>11</v>
      </c>
      <c r="C22" s="3" t="s">
        <v>168</v>
      </c>
      <c r="D22" s="3" t="s">
        <v>169</v>
      </c>
      <c r="E22" s="3" t="s">
        <v>57</v>
      </c>
      <c r="F22" s="3" t="s">
        <v>170</v>
      </c>
      <c r="G22" s="3" t="s">
        <v>171</v>
      </c>
      <c r="H22" s="3" t="s">
        <v>62</v>
      </c>
      <c r="I22" s="3" t="s">
        <v>62</v>
      </c>
    </row>
    <row r="23" spans="2:9">
      <c r="B23" s="3">
        <v>12</v>
      </c>
      <c r="C23" s="3" t="s">
        <v>172</v>
      </c>
      <c r="D23" s="3" t="s">
        <v>173</v>
      </c>
      <c r="E23" s="3" t="s">
        <v>57</v>
      </c>
      <c r="F23" s="3" t="s">
        <v>57</v>
      </c>
      <c r="G23" s="3" t="s">
        <v>151</v>
      </c>
      <c r="H23" s="3" t="s">
        <v>62</v>
      </c>
      <c r="I23" s="3" t="s">
        <v>62</v>
      </c>
    </row>
    <row r="24" spans="2:9">
      <c r="B24" s="3">
        <v>13</v>
      </c>
      <c r="C24" s="3" t="s">
        <v>174</v>
      </c>
      <c r="D24" s="3" t="s">
        <v>175</v>
      </c>
      <c r="E24" s="3" t="s">
        <v>57</v>
      </c>
      <c r="F24" s="3" t="s">
        <v>144</v>
      </c>
      <c r="G24" s="3" t="s">
        <v>176</v>
      </c>
      <c r="H24" s="3" t="s">
        <v>62</v>
      </c>
      <c r="I24" s="3" t="s">
        <v>62</v>
      </c>
    </row>
    <row r="25" spans="2:9">
      <c r="B25" s="3">
        <v>14</v>
      </c>
      <c r="C25" s="3" t="s">
        <v>177</v>
      </c>
      <c r="D25" s="3" t="s">
        <v>178</v>
      </c>
      <c r="E25" s="3" t="s">
        <v>57</v>
      </c>
      <c r="F25" s="3" t="s">
        <v>144</v>
      </c>
      <c r="G25" s="3" t="s">
        <v>179</v>
      </c>
      <c r="H25" s="3" t="s">
        <v>62</v>
      </c>
      <c r="I25" s="3" t="s">
        <v>62</v>
      </c>
    </row>
    <row r="26" spans="2:9">
      <c r="B26" s="3">
        <v>15</v>
      </c>
      <c r="C26" s="3" t="s">
        <v>180</v>
      </c>
      <c r="D26" s="3" t="s">
        <v>181</v>
      </c>
      <c r="E26" s="3" t="s">
        <v>57</v>
      </c>
      <c r="F26" s="3" t="s">
        <v>57</v>
      </c>
      <c r="G26" s="3" t="s">
        <v>151</v>
      </c>
      <c r="H26" s="3" t="s">
        <v>62</v>
      </c>
      <c r="I26" s="3" t="s">
        <v>62</v>
      </c>
    </row>
    <row r="27" spans="2:9">
      <c r="B27" s="3">
        <v>16</v>
      </c>
      <c r="C27" s="3" t="s">
        <v>57</v>
      </c>
      <c r="D27" s="3" t="s">
        <v>182</v>
      </c>
      <c r="E27" s="3" t="s">
        <v>57</v>
      </c>
      <c r="F27" s="3" t="s">
        <v>57</v>
      </c>
      <c r="G27" s="3" t="s">
        <v>151</v>
      </c>
      <c r="H27" s="3" t="s">
        <v>62</v>
      </c>
      <c r="I27" s="3" t="s">
        <v>62</v>
      </c>
    </row>
    <row r="28" spans="2:9">
      <c r="B28" s="3">
        <v>17</v>
      </c>
      <c r="C28" s="3" t="s">
        <v>57</v>
      </c>
      <c r="D28" s="3" t="s">
        <v>183</v>
      </c>
      <c r="E28" s="3" t="s">
        <v>57</v>
      </c>
      <c r="F28" s="3" t="s">
        <v>57</v>
      </c>
      <c r="G28" s="3" t="s">
        <v>151</v>
      </c>
      <c r="H28" s="3" t="s">
        <v>62</v>
      </c>
      <c r="I28" s="3" t="s">
        <v>62</v>
      </c>
    </row>
    <row r="29" spans="2:9">
      <c r="B29" s="3">
        <v>18</v>
      </c>
      <c r="C29" s="3" t="s">
        <v>57</v>
      </c>
      <c r="D29" s="3" t="s">
        <v>184</v>
      </c>
      <c r="E29" s="3" t="s">
        <v>57</v>
      </c>
      <c r="F29" s="3" t="s">
        <v>57</v>
      </c>
      <c r="G29" s="3" t="s">
        <v>151</v>
      </c>
      <c r="H29" s="3" t="s">
        <v>62</v>
      </c>
      <c r="I29" s="3" t="s">
        <v>62</v>
      </c>
    </row>
    <row r="30" spans="2:9">
      <c r="B30" s="3">
        <v>19</v>
      </c>
      <c r="C30" s="3" t="s">
        <v>57</v>
      </c>
      <c r="D30" s="3" t="s">
        <v>185</v>
      </c>
      <c r="E30" s="3" t="s">
        <v>57</v>
      </c>
      <c r="F30" s="3" t="s">
        <v>57</v>
      </c>
      <c r="G30" s="3" t="s">
        <v>151</v>
      </c>
      <c r="H30" s="3" t="s">
        <v>62</v>
      </c>
      <c r="I30" s="3" t="s">
        <v>62</v>
      </c>
    </row>
    <row r="31" spans="2:9">
      <c r="B31" s="3">
        <v>20</v>
      </c>
      <c r="C31" s="3" t="s">
        <v>186</v>
      </c>
      <c r="D31" s="3" t="s">
        <v>187</v>
      </c>
      <c r="E31" s="3" t="s">
        <v>57</v>
      </c>
      <c r="F31" s="3" t="s">
        <v>166</v>
      </c>
      <c r="G31" s="3" t="s">
        <v>188</v>
      </c>
      <c r="H31" s="3" t="s">
        <v>62</v>
      </c>
      <c r="I31" s="3" t="s">
        <v>62</v>
      </c>
    </row>
    <row r="32" spans="2:9">
      <c r="B32" s="3">
        <v>21</v>
      </c>
      <c r="C32" s="3" t="s">
        <v>57</v>
      </c>
      <c r="D32" s="3" t="s">
        <v>189</v>
      </c>
      <c r="E32" s="3" t="s">
        <v>57</v>
      </c>
      <c r="F32" s="3" t="s">
        <v>190</v>
      </c>
      <c r="G32" s="3" t="s">
        <v>191</v>
      </c>
      <c r="H32" s="3" t="s">
        <v>62</v>
      </c>
      <c r="I32" s="3" t="s">
        <v>62</v>
      </c>
    </row>
    <row r="33" spans="2:9">
      <c r="B33" s="3">
        <v>22</v>
      </c>
      <c r="C33" s="3" t="s">
        <v>57</v>
      </c>
      <c r="D33" s="3" t="s">
        <v>192</v>
      </c>
      <c r="E33" s="3" t="s">
        <v>57</v>
      </c>
      <c r="F33" s="3" t="s">
        <v>190</v>
      </c>
      <c r="G33" s="3" t="s">
        <v>193</v>
      </c>
      <c r="H33" s="3" t="s">
        <v>62</v>
      </c>
      <c r="I33" s="3" t="s">
        <v>62</v>
      </c>
    </row>
    <row r="34" spans="2:9">
      <c r="B34" s="3">
        <v>23</v>
      </c>
      <c r="C34" s="3" t="s">
        <v>57</v>
      </c>
      <c r="D34" s="3" t="s">
        <v>194</v>
      </c>
      <c r="E34" s="3" t="s">
        <v>57</v>
      </c>
      <c r="F34" s="3" t="s">
        <v>190</v>
      </c>
      <c r="G34" s="3" t="s">
        <v>139</v>
      </c>
      <c r="H34" s="3" t="s">
        <v>62</v>
      </c>
      <c r="I34" s="3" t="s">
        <v>62</v>
      </c>
    </row>
    <row r="35" spans="2:9">
      <c r="B35" s="3">
        <v>24</v>
      </c>
      <c r="C35" s="3" t="s">
        <v>57</v>
      </c>
      <c r="D35" s="3" t="s">
        <v>195</v>
      </c>
      <c r="E35" s="3" t="s">
        <v>57</v>
      </c>
      <c r="F35" s="3" t="s">
        <v>190</v>
      </c>
      <c r="G35" s="3" t="s">
        <v>139</v>
      </c>
      <c r="H35" s="3" t="s">
        <v>62</v>
      </c>
      <c r="I35" s="3" t="s">
        <v>62</v>
      </c>
    </row>
    <row r="36" spans="2:9">
      <c r="B36" s="3">
        <v>25</v>
      </c>
      <c r="C36" s="3" t="s">
        <v>57</v>
      </c>
      <c r="D36" s="3" t="s">
        <v>196</v>
      </c>
      <c r="E36" s="3" t="s">
        <v>57</v>
      </c>
      <c r="F36" s="3" t="s">
        <v>190</v>
      </c>
      <c r="G36" s="3" t="s">
        <v>197</v>
      </c>
      <c r="H36" s="3" t="s">
        <v>62</v>
      </c>
      <c r="I36" s="3" t="s">
        <v>62</v>
      </c>
    </row>
    <row r="37" spans="2:9">
      <c r="B37" s="3">
        <v>26</v>
      </c>
      <c r="C37" s="3" t="s">
        <v>57</v>
      </c>
      <c r="D37" s="3" t="s">
        <v>198</v>
      </c>
      <c r="E37" s="3" t="s">
        <v>57</v>
      </c>
      <c r="F37" s="3" t="s">
        <v>199</v>
      </c>
      <c r="G37" s="3" t="s">
        <v>191</v>
      </c>
      <c r="H37" s="3" t="s">
        <v>62</v>
      </c>
      <c r="I37" s="3" t="s">
        <v>62</v>
      </c>
    </row>
    <row r="38" spans="2:9">
      <c r="B38" s="3">
        <v>27</v>
      </c>
      <c r="C38" s="3" t="s">
        <v>57</v>
      </c>
      <c r="D38" s="3" t="s">
        <v>200</v>
      </c>
      <c r="E38" s="3" t="s">
        <v>57</v>
      </c>
      <c r="F38" s="3" t="s">
        <v>201</v>
      </c>
      <c r="G38" s="3" t="s">
        <v>139</v>
      </c>
      <c r="H38" s="3" t="s">
        <v>62</v>
      </c>
      <c r="I38" s="3" t="s">
        <v>62</v>
      </c>
    </row>
    <row r="39" spans="2:9">
      <c r="B39" s="3">
        <v>28</v>
      </c>
      <c r="C39" s="3" t="s">
        <v>57</v>
      </c>
      <c r="D39" s="3" t="s">
        <v>202</v>
      </c>
      <c r="E39" s="3" t="s">
        <v>57</v>
      </c>
      <c r="F39" s="3" t="s">
        <v>201</v>
      </c>
      <c r="G39" s="3" t="s">
        <v>197</v>
      </c>
      <c r="H39" s="3" t="s">
        <v>62</v>
      </c>
      <c r="I39" s="3" t="s">
        <v>62</v>
      </c>
    </row>
    <row r="40" spans="2:9">
      <c r="B40" s="3">
        <v>29</v>
      </c>
      <c r="C40" s="3" t="s">
        <v>203</v>
      </c>
      <c r="D40" s="3" t="s">
        <v>204</v>
      </c>
      <c r="E40" s="3" t="s">
        <v>57</v>
      </c>
      <c r="F40" s="3" t="s">
        <v>57</v>
      </c>
      <c r="G40" s="3" t="s">
        <v>151</v>
      </c>
      <c r="H40" s="3" t="s">
        <v>62</v>
      </c>
      <c r="I40" s="3" t="s">
        <v>62</v>
      </c>
    </row>
    <row r="41" spans="2:9">
      <c r="B41" s="3">
        <v>30</v>
      </c>
      <c r="C41" s="3" t="s">
        <v>205</v>
      </c>
      <c r="D41" s="3" t="s">
        <v>206</v>
      </c>
      <c r="E41" s="3" t="s">
        <v>57</v>
      </c>
      <c r="F41" s="3" t="s">
        <v>207</v>
      </c>
      <c r="G41" s="3" t="s">
        <v>139</v>
      </c>
      <c r="H41" s="3" t="s">
        <v>62</v>
      </c>
      <c r="I41" s="3" t="s">
        <v>62</v>
      </c>
    </row>
    <row r="42" spans="2:9">
      <c r="B42" s="3">
        <v>31</v>
      </c>
      <c r="C42" s="3" t="s">
        <v>208</v>
      </c>
      <c r="D42" s="3" t="s">
        <v>209</v>
      </c>
      <c r="E42" s="3" t="s">
        <v>57</v>
      </c>
      <c r="F42" s="3" t="s">
        <v>170</v>
      </c>
      <c r="G42" s="3" t="s">
        <v>210</v>
      </c>
      <c r="H42" s="3" t="s">
        <v>62</v>
      </c>
      <c r="I42" s="3" t="s">
        <v>62</v>
      </c>
    </row>
    <row r="43" spans="2:9">
      <c r="B43" s="3">
        <v>32</v>
      </c>
      <c r="C43" s="3" t="s">
        <v>211</v>
      </c>
      <c r="D43" s="3" t="s">
        <v>212</v>
      </c>
      <c r="E43" s="3" t="s">
        <v>57</v>
      </c>
      <c r="F43" s="3" t="s">
        <v>207</v>
      </c>
      <c r="G43" s="3" t="s">
        <v>213</v>
      </c>
      <c r="H43" s="3" t="s">
        <v>62</v>
      </c>
      <c r="I43" s="3" t="s">
        <v>62</v>
      </c>
    </row>
    <row r="44" spans="2:9">
      <c r="B44" s="3">
        <v>33</v>
      </c>
      <c r="C44" s="3" t="s">
        <v>214</v>
      </c>
      <c r="D44" s="3" t="s">
        <v>215</v>
      </c>
      <c r="E44" s="3" t="s">
        <v>57</v>
      </c>
      <c r="F44" s="3" t="s">
        <v>207</v>
      </c>
      <c r="G44" s="3" t="s">
        <v>197</v>
      </c>
      <c r="H44" s="3" t="s">
        <v>62</v>
      </c>
      <c r="I44" s="3" t="s">
        <v>62</v>
      </c>
    </row>
    <row r="45" spans="2:9">
      <c r="B45" s="3">
        <v>34</v>
      </c>
      <c r="C45" s="3" t="s">
        <v>216</v>
      </c>
      <c r="D45" s="3" t="s">
        <v>217</v>
      </c>
      <c r="E45" s="3" t="s">
        <v>57</v>
      </c>
      <c r="F45" s="3" t="s">
        <v>207</v>
      </c>
      <c r="G45" s="3" t="s">
        <v>139</v>
      </c>
      <c r="H45" s="3" t="s">
        <v>62</v>
      </c>
      <c r="I45" s="3" t="s">
        <v>62</v>
      </c>
    </row>
    <row r="46" spans="2:9">
      <c r="B46" s="3">
        <v>35</v>
      </c>
      <c r="C46" s="3" t="s">
        <v>218</v>
      </c>
      <c r="D46" s="3" t="s">
        <v>219</v>
      </c>
      <c r="E46" s="3" t="s">
        <v>57</v>
      </c>
      <c r="F46" s="3" t="s">
        <v>207</v>
      </c>
      <c r="G46" s="3" t="s">
        <v>220</v>
      </c>
      <c r="H46" s="3" t="s">
        <v>62</v>
      </c>
      <c r="I46" s="3" t="s">
        <v>62</v>
      </c>
    </row>
    <row r="47" spans="2:9">
      <c r="B47" s="3">
        <v>36</v>
      </c>
      <c r="C47" s="3" t="s">
        <v>221</v>
      </c>
      <c r="D47" s="3" t="s">
        <v>222</v>
      </c>
      <c r="E47" s="3" t="s">
        <v>57</v>
      </c>
      <c r="F47" s="3" t="s">
        <v>57</v>
      </c>
      <c r="G47" s="3" t="s">
        <v>151</v>
      </c>
      <c r="H47" s="3" t="s">
        <v>62</v>
      </c>
      <c r="I47" s="3" t="s">
        <v>62</v>
      </c>
    </row>
    <row r="48" spans="2:9">
      <c r="B48" s="3">
        <v>37</v>
      </c>
      <c r="C48" s="3" t="s">
        <v>223</v>
      </c>
      <c r="D48" s="3" t="s">
        <v>224</v>
      </c>
      <c r="E48" s="3" t="s">
        <v>57</v>
      </c>
      <c r="F48" s="3" t="s">
        <v>225</v>
      </c>
      <c r="G48" s="3" t="s">
        <v>226</v>
      </c>
      <c r="H48" s="3" t="s">
        <v>62</v>
      </c>
      <c r="I48" s="3" t="s">
        <v>62</v>
      </c>
    </row>
    <row r="49" spans="2:9">
      <c r="B49" s="3">
        <v>38</v>
      </c>
      <c r="C49" s="3" t="s">
        <v>227</v>
      </c>
      <c r="D49" s="3" t="s">
        <v>228</v>
      </c>
      <c r="E49" s="3" t="s">
        <v>57</v>
      </c>
      <c r="F49" s="3" t="s">
        <v>57</v>
      </c>
      <c r="G49" s="3" t="s">
        <v>151</v>
      </c>
      <c r="H49" s="3" t="s">
        <v>62</v>
      </c>
      <c r="I49" s="3" t="s">
        <v>62</v>
      </c>
    </row>
    <row r="50" spans="2:9">
      <c r="B50" s="3">
        <v>39</v>
      </c>
      <c r="C50" s="3" t="s">
        <v>229</v>
      </c>
      <c r="D50" s="3" t="s">
        <v>230</v>
      </c>
      <c r="E50" s="3" t="s">
        <v>57</v>
      </c>
      <c r="F50" s="3" t="s">
        <v>207</v>
      </c>
      <c r="G50" s="3" t="s">
        <v>231</v>
      </c>
      <c r="H50" s="3" t="s">
        <v>62</v>
      </c>
      <c r="I50" s="3" t="s">
        <v>62</v>
      </c>
    </row>
    <row r="51" spans="2:9">
      <c r="B51" s="3">
        <v>40</v>
      </c>
      <c r="C51" s="3" t="s">
        <v>232</v>
      </c>
      <c r="D51" s="3" t="s">
        <v>233</v>
      </c>
      <c r="E51" s="3" t="s">
        <v>57</v>
      </c>
      <c r="F51" s="3" t="s">
        <v>234</v>
      </c>
      <c r="G51" s="3" t="s">
        <v>139</v>
      </c>
      <c r="H51" s="3" t="s">
        <v>62</v>
      </c>
      <c r="I51" s="3" t="s">
        <v>62</v>
      </c>
    </row>
    <row r="52" spans="2:9">
      <c r="B52" s="3">
        <v>41</v>
      </c>
      <c r="C52" s="3" t="s">
        <v>235</v>
      </c>
      <c r="D52" s="3" t="s">
        <v>236</v>
      </c>
      <c r="E52" s="3" t="s">
        <v>57</v>
      </c>
      <c r="F52" s="3" t="s">
        <v>237</v>
      </c>
      <c r="G52" s="3" t="s">
        <v>238</v>
      </c>
      <c r="H52" s="3" t="s">
        <v>62</v>
      </c>
      <c r="I52" s="3" t="s">
        <v>62</v>
      </c>
    </row>
    <row r="53" spans="2:9">
      <c r="B53" s="3">
        <v>42</v>
      </c>
      <c r="C53" s="3" t="s">
        <v>239</v>
      </c>
      <c r="D53" s="3" t="s">
        <v>240</v>
      </c>
      <c r="E53" s="3" t="s">
        <v>57</v>
      </c>
      <c r="F53" s="3" t="s">
        <v>225</v>
      </c>
      <c r="G53" s="3" t="s">
        <v>241</v>
      </c>
      <c r="H53" s="3" t="s">
        <v>62</v>
      </c>
      <c r="I53" s="3" t="s">
        <v>62</v>
      </c>
    </row>
  </sheetData>
  <mergeCells count="86">
    <mergeCell ref="B1:C5"/>
    <mergeCell ref="D1:F5"/>
    <mergeCell ref="G1:I1"/>
    <mergeCell ref="G2:I2"/>
    <mergeCell ref="G3:I3"/>
    <mergeCell ref="G4:I4"/>
    <mergeCell ref="G5:I5"/>
    <mergeCell ref="B6:I6"/>
    <mergeCell ref="B7:I7"/>
    <mergeCell ref="B8:I8"/>
    <mergeCell ref="B9:F10"/>
    <mergeCell ref="G9:I9"/>
    <mergeCell ref="G10"/>
    <mergeCell ref="H10:I10"/>
    <mergeCell ref="K12:O12"/>
    <mergeCell ref="J1:O1"/>
    <mergeCell ref="J2:O2"/>
    <mergeCell ref="J3:O3"/>
    <mergeCell ref="J4:O4"/>
    <mergeCell ref="J5:O5"/>
    <mergeCell ref="J6:O6"/>
    <mergeCell ref="J7:O7"/>
    <mergeCell ref="J8:O8"/>
    <mergeCell ref="J9:O9"/>
    <mergeCell ref="J10:O10"/>
    <mergeCell ref="K11:O11"/>
    <mergeCell ref="Q12:U12"/>
    <mergeCell ref="P1:U1"/>
    <mergeCell ref="P2:U2"/>
    <mergeCell ref="P3:U3"/>
    <mergeCell ref="P4:U4"/>
    <mergeCell ref="P5:U5"/>
    <mergeCell ref="P6:U6"/>
    <mergeCell ref="P7:U7"/>
    <mergeCell ref="P8:U8"/>
    <mergeCell ref="P9:U9"/>
    <mergeCell ref="P10:U10"/>
    <mergeCell ref="Q11:U11"/>
    <mergeCell ref="W12:AA12"/>
    <mergeCell ref="V1:AA1"/>
    <mergeCell ref="V2:AA2"/>
    <mergeCell ref="V3:AA3"/>
    <mergeCell ref="V4:AA4"/>
    <mergeCell ref="V5:AA5"/>
    <mergeCell ref="V6:AA6"/>
    <mergeCell ref="V7:AA7"/>
    <mergeCell ref="V8:AA8"/>
    <mergeCell ref="V9:AA9"/>
    <mergeCell ref="V10:AA10"/>
    <mergeCell ref="W11:AA11"/>
    <mergeCell ref="AC12:AG12"/>
    <mergeCell ref="AB1:AG1"/>
    <mergeCell ref="AB2:AG2"/>
    <mergeCell ref="AB3:AG3"/>
    <mergeCell ref="AB4:AG4"/>
    <mergeCell ref="AB5:AG5"/>
    <mergeCell ref="AB6:AG6"/>
    <mergeCell ref="AB7:AG7"/>
    <mergeCell ref="AB8:AG8"/>
    <mergeCell ref="AB9:AG9"/>
    <mergeCell ref="AB10:AG10"/>
    <mergeCell ref="AC11:AG11"/>
    <mergeCell ref="AI12:AM12"/>
    <mergeCell ref="AH1:AM1"/>
    <mergeCell ref="AH2:AM2"/>
    <mergeCell ref="AH3:AM3"/>
    <mergeCell ref="AH4:AM4"/>
    <mergeCell ref="AH5:AM5"/>
    <mergeCell ref="AH6:AM6"/>
    <mergeCell ref="AH7:AM7"/>
    <mergeCell ref="AH8:AM8"/>
    <mergeCell ref="AH9:AM9"/>
    <mergeCell ref="AH10:AM10"/>
    <mergeCell ref="AI11:AM11"/>
    <mergeCell ref="AO12:AS12"/>
    <mergeCell ref="AN1:AS1"/>
    <mergeCell ref="AN2:AS2"/>
    <mergeCell ref="AN3:AS3"/>
    <mergeCell ref="AN4:AS4"/>
    <mergeCell ref="AN5:AS5"/>
    <mergeCell ref="AN6:AS6"/>
    <mergeCell ref="AN7:AS7"/>
    <mergeCell ref="AN8:AS8"/>
    <mergeCell ref="AN9:AS9"/>
    <mergeCell ref="AN10:AS10"/>
    <mergeCell ref="AO11:AS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Comparison</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Pushpak Mahesh Shewale</cp:lastModifiedBy>
  <dcterms:modified xsi:type="dcterms:W3CDTF">2025-01-03T11:44:19Z</dcterms:modified>
</cp:coreProperties>
</file>