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isk i\Information\Quotation\2023-2024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K5" i="1"/>
  <c r="L5" i="1"/>
  <c r="J6" i="1"/>
  <c r="K6" i="1"/>
  <c r="L6" i="1"/>
  <c r="J7" i="1"/>
  <c r="K7" i="1"/>
  <c r="L7" i="1"/>
  <c r="J8" i="1"/>
  <c r="K8" i="1"/>
  <c r="L8" i="1"/>
  <c r="J9" i="1"/>
  <c r="L9" i="1" s="1"/>
  <c r="K9" i="1"/>
  <c r="J10" i="1"/>
  <c r="K10" i="1"/>
  <c r="L10" i="1"/>
  <c r="J11" i="1"/>
  <c r="K11" i="1"/>
  <c r="L11" i="1"/>
  <c r="J12" i="1"/>
  <c r="K12" i="1" s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L17" i="1" s="1"/>
  <c r="K17" i="1"/>
  <c r="J18" i="1"/>
  <c r="K18" i="1"/>
  <c r="L18" i="1"/>
  <c r="J19" i="1"/>
  <c r="K19" i="1"/>
  <c r="L19" i="1"/>
  <c r="J20" i="1"/>
  <c r="K20" i="1" s="1"/>
  <c r="J21" i="1"/>
  <c r="K21" i="1"/>
  <c r="L21" i="1"/>
  <c r="J22" i="1"/>
  <c r="K22" i="1"/>
  <c r="L22" i="1"/>
  <c r="J3" i="1"/>
  <c r="K3" i="1" s="1"/>
  <c r="J4" i="1"/>
  <c r="K4" i="1"/>
  <c r="L4" i="1" s="1"/>
  <c r="L2" i="1"/>
  <c r="K2" i="1"/>
  <c r="J2" i="1"/>
  <c r="L20" i="1" l="1"/>
  <c r="L12" i="1"/>
  <c r="L3" i="1"/>
</calcChain>
</file>

<file path=xl/sharedStrings.xml><?xml version="1.0" encoding="utf-8"?>
<sst xmlns="http://schemas.openxmlformats.org/spreadsheetml/2006/main" count="138" uniqueCount="43">
  <si>
    <t>PR NO.</t>
  </si>
  <si>
    <t>PR Date</t>
  </si>
  <si>
    <t>PR Approved Date</t>
  </si>
  <si>
    <t>OUTLETS</t>
  </si>
  <si>
    <t>SL. NO.</t>
  </si>
  <si>
    <t>Item Description (TFS)</t>
  </si>
  <si>
    <t>UOM</t>
  </si>
  <si>
    <t>QTY</t>
  </si>
  <si>
    <t>Basic Price</t>
  </si>
  <si>
    <t>GST 18%</t>
  </si>
  <si>
    <t>Nett Price</t>
  </si>
  <si>
    <t>Availability</t>
  </si>
  <si>
    <t>Warranty</t>
  </si>
  <si>
    <t>HSN Code</t>
  </si>
  <si>
    <t>TFSCPL-2324-00012</t>
  </si>
  <si>
    <t>CHN TRAVEL CLUB LOUNGE - CARD HOLDERS T2</t>
  </si>
  <si>
    <t>Emersion compressor KCE 444 -2nos</t>
  </si>
  <si>
    <t>NOS</t>
  </si>
  <si>
    <t>Emersion compressor KCE 463 -2nos</t>
  </si>
  <si>
    <t>Emersion compressor KCE 411-2nos</t>
  </si>
  <si>
    <t>Chiller door gaskets, SRG profile - 25nos</t>
  </si>
  <si>
    <t>Chiller door gaskets, AMX 9mm profile - 10nos</t>
  </si>
  <si>
    <t>Magnet 9mm</t>
  </si>
  <si>
    <t>Chiller Temperature controller, Subzero 7510T - 3nos</t>
  </si>
  <si>
    <t>Chiller Temperature controller, Subzero 7569T- 3nos</t>
  </si>
  <si>
    <t>Chiller Temperature controller, Subzero 7524T- 3nos</t>
  </si>
  <si>
    <t>Single pole contactor - 2Nos</t>
  </si>
  <si>
    <t>Danfoss Relay - 5Nos</t>
  </si>
  <si>
    <t>Chiller door closer, RL6 - Photo Sample Required</t>
  </si>
  <si>
    <t>Chiller door closer, RL7 - Photo Sample Required</t>
  </si>
  <si>
    <t>Elanpro Chiller door closer - 10Nos - RHS / LHS RP56</t>
  </si>
  <si>
    <t>Elanpro Chiller door lock - 5Nos - RP80</t>
  </si>
  <si>
    <t>Butane Tin - 20Nos</t>
  </si>
  <si>
    <t>R404A - 10KG</t>
  </si>
  <si>
    <t>KG</t>
  </si>
  <si>
    <t>10W Condenser fan motor - 10nos - TRUMAXX</t>
  </si>
  <si>
    <t>4inch metal fan motor - 10Nos - REXNORD</t>
  </si>
  <si>
    <t>Cold Room RT Drain Heater Wire 3 Mtrs, 230Vac</t>
  </si>
  <si>
    <t>Cold Room RT Drain Heater Wire 6 Mtrs, 230Vac</t>
  </si>
  <si>
    <t>Gross Basic</t>
  </si>
  <si>
    <t>Ready stocks</t>
  </si>
  <si>
    <t>15 Months</t>
  </si>
  <si>
    <t>NO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</si>
</sst>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rgb="FF203764"/>
      <name val="Calibri Light"/>
      <family val="2"/>
    </font>
    <font>
      <sz val="9"/>
      <color rgb="FF203764"/>
      <name val="Calibri Light"/>
      <family val="2"/>
    </font>
    <font>
      <sz val="12"/>
      <color rgb="FF1F386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L17" sqref="L17"/>
    </sheetView>
  </sheetViews>
  <sheetFormatPr defaultColWidth="39.5703125" defaultRowHeight="15" x14ac:dyDescent="0.25"/>
  <cols>
    <col min="1" max="1" width="14.85546875" bestFit="1" customWidth="1"/>
    <col min="2" max="2" width="9" bestFit="1" customWidth="1"/>
    <col min="3" max="3" width="15.85546875" bestFit="1" customWidth="1"/>
    <col min="4" max="4" width="35.140625" bestFit="1" customWidth="1"/>
    <col min="5" max="5" width="7" bestFit="1" customWidth="1"/>
    <col min="6" max="6" width="43.5703125" bestFit="1" customWidth="1"/>
    <col min="7" max="7" width="5.140625" bestFit="1" customWidth="1"/>
    <col min="8" max="8" width="4.28515625" bestFit="1" customWidth="1"/>
    <col min="9" max="9" width="5.28515625" bestFit="1" customWidth="1"/>
    <col min="10" max="10" width="6" bestFit="1" customWidth="1"/>
    <col min="11" max="11" width="8" bestFit="1" customWidth="1"/>
    <col min="12" max="12" width="9.42578125" bestFit="1" customWidth="1"/>
    <col min="13" max="13" width="12.28515625" bestFit="1" customWidth="1"/>
    <col min="14" max="14" width="12.42578125" bestFit="1" customWidth="1"/>
    <col min="15" max="15" width="8.85546875" bestFit="1" customWidth="1"/>
  </cols>
  <sheetData>
    <row r="1" spans="1:15" s="5" customFormat="1" ht="2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39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</row>
    <row r="2" spans="1:15" x14ac:dyDescent="0.25">
      <c r="A2" s="6" t="s">
        <v>14</v>
      </c>
      <c r="B2" s="7">
        <v>45278</v>
      </c>
      <c r="C2" s="7">
        <v>45278</v>
      </c>
      <c r="D2" s="8" t="s">
        <v>15</v>
      </c>
      <c r="E2" s="9">
        <v>1</v>
      </c>
      <c r="F2" s="8" t="s">
        <v>16</v>
      </c>
      <c r="G2" s="9" t="s">
        <v>17</v>
      </c>
      <c r="H2" s="6">
        <v>2</v>
      </c>
      <c r="I2" s="1">
        <v>6380</v>
      </c>
      <c r="J2" s="2">
        <f>H2*I2</f>
        <v>12760</v>
      </c>
      <c r="K2" s="2">
        <f>J2*18%</f>
        <v>2296.7999999999997</v>
      </c>
      <c r="L2" s="2">
        <f>J2+K2</f>
        <v>15056.8</v>
      </c>
      <c r="M2" s="2" t="s">
        <v>40</v>
      </c>
      <c r="N2" s="2" t="s">
        <v>41</v>
      </c>
      <c r="O2" s="2">
        <v>84143000</v>
      </c>
    </row>
    <row r="3" spans="1:15" x14ac:dyDescent="0.25">
      <c r="A3" s="6" t="s">
        <v>14</v>
      </c>
      <c r="B3" s="7">
        <v>45278</v>
      </c>
      <c r="C3" s="7">
        <v>45278</v>
      </c>
      <c r="D3" s="8" t="s">
        <v>15</v>
      </c>
      <c r="E3" s="9">
        <v>2</v>
      </c>
      <c r="F3" s="8" t="s">
        <v>18</v>
      </c>
      <c r="G3" s="9" t="s">
        <v>17</v>
      </c>
      <c r="H3" s="6">
        <v>2</v>
      </c>
      <c r="I3" s="1">
        <v>8230</v>
      </c>
      <c r="J3" s="2">
        <f t="shared" ref="J3:J4" si="0">H3*I3</f>
        <v>16460</v>
      </c>
      <c r="K3" s="2">
        <f t="shared" ref="K3:K22" si="1">J3*18%</f>
        <v>2962.7999999999997</v>
      </c>
      <c r="L3" s="2">
        <f t="shared" ref="L3:L4" si="2">J3+K3</f>
        <v>19422.8</v>
      </c>
      <c r="M3" s="2" t="s">
        <v>40</v>
      </c>
      <c r="N3" s="2" t="s">
        <v>41</v>
      </c>
      <c r="O3" s="2">
        <v>84143000</v>
      </c>
    </row>
    <row r="4" spans="1:15" x14ac:dyDescent="0.25">
      <c r="A4" s="6" t="s">
        <v>14</v>
      </c>
      <c r="B4" s="7">
        <v>45278</v>
      </c>
      <c r="C4" s="7">
        <v>45278</v>
      </c>
      <c r="D4" s="8" t="s">
        <v>15</v>
      </c>
      <c r="E4" s="9">
        <v>3</v>
      </c>
      <c r="F4" s="8" t="s">
        <v>19</v>
      </c>
      <c r="G4" s="9" t="s">
        <v>17</v>
      </c>
      <c r="H4" s="6">
        <v>2</v>
      </c>
      <c r="I4" s="1">
        <v>5950</v>
      </c>
      <c r="J4" s="2">
        <f t="shared" si="0"/>
        <v>11900</v>
      </c>
      <c r="K4" s="2">
        <f t="shared" si="1"/>
        <v>2142</v>
      </c>
      <c r="L4" s="2">
        <f t="shared" si="2"/>
        <v>14042</v>
      </c>
      <c r="M4" s="2" t="s">
        <v>40</v>
      </c>
      <c r="N4" s="2" t="s">
        <v>41</v>
      </c>
      <c r="O4" s="2">
        <v>84143000</v>
      </c>
    </row>
    <row r="5" spans="1:15" x14ac:dyDescent="0.25">
      <c r="A5" s="6" t="s">
        <v>14</v>
      </c>
      <c r="B5" s="7">
        <v>45278</v>
      </c>
      <c r="C5" s="7">
        <v>45278</v>
      </c>
      <c r="D5" s="8" t="s">
        <v>15</v>
      </c>
      <c r="E5" s="9">
        <v>4</v>
      </c>
      <c r="F5" s="8" t="s">
        <v>20</v>
      </c>
      <c r="G5" s="9" t="s">
        <v>17</v>
      </c>
      <c r="H5" s="6">
        <v>25</v>
      </c>
      <c r="I5" s="1">
        <v>160</v>
      </c>
      <c r="J5" s="2">
        <f t="shared" ref="J5:J22" si="3">H5*I5</f>
        <v>4000</v>
      </c>
      <c r="K5" s="2">
        <f t="shared" si="1"/>
        <v>720</v>
      </c>
      <c r="L5" s="2">
        <f t="shared" ref="L5:L22" si="4">J5+K5</f>
        <v>4720</v>
      </c>
      <c r="M5" s="2" t="s">
        <v>40</v>
      </c>
      <c r="N5" s="2" t="s">
        <v>42</v>
      </c>
      <c r="O5" s="2">
        <v>84841090</v>
      </c>
    </row>
    <row r="6" spans="1:15" x14ac:dyDescent="0.25">
      <c r="A6" s="6" t="s">
        <v>14</v>
      </c>
      <c r="B6" s="7">
        <v>45278</v>
      </c>
      <c r="C6" s="7">
        <v>45278</v>
      </c>
      <c r="D6" s="8" t="s">
        <v>15</v>
      </c>
      <c r="E6" s="9">
        <v>5</v>
      </c>
      <c r="F6" s="8" t="s">
        <v>21</v>
      </c>
      <c r="G6" s="9" t="s">
        <v>17</v>
      </c>
      <c r="H6" s="6">
        <v>10</v>
      </c>
      <c r="I6" s="1">
        <v>150</v>
      </c>
      <c r="J6" s="2">
        <f t="shared" si="3"/>
        <v>1500</v>
      </c>
      <c r="K6" s="2">
        <f t="shared" si="1"/>
        <v>270</v>
      </c>
      <c r="L6" s="2">
        <f t="shared" si="4"/>
        <v>1770</v>
      </c>
      <c r="M6" s="2" t="s">
        <v>40</v>
      </c>
      <c r="N6" s="2" t="s">
        <v>42</v>
      </c>
      <c r="O6" s="2">
        <v>84841090</v>
      </c>
    </row>
    <row r="7" spans="1:15" x14ac:dyDescent="0.25">
      <c r="A7" s="6"/>
      <c r="B7" s="7"/>
      <c r="C7" s="7"/>
      <c r="D7" s="8"/>
      <c r="E7" s="9"/>
      <c r="F7" s="8" t="s">
        <v>22</v>
      </c>
      <c r="G7" s="9"/>
      <c r="H7" s="6"/>
      <c r="I7" s="1">
        <v>30</v>
      </c>
      <c r="J7" s="2">
        <f t="shared" si="3"/>
        <v>0</v>
      </c>
      <c r="K7" s="2">
        <f t="shared" si="1"/>
        <v>0</v>
      </c>
      <c r="L7" s="2">
        <f t="shared" si="4"/>
        <v>0</v>
      </c>
      <c r="M7" s="2" t="s">
        <v>40</v>
      </c>
      <c r="N7" s="2" t="s">
        <v>42</v>
      </c>
      <c r="O7" s="2">
        <v>85851900</v>
      </c>
    </row>
    <row r="8" spans="1:15" x14ac:dyDescent="0.25">
      <c r="A8" s="6" t="s">
        <v>14</v>
      </c>
      <c r="B8" s="7">
        <v>45278</v>
      </c>
      <c r="C8" s="7">
        <v>45278</v>
      </c>
      <c r="D8" s="8" t="s">
        <v>15</v>
      </c>
      <c r="E8" s="9">
        <v>6</v>
      </c>
      <c r="F8" s="8" t="s">
        <v>23</v>
      </c>
      <c r="G8" s="9" t="s">
        <v>17</v>
      </c>
      <c r="H8" s="6">
        <v>3</v>
      </c>
      <c r="I8" s="1">
        <v>690</v>
      </c>
      <c r="J8" s="2">
        <f t="shared" si="3"/>
        <v>2070</v>
      </c>
      <c r="K8" s="2">
        <f t="shared" si="1"/>
        <v>372.59999999999997</v>
      </c>
      <c r="L8" s="2">
        <f t="shared" si="4"/>
        <v>2442.6</v>
      </c>
      <c r="M8" s="2" t="s">
        <v>40</v>
      </c>
      <c r="N8" s="2" t="s">
        <v>42</v>
      </c>
      <c r="O8" s="2">
        <v>90328910</v>
      </c>
    </row>
    <row r="9" spans="1:15" x14ac:dyDescent="0.25">
      <c r="A9" s="6" t="s">
        <v>14</v>
      </c>
      <c r="B9" s="7">
        <v>45278</v>
      </c>
      <c r="C9" s="7">
        <v>45278</v>
      </c>
      <c r="D9" s="8" t="s">
        <v>15</v>
      </c>
      <c r="E9" s="9">
        <v>7</v>
      </c>
      <c r="F9" s="8" t="s">
        <v>24</v>
      </c>
      <c r="G9" s="9" t="s">
        <v>17</v>
      </c>
      <c r="H9" s="6">
        <v>3</v>
      </c>
      <c r="I9" s="1">
        <v>690</v>
      </c>
      <c r="J9" s="2">
        <f t="shared" si="3"/>
        <v>2070</v>
      </c>
      <c r="K9" s="2">
        <f t="shared" si="1"/>
        <v>372.59999999999997</v>
      </c>
      <c r="L9" s="2">
        <f t="shared" si="4"/>
        <v>2442.6</v>
      </c>
      <c r="M9" s="2" t="s">
        <v>40</v>
      </c>
      <c r="N9" s="2" t="s">
        <v>42</v>
      </c>
      <c r="O9" s="2">
        <v>90328910</v>
      </c>
    </row>
    <row r="10" spans="1:15" x14ac:dyDescent="0.25">
      <c r="A10" s="6" t="s">
        <v>14</v>
      </c>
      <c r="B10" s="7">
        <v>45278</v>
      </c>
      <c r="C10" s="7">
        <v>45278</v>
      </c>
      <c r="D10" s="8" t="s">
        <v>15</v>
      </c>
      <c r="E10" s="9">
        <v>8</v>
      </c>
      <c r="F10" s="8" t="s">
        <v>25</v>
      </c>
      <c r="G10" s="9" t="s">
        <v>17</v>
      </c>
      <c r="H10" s="6">
        <v>3</v>
      </c>
      <c r="I10" s="1">
        <v>1650</v>
      </c>
      <c r="J10" s="2">
        <f t="shared" si="3"/>
        <v>4950</v>
      </c>
      <c r="K10" s="2">
        <f t="shared" si="1"/>
        <v>891</v>
      </c>
      <c r="L10" s="2">
        <f t="shared" si="4"/>
        <v>5841</v>
      </c>
      <c r="M10" s="2" t="s">
        <v>40</v>
      </c>
      <c r="N10" s="2" t="s">
        <v>42</v>
      </c>
      <c r="O10" s="2">
        <v>90328910</v>
      </c>
    </row>
    <row r="11" spans="1:15" x14ac:dyDescent="0.25">
      <c r="A11" s="6" t="s">
        <v>14</v>
      </c>
      <c r="B11" s="7">
        <v>45278</v>
      </c>
      <c r="C11" s="7">
        <v>45278</v>
      </c>
      <c r="D11" s="8" t="s">
        <v>15</v>
      </c>
      <c r="E11" s="9">
        <v>9</v>
      </c>
      <c r="F11" s="8" t="s">
        <v>26</v>
      </c>
      <c r="G11" s="9" t="s">
        <v>17</v>
      </c>
      <c r="H11" s="6">
        <v>2</v>
      </c>
      <c r="I11" s="1">
        <v>190</v>
      </c>
      <c r="J11" s="2">
        <f t="shared" si="3"/>
        <v>380</v>
      </c>
      <c r="K11" s="2">
        <f t="shared" si="1"/>
        <v>68.399999999999991</v>
      </c>
      <c r="L11" s="2">
        <f t="shared" si="4"/>
        <v>448.4</v>
      </c>
      <c r="M11" s="2" t="s">
        <v>40</v>
      </c>
      <c r="N11" s="2" t="s">
        <v>42</v>
      </c>
      <c r="O11" s="2">
        <v>85365010</v>
      </c>
    </row>
    <row r="12" spans="1:15" x14ac:dyDescent="0.25">
      <c r="A12" s="6" t="s">
        <v>14</v>
      </c>
      <c r="B12" s="7">
        <v>45278</v>
      </c>
      <c r="C12" s="7">
        <v>45278</v>
      </c>
      <c r="D12" s="8" t="s">
        <v>15</v>
      </c>
      <c r="E12" s="9">
        <v>10</v>
      </c>
      <c r="F12" s="8" t="s">
        <v>27</v>
      </c>
      <c r="G12" s="9" t="s">
        <v>17</v>
      </c>
      <c r="H12" s="6">
        <v>5</v>
      </c>
      <c r="I12" s="1">
        <v>1280</v>
      </c>
      <c r="J12" s="2">
        <f t="shared" si="3"/>
        <v>6400</v>
      </c>
      <c r="K12" s="2">
        <f t="shared" si="1"/>
        <v>1152</v>
      </c>
      <c r="L12" s="2">
        <f t="shared" si="4"/>
        <v>7552</v>
      </c>
      <c r="M12" s="2" t="s">
        <v>40</v>
      </c>
      <c r="N12" s="2" t="s">
        <v>42</v>
      </c>
      <c r="O12" s="2">
        <v>85364900</v>
      </c>
    </row>
    <row r="13" spans="1:15" x14ac:dyDescent="0.25">
      <c r="A13" s="6" t="s">
        <v>14</v>
      </c>
      <c r="B13" s="7">
        <v>45278</v>
      </c>
      <c r="C13" s="7">
        <v>45278</v>
      </c>
      <c r="D13" s="8" t="s">
        <v>15</v>
      </c>
      <c r="E13" s="9">
        <v>11</v>
      </c>
      <c r="F13" s="8" t="s">
        <v>28</v>
      </c>
      <c r="G13" s="9" t="s">
        <v>17</v>
      </c>
      <c r="H13" s="6">
        <v>5</v>
      </c>
      <c r="I13" s="1">
        <v>0</v>
      </c>
      <c r="J13" s="2">
        <f t="shared" si="3"/>
        <v>0</v>
      </c>
      <c r="K13" s="2">
        <f t="shared" si="1"/>
        <v>0</v>
      </c>
      <c r="L13" s="2">
        <f t="shared" si="4"/>
        <v>0</v>
      </c>
      <c r="M13" s="2" t="s">
        <v>40</v>
      </c>
      <c r="N13" s="2" t="s">
        <v>42</v>
      </c>
      <c r="O13" s="2"/>
    </row>
    <row r="14" spans="1:15" x14ac:dyDescent="0.25">
      <c r="A14" s="6" t="s">
        <v>14</v>
      </c>
      <c r="B14" s="7">
        <v>45278</v>
      </c>
      <c r="C14" s="7">
        <v>45278</v>
      </c>
      <c r="D14" s="8" t="s">
        <v>15</v>
      </c>
      <c r="E14" s="9">
        <v>12</v>
      </c>
      <c r="F14" s="8" t="s">
        <v>29</v>
      </c>
      <c r="G14" s="9" t="s">
        <v>17</v>
      </c>
      <c r="H14" s="6">
        <v>5</v>
      </c>
      <c r="I14" s="1">
        <v>0</v>
      </c>
      <c r="J14" s="2">
        <f t="shared" si="3"/>
        <v>0</v>
      </c>
      <c r="K14" s="2">
        <f t="shared" si="1"/>
        <v>0</v>
      </c>
      <c r="L14" s="2">
        <f t="shared" si="4"/>
        <v>0</v>
      </c>
      <c r="M14" s="2" t="s">
        <v>40</v>
      </c>
      <c r="N14" s="2" t="s">
        <v>42</v>
      </c>
      <c r="O14" s="2"/>
    </row>
    <row r="15" spans="1:15" x14ac:dyDescent="0.25">
      <c r="A15" s="6" t="s">
        <v>14</v>
      </c>
      <c r="B15" s="7">
        <v>45278</v>
      </c>
      <c r="C15" s="7">
        <v>45278</v>
      </c>
      <c r="D15" s="8" t="s">
        <v>15</v>
      </c>
      <c r="E15" s="9">
        <v>13</v>
      </c>
      <c r="F15" s="8" t="s">
        <v>30</v>
      </c>
      <c r="G15" s="9" t="s">
        <v>17</v>
      </c>
      <c r="H15" s="6">
        <v>10</v>
      </c>
      <c r="I15" s="1">
        <v>395</v>
      </c>
      <c r="J15" s="2">
        <f t="shared" si="3"/>
        <v>3950</v>
      </c>
      <c r="K15" s="2">
        <f t="shared" si="1"/>
        <v>711</v>
      </c>
      <c r="L15" s="2">
        <f t="shared" si="4"/>
        <v>4661</v>
      </c>
      <c r="M15" s="2" t="s">
        <v>40</v>
      </c>
      <c r="N15" s="2" t="s">
        <v>42</v>
      </c>
      <c r="O15" s="2">
        <v>84189900</v>
      </c>
    </row>
    <row r="16" spans="1:15" x14ac:dyDescent="0.25">
      <c r="A16" s="6" t="s">
        <v>14</v>
      </c>
      <c r="B16" s="7">
        <v>45278</v>
      </c>
      <c r="C16" s="7">
        <v>45278</v>
      </c>
      <c r="D16" s="8" t="s">
        <v>15</v>
      </c>
      <c r="E16" s="9">
        <v>14</v>
      </c>
      <c r="F16" s="8" t="s">
        <v>31</v>
      </c>
      <c r="G16" s="9" t="s">
        <v>17</v>
      </c>
      <c r="H16" s="6">
        <v>5</v>
      </c>
      <c r="I16" s="1">
        <v>555</v>
      </c>
      <c r="J16" s="2">
        <f t="shared" si="3"/>
        <v>2775</v>
      </c>
      <c r="K16" s="2">
        <f t="shared" si="1"/>
        <v>499.5</v>
      </c>
      <c r="L16" s="2">
        <f t="shared" si="4"/>
        <v>3274.5</v>
      </c>
      <c r="M16" s="2" t="s">
        <v>40</v>
      </c>
      <c r="N16" s="2" t="s">
        <v>42</v>
      </c>
      <c r="O16" s="2">
        <v>84189900</v>
      </c>
    </row>
    <row r="17" spans="1:15" x14ac:dyDescent="0.25">
      <c r="A17" s="6" t="s">
        <v>14</v>
      </c>
      <c r="B17" s="7">
        <v>45278</v>
      </c>
      <c r="C17" s="7">
        <v>45278</v>
      </c>
      <c r="D17" s="8" t="s">
        <v>15</v>
      </c>
      <c r="E17" s="9">
        <v>15</v>
      </c>
      <c r="F17" s="8" t="s">
        <v>32</v>
      </c>
      <c r="G17" s="9" t="s">
        <v>17</v>
      </c>
      <c r="H17" s="6">
        <v>20</v>
      </c>
      <c r="I17" s="1">
        <v>90</v>
      </c>
      <c r="J17" s="2">
        <f t="shared" si="3"/>
        <v>1800</v>
      </c>
      <c r="K17" s="2">
        <f t="shared" si="1"/>
        <v>324</v>
      </c>
      <c r="L17" s="2">
        <f t="shared" si="4"/>
        <v>2124</v>
      </c>
      <c r="M17" s="2" t="s">
        <v>40</v>
      </c>
      <c r="N17" s="2" t="s">
        <v>42</v>
      </c>
      <c r="O17" s="2">
        <v>27111300</v>
      </c>
    </row>
    <row r="18" spans="1:15" x14ac:dyDescent="0.25">
      <c r="A18" s="6" t="s">
        <v>14</v>
      </c>
      <c r="B18" s="7">
        <v>45278</v>
      </c>
      <c r="C18" s="7">
        <v>45278</v>
      </c>
      <c r="D18" s="8" t="s">
        <v>15</v>
      </c>
      <c r="E18" s="9">
        <v>16</v>
      </c>
      <c r="F18" s="8" t="s">
        <v>33</v>
      </c>
      <c r="G18" s="9" t="s">
        <v>34</v>
      </c>
      <c r="H18" s="6">
        <v>10</v>
      </c>
      <c r="I18" s="1">
        <v>850</v>
      </c>
      <c r="J18" s="2">
        <f t="shared" si="3"/>
        <v>8500</v>
      </c>
      <c r="K18" s="2">
        <f t="shared" si="1"/>
        <v>1530</v>
      </c>
      <c r="L18" s="2">
        <f t="shared" si="4"/>
        <v>10030</v>
      </c>
      <c r="M18" s="2" t="s">
        <v>40</v>
      </c>
      <c r="N18" s="2" t="s">
        <v>42</v>
      </c>
      <c r="O18" s="2">
        <v>38276100</v>
      </c>
    </row>
    <row r="19" spans="1:15" x14ac:dyDescent="0.25">
      <c r="A19" s="6" t="s">
        <v>14</v>
      </c>
      <c r="B19" s="7">
        <v>45278</v>
      </c>
      <c r="C19" s="7">
        <v>45278</v>
      </c>
      <c r="D19" s="8" t="s">
        <v>15</v>
      </c>
      <c r="E19" s="9">
        <v>17</v>
      </c>
      <c r="F19" s="8" t="s">
        <v>35</v>
      </c>
      <c r="G19" s="9" t="s">
        <v>17</v>
      </c>
      <c r="H19" s="6">
        <v>10</v>
      </c>
      <c r="I19" s="1">
        <v>595</v>
      </c>
      <c r="J19" s="2">
        <f t="shared" si="3"/>
        <v>5950</v>
      </c>
      <c r="K19" s="2">
        <f t="shared" si="1"/>
        <v>1071</v>
      </c>
      <c r="L19" s="2">
        <f t="shared" si="4"/>
        <v>7021</v>
      </c>
      <c r="M19" s="2" t="s">
        <v>40</v>
      </c>
      <c r="N19" s="2" t="s">
        <v>42</v>
      </c>
      <c r="O19" s="2">
        <v>85014090</v>
      </c>
    </row>
    <row r="20" spans="1:15" x14ac:dyDescent="0.25">
      <c r="A20" s="6" t="s">
        <v>14</v>
      </c>
      <c r="B20" s="7">
        <v>45278</v>
      </c>
      <c r="C20" s="7">
        <v>45278</v>
      </c>
      <c r="D20" s="8" t="s">
        <v>15</v>
      </c>
      <c r="E20" s="9">
        <v>18</v>
      </c>
      <c r="F20" s="8" t="s">
        <v>36</v>
      </c>
      <c r="G20" s="9" t="s">
        <v>17</v>
      </c>
      <c r="H20" s="6">
        <v>10</v>
      </c>
      <c r="I20" s="1">
        <v>960</v>
      </c>
      <c r="J20" s="2">
        <f t="shared" si="3"/>
        <v>9600</v>
      </c>
      <c r="K20" s="2">
        <f t="shared" si="1"/>
        <v>1728</v>
      </c>
      <c r="L20" s="2">
        <f t="shared" si="4"/>
        <v>11328</v>
      </c>
      <c r="M20" s="2" t="s">
        <v>40</v>
      </c>
      <c r="N20" s="2" t="s">
        <v>42</v>
      </c>
      <c r="O20" s="2">
        <v>84733099</v>
      </c>
    </row>
    <row r="21" spans="1:15" x14ac:dyDescent="0.25">
      <c r="A21" s="6" t="s">
        <v>14</v>
      </c>
      <c r="B21" s="7">
        <v>45278</v>
      </c>
      <c r="C21" s="7">
        <v>45278</v>
      </c>
      <c r="D21" s="8" t="s">
        <v>15</v>
      </c>
      <c r="E21" s="9">
        <v>19</v>
      </c>
      <c r="F21" s="2" t="s">
        <v>37</v>
      </c>
      <c r="G21" s="9" t="s">
        <v>17</v>
      </c>
      <c r="H21" s="6">
        <v>2</v>
      </c>
      <c r="I21" s="1">
        <v>1450</v>
      </c>
      <c r="J21" s="2">
        <f t="shared" si="3"/>
        <v>2900</v>
      </c>
      <c r="K21" s="2">
        <f t="shared" si="1"/>
        <v>522</v>
      </c>
      <c r="L21" s="2">
        <f t="shared" si="4"/>
        <v>3422</v>
      </c>
      <c r="M21" s="2" t="s">
        <v>40</v>
      </c>
      <c r="N21" s="2" t="s">
        <v>42</v>
      </c>
      <c r="O21" s="2">
        <v>85168000</v>
      </c>
    </row>
    <row r="22" spans="1:15" x14ac:dyDescent="0.25">
      <c r="A22" s="6" t="s">
        <v>14</v>
      </c>
      <c r="B22" s="7">
        <v>45278</v>
      </c>
      <c r="C22" s="7">
        <v>45278</v>
      </c>
      <c r="D22" s="8" t="s">
        <v>15</v>
      </c>
      <c r="E22" s="9">
        <v>20</v>
      </c>
      <c r="F22" s="2" t="s">
        <v>38</v>
      </c>
      <c r="G22" s="9" t="s">
        <v>17</v>
      </c>
      <c r="H22" s="6">
        <v>2</v>
      </c>
      <c r="I22" s="1">
        <v>2250</v>
      </c>
      <c r="J22" s="2">
        <f t="shared" si="3"/>
        <v>4500</v>
      </c>
      <c r="K22" s="2">
        <f t="shared" si="1"/>
        <v>810</v>
      </c>
      <c r="L22" s="2">
        <f t="shared" si="4"/>
        <v>5310</v>
      </c>
      <c r="M22" s="2" t="s">
        <v>40</v>
      </c>
      <c r="N22" s="2" t="s">
        <v>42</v>
      </c>
      <c r="O22" s="2">
        <v>85168000</v>
      </c>
    </row>
    <row r="23" spans="1:15" x14ac:dyDescent="0.25">
      <c r="A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2023-12-27T05:53:14Z</dcterms:created>
  <dcterms:modified xsi:type="dcterms:W3CDTF">2023-12-27T06:18:20Z</dcterms:modified>
</cp:coreProperties>
</file>