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ndeep Bhat\OneDrive - Travel food Services\Downlods\"/>
    </mc:Choice>
  </mc:AlternateContent>
  <bookViews>
    <workbookView xWindow="0" yWindow="0" windowWidth="20490" windowHeight="6900"/>
  </bookViews>
  <sheets>
    <sheet name="Price Comparison" sheetId="1" r:id="rId1"/>
  </sheets>
  <calcPr calcId="162913"/>
</workbook>
</file>

<file path=xl/calcChain.xml><?xml version="1.0" encoding="utf-8"?>
<calcChain xmlns="http://schemas.openxmlformats.org/spreadsheetml/2006/main">
  <c r="Q15" i="1" l="1"/>
  <c r="S12" i="1"/>
  <c r="S13" i="1" s="1"/>
  <c r="S15" i="1" s="1"/>
  <c r="S16" i="1" l="1"/>
</calcChain>
</file>

<file path=xl/sharedStrings.xml><?xml version="1.0" encoding="utf-8"?>
<sst xmlns="http://schemas.openxmlformats.org/spreadsheetml/2006/main" count="121" uniqueCount="42">
  <si>
    <t>RFQ No: R2444
 COST COMPARISON REPORT</t>
  </si>
  <si>
    <t>Comp. Date : 17/12/2024</t>
  </si>
  <si>
    <t>Vendor Name : ELANPRO (T054721)</t>
  </si>
  <si>
    <t>Vendor Name : CLIMATROL CORPORATION (RV242523471)</t>
  </si>
  <si>
    <t>RFQ #: R2444</t>
  </si>
  <si>
    <t>RFQ Date : 16/12/2024 17:18:40</t>
  </si>
  <si>
    <t>BCD Date : 16/12/2024 18:18:00</t>
  </si>
  <si>
    <t>PR Number : DCPL-2425-00235</t>
  </si>
  <si>
    <t>Round # : 1 (RFQ)</t>
  </si>
  <si>
    <t>Round # : 2 (RFQ)</t>
  </si>
  <si>
    <t>Package / RFQ Name : TFAS / RFQ / DCPL-2425-00235</t>
  </si>
  <si>
    <t xml:space="preserve">Buyer : Sandeep Bhat / Technical :  / Approver : </t>
  </si>
  <si>
    <t>Comp. # : 2</t>
  </si>
  <si>
    <t>Currency :INR</t>
  </si>
  <si>
    <t>BUDGET PRICE :</t>
  </si>
  <si>
    <t>.00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</si>
  <si>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</si>
  <si>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</si>
  <si>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</si>
  <si>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</si>
  <si>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</si>
  <si>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</si>
  <si>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</si>
  <si>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</si>
  <si>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Net Unit Price</t>
  </si>
  <si>
    <t>Net Total Price</t>
  </si>
  <si>
    <t/>
  </si>
  <si>
    <t>Walk In Chiller - 1325 x 2323 x 2400</t>
  </si>
  <si>
    <t>NOS</t>
  </si>
  <si>
    <t>1.00</t>
  </si>
  <si>
    <t>278,000.00</t>
  </si>
  <si>
    <t>286,160.00</t>
  </si>
  <si>
    <t>Item Total</t>
  </si>
  <si>
    <t>Discount Total Value</t>
  </si>
  <si>
    <t>GST Total Amount</t>
  </si>
  <si>
    <t>50,040.00</t>
  </si>
  <si>
    <t>51,508.80</t>
  </si>
  <si>
    <t>Grand Total Amount</t>
  </si>
  <si>
    <t>328,040.00</t>
  </si>
  <si>
    <t>337,668.80</t>
  </si>
  <si>
    <t xml:space="preserve">Vendor Name : Bluestar </t>
  </si>
  <si>
    <t>CLIMATROL CORPORATION (RV242523471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</si>
</sst>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7" formatCode="_ * #,##0_ ;_ * \-#,##0_ ;_ * &quot;-&quot;??_ ;_ @_ "/>
  </numFmts>
  <fonts count="7" x14ac:knownFonts="1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1" xfId="0" applyNumberFormat="1" applyFont="1" applyBorder="1" applyProtection="1"/>
    <xf numFmtId="0" fontId="1" fillId="0" borderId="1" xfId="0" applyNumberFormat="1" applyFont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  <xf numFmtId="0" fontId="4" fillId="2" borderId="1" xfId="0" applyFont="1" applyFill="1" applyBorder="1" applyAlignment="1">
      <alignment vertical="center"/>
    </xf>
    <xf numFmtId="0" fontId="1" fillId="0" borderId="1" xfId="0" applyNumberFormat="1" applyFont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Border="1" applyAlignment="1" applyProtection="1">
      <alignment vertical="center" wrapText="1"/>
    </xf>
    <xf numFmtId="0" fontId="1" fillId="2" borderId="1" xfId="0" applyNumberFormat="1" applyFont="1" applyFill="1" applyBorder="1" applyAlignment="1" applyProtection="1">
      <alignment horizontal="right" vertical="center" wrapText="1"/>
    </xf>
    <xf numFmtId="0" fontId="1" fillId="0" borderId="1" xfId="0" applyNumberFormat="1" applyFont="1" applyBorder="1" applyAlignment="1" applyProtection="1">
      <alignment horizontal="right" vertical="center" wrapText="1"/>
    </xf>
    <xf numFmtId="167" fontId="3" fillId="2" borderId="1" xfId="1" applyNumberFormat="1" applyFont="1" applyFill="1" applyBorder="1" applyAlignment="1" applyProtection="1">
      <alignment vertical="center"/>
    </xf>
    <xf numFmtId="167" fontId="3" fillId="2" borderId="1" xfId="1" applyNumberFormat="1" applyFont="1" applyFill="1" applyBorder="1" applyAlignment="1" applyProtection="1">
      <alignment vertical="center" wrapText="1"/>
    </xf>
    <xf numFmtId="167" fontId="1" fillId="0" borderId="1" xfId="1" applyNumberFormat="1" applyFont="1" applyBorder="1" applyProtection="1"/>
    <xf numFmtId="167" fontId="2" fillId="2" borderId="1" xfId="1" applyNumberFormat="1" applyFont="1" applyFill="1" applyBorder="1" applyAlignment="1" applyProtection="1">
      <alignment horizontal="center" vertical="center" wrapText="1"/>
    </xf>
    <xf numFmtId="167" fontId="1" fillId="0" borderId="1" xfId="1" applyNumberFormat="1" applyFont="1" applyBorder="1" applyAlignment="1" applyProtection="1">
      <alignment horizontal="right"/>
    </xf>
    <xf numFmtId="167" fontId="1" fillId="0" borderId="0" xfId="1" applyNumberFormat="1" applyFont="1" applyProtection="1"/>
    <xf numFmtId="0" fontId="2" fillId="0" borderId="1" xfId="0" applyNumberFormat="1" applyFont="1" applyBorder="1" applyProtection="1"/>
    <xf numFmtId="0" fontId="2" fillId="2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Border="1" applyAlignment="1" applyProtection="1">
      <alignment vertical="center" wrapText="1"/>
    </xf>
    <xf numFmtId="0" fontId="2" fillId="0" borderId="1" xfId="0" applyNumberFormat="1" applyFont="1" applyBorder="1" applyAlignment="1" applyProtection="1">
      <alignment horizontal="right" vertical="center" wrapText="1"/>
    </xf>
    <xf numFmtId="167" fontId="2" fillId="0" borderId="1" xfId="1" applyNumberFormat="1" applyFont="1" applyBorder="1" applyProtection="1"/>
    <xf numFmtId="167" fontId="2" fillId="0" borderId="1" xfId="1" applyNumberFormat="1" applyFont="1" applyBorder="1" applyAlignment="1" applyProtection="1">
      <alignment horizontal="right"/>
    </xf>
    <xf numFmtId="0" fontId="2" fillId="0" borderId="0" xfId="0" applyNumberFormat="1" applyFont="1" applyProtection="1"/>
    <xf numFmtId="167" fontId="1" fillId="4" borderId="1" xfId="1" applyNumberFormat="1" applyFont="1" applyFill="1" applyBorder="1" applyProtection="1"/>
    <xf numFmtId="0" fontId="1" fillId="0" borderId="1" xfId="0" applyNumberFormat="1" applyFont="1" applyBorder="1" applyAlignment="1" applyProtection="1"/>
    <xf numFmtId="167" fontId="1" fillId="0" borderId="1" xfId="1" applyNumberFormat="1" applyFont="1" applyBorder="1" applyAlignment="1" applyProtection="1"/>
    <xf numFmtId="0" fontId="1" fillId="0" borderId="0" xfId="0" applyNumberFormat="1" applyFont="1" applyAlignment="1" applyProtection="1"/>
    <xf numFmtId="0" fontId="1" fillId="0" borderId="1" xfId="0" applyNumberFormat="1" applyFont="1" applyBorder="1" applyAlignment="1" applyProtection="1">
      <alignment wrapText="1"/>
    </xf>
    <xf numFmtId="0" fontId="5" fillId="3" borderId="1" xfId="0" applyNumberFormat="1" applyFont="1" applyFill="1" applyBorder="1" applyAlignment="1" applyProtection="1">
      <alignment wrapText="1"/>
    </xf>
    <xf numFmtId="167" fontId="1" fillId="0" borderId="0" xfId="1" applyNumberFormat="1" applyFont="1" applyAlignment="1" applyProtection="1">
      <alignment vertical="center" wrapText="1"/>
    </xf>
    <xf numFmtId="167" fontId="1" fillId="0" borderId="0" xfId="1" applyNumberFormat="1" applyFont="1" applyAlignment="1" applyProtection="1">
      <alignment vertical="center"/>
    </xf>
    <xf numFmtId="0" fontId="3" fillId="5" borderId="1" xfId="0" applyNumberFormat="1" applyFont="1" applyFill="1" applyBorder="1" applyAlignment="1" applyProtection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167" fontId="2" fillId="5" borderId="1" xfId="1" applyNumberFormat="1" applyFont="1" applyFill="1" applyBorder="1" applyAlignment="1" applyProtection="1">
      <alignment horizontal="center" vertical="center" wrapText="1"/>
    </xf>
    <xf numFmtId="0" fontId="1" fillId="5" borderId="1" xfId="0" applyNumberFormat="1" applyFont="1" applyFill="1" applyBorder="1" applyAlignment="1" applyProtection="1">
      <alignment wrapText="1"/>
    </xf>
    <xf numFmtId="167" fontId="1" fillId="5" borderId="1" xfId="1" applyNumberFormat="1" applyFont="1" applyFill="1" applyBorder="1" applyAlignment="1" applyProtection="1">
      <alignment wrapText="1"/>
    </xf>
    <xf numFmtId="0" fontId="1" fillId="5" borderId="1" xfId="0" applyNumberFormat="1" applyFont="1" applyFill="1" applyBorder="1" applyAlignment="1" applyProtection="1">
      <alignment vertical="center" wrapText="1"/>
    </xf>
    <xf numFmtId="167" fontId="1" fillId="5" borderId="1" xfId="1" applyNumberFormat="1" applyFont="1" applyFill="1" applyBorder="1" applyAlignment="1" applyProtection="1">
      <alignment horizontal="right" vertical="center" wrapText="1"/>
    </xf>
    <xf numFmtId="0" fontId="2" fillId="5" borderId="1" xfId="0" applyNumberFormat="1" applyFont="1" applyFill="1" applyBorder="1" applyAlignment="1" applyProtection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view="pageBreakPreview" topLeftCell="H1" zoomScale="60" zoomScaleNormal="100" workbookViewId="0">
      <selection activeCell="S10" sqref="S10"/>
    </sheetView>
  </sheetViews>
  <sheetFormatPr defaultRowHeight="14.25" x14ac:dyDescent="0.2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9" style="2" customWidth="1"/>
    <col min="6" max="6" width="9.140625" style="2" customWidth="1"/>
    <col min="7" max="7" width="20" style="2" customWidth="1"/>
    <col min="8" max="8" width="15" style="2" customWidth="1"/>
    <col min="9" max="9" width="9.140625" style="2" customWidth="1"/>
    <col min="10" max="16" width="14.42578125" style="2" customWidth="1"/>
    <col min="17" max="17" width="12.42578125" style="36" bestFit="1" customWidth="1"/>
    <col min="18" max="18" width="13.28515625" style="21" customWidth="1"/>
    <col min="19" max="19" width="14.140625" style="21" bestFit="1" customWidth="1"/>
    <col min="20" max="16384" width="9.140625" style="1"/>
  </cols>
  <sheetData>
    <row r="1" spans="1:19" x14ac:dyDescent="0.2">
      <c r="A1" s="4"/>
      <c r="B1" s="5"/>
      <c r="C1" s="5"/>
      <c r="D1" s="6" t="s">
        <v>0</v>
      </c>
      <c r="E1" s="6" t="s">
        <v>0</v>
      </c>
      <c r="F1" s="7" t="s">
        <v>0</v>
      </c>
      <c r="G1" s="5" t="s">
        <v>1</v>
      </c>
      <c r="H1" s="5" t="s">
        <v>1</v>
      </c>
      <c r="I1" s="5" t="s">
        <v>1</v>
      </c>
      <c r="J1" s="6" t="s">
        <v>2</v>
      </c>
      <c r="K1" s="6"/>
      <c r="L1" s="6"/>
      <c r="M1" s="6"/>
      <c r="N1" s="9" t="s">
        <v>3</v>
      </c>
      <c r="O1" s="9"/>
      <c r="P1" s="9"/>
      <c r="Q1" s="9"/>
      <c r="R1" s="16" t="s">
        <v>40</v>
      </c>
      <c r="S1" s="16"/>
    </row>
    <row r="2" spans="1:19" x14ac:dyDescent="0.2">
      <c r="A2" s="4"/>
      <c r="B2" s="8"/>
      <c r="C2" s="8"/>
      <c r="D2" s="9" t="s">
        <v>0</v>
      </c>
      <c r="E2" s="9" t="s">
        <v>0</v>
      </c>
      <c r="F2" s="10" t="s">
        <v>0</v>
      </c>
      <c r="G2" s="8" t="s">
        <v>4</v>
      </c>
      <c r="H2" s="8" t="s">
        <v>4</v>
      </c>
      <c r="I2" s="8" t="s">
        <v>4</v>
      </c>
      <c r="J2" s="9"/>
      <c r="K2" s="9"/>
      <c r="L2" s="10"/>
      <c r="M2" s="9"/>
      <c r="N2" s="9"/>
      <c r="O2" s="9"/>
      <c r="P2" s="9"/>
      <c r="Q2" s="9"/>
      <c r="R2" s="17"/>
      <c r="S2" s="17"/>
    </row>
    <row r="3" spans="1:19" x14ac:dyDescent="0.2">
      <c r="A3" s="4"/>
      <c r="B3" s="8"/>
      <c r="C3" s="8"/>
      <c r="D3" s="9" t="s">
        <v>0</v>
      </c>
      <c r="E3" s="9" t="s">
        <v>0</v>
      </c>
      <c r="F3" s="10" t="s">
        <v>0</v>
      </c>
      <c r="G3" s="8" t="s">
        <v>5</v>
      </c>
      <c r="H3" s="8" t="s">
        <v>5</v>
      </c>
      <c r="I3" s="8" t="s">
        <v>5</v>
      </c>
      <c r="J3" s="9"/>
      <c r="K3" s="9"/>
      <c r="L3" s="10"/>
      <c r="M3" s="9"/>
      <c r="N3" s="9"/>
      <c r="O3" s="9"/>
      <c r="P3" s="9"/>
      <c r="Q3" s="9"/>
      <c r="R3" s="17"/>
      <c r="S3" s="17"/>
    </row>
    <row r="4" spans="1:19" x14ac:dyDescent="0.2">
      <c r="A4" s="4"/>
      <c r="B4" s="8"/>
      <c r="C4" s="8"/>
      <c r="D4" s="9" t="s">
        <v>0</v>
      </c>
      <c r="E4" s="9" t="s">
        <v>0</v>
      </c>
      <c r="F4" s="10" t="s">
        <v>0</v>
      </c>
      <c r="G4" s="8" t="s">
        <v>6</v>
      </c>
      <c r="H4" s="8" t="s">
        <v>6</v>
      </c>
      <c r="I4" s="8" t="s">
        <v>6</v>
      </c>
      <c r="J4" s="9"/>
      <c r="K4" s="9"/>
      <c r="L4" s="10"/>
      <c r="M4" s="9"/>
      <c r="N4" s="9"/>
      <c r="O4" s="9"/>
      <c r="P4" s="9"/>
      <c r="Q4" s="9"/>
      <c r="R4" s="17"/>
      <c r="S4" s="17"/>
    </row>
    <row r="5" spans="1:19" x14ac:dyDescent="0.2">
      <c r="A5" s="4"/>
      <c r="B5" s="8"/>
      <c r="C5" s="8"/>
      <c r="D5" s="9" t="s">
        <v>0</v>
      </c>
      <c r="E5" s="9" t="s">
        <v>0</v>
      </c>
      <c r="F5" s="10" t="s">
        <v>0</v>
      </c>
      <c r="G5" s="8"/>
      <c r="H5" s="8"/>
      <c r="I5" s="8"/>
      <c r="J5" s="9"/>
      <c r="K5" s="9"/>
      <c r="L5" s="10"/>
      <c r="M5" s="9"/>
      <c r="N5" s="9"/>
      <c r="O5" s="9"/>
      <c r="P5" s="9"/>
      <c r="Q5" s="9"/>
      <c r="R5" s="17"/>
      <c r="S5" s="17"/>
    </row>
    <row r="6" spans="1:19" ht="15" customHeight="1" x14ac:dyDescent="0.2">
      <c r="A6" s="4"/>
      <c r="B6" s="8" t="s">
        <v>7</v>
      </c>
      <c r="C6" s="8" t="s">
        <v>7</v>
      </c>
      <c r="D6" s="8" t="s">
        <v>7</v>
      </c>
      <c r="E6" s="8" t="s">
        <v>7</v>
      </c>
      <c r="F6" s="8" t="s">
        <v>7</v>
      </c>
      <c r="G6" s="8" t="s">
        <v>7</v>
      </c>
      <c r="H6" s="8" t="s">
        <v>7</v>
      </c>
      <c r="I6" s="8" t="s">
        <v>7</v>
      </c>
      <c r="J6" s="9" t="s">
        <v>8</v>
      </c>
      <c r="K6" s="9"/>
      <c r="L6" s="10" t="s">
        <v>9</v>
      </c>
      <c r="M6" s="10"/>
      <c r="N6" s="9" t="s">
        <v>8</v>
      </c>
      <c r="O6" s="9"/>
      <c r="P6" s="37" t="s">
        <v>9</v>
      </c>
      <c r="Q6" s="38"/>
      <c r="R6" s="18"/>
      <c r="S6" s="18"/>
    </row>
    <row r="7" spans="1:19" x14ac:dyDescent="0.2">
      <c r="A7" s="4"/>
      <c r="B7" s="8" t="s">
        <v>10</v>
      </c>
      <c r="C7" s="8" t="s">
        <v>10</v>
      </c>
      <c r="D7" s="8" t="s">
        <v>10</v>
      </c>
      <c r="E7" s="8" t="s">
        <v>10</v>
      </c>
      <c r="F7" s="8" t="s">
        <v>10</v>
      </c>
      <c r="G7" s="8" t="s">
        <v>10</v>
      </c>
      <c r="H7" s="8" t="s">
        <v>10</v>
      </c>
      <c r="I7" s="8" t="s">
        <v>10</v>
      </c>
      <c r="J7" s="9"/>
      <c r="K7" s="9"/>
      <c r="L7" s="9"/>
      <c r="M7" s="9"/>
      <c r="N7" s="9"/>
      <c r="O7" s="9"/>
      <c r="P7" s="37"/>
      <c r="Q7" s="37"/>
      <c r="R7" s="18"/>
      <c r="S7" s="18"/>
    </row>
    <row r="8" spans="1:19" x14ac:dyDescent="0.2">
      <c r="A8" s="4"/>
      <c r="B8" s="8" t="s">
        <v>11</v>
      </c>
      <c r="C8" s="8" t="s">
        <v>11</v>
      </c>
      <c r="D8" s="8" t="s">
        <v>11</v>
      </c>
      <c r="E8" s="8" t="s">
        <v>11</v>
      </c>
      <c r="F8" s="8" t="s">
        <v>11</v>
      </c>
      <c r="G8" s="8" t="s">
        <v>11</v>
      </c>
      <c r="H8" s="8" t="s">
        <v>11</v>
      </c>
      <c r="I8" s="8" t="s">
        <v>11</v>
      </c>
      <c r="J8" s="9"/>
      <c r="K8" s="9"/>
      <c r="L8" s="9"/>
      <c r="M8" s="9"/>
      <c r="N8" s="9"/>
      <c r="O8" s="9"/>
      <c r="P8" s="37"/>
      <c r="Q8" s="37"/>
      <c r="R8" s="18"/>
      <c r="S8" s="18"/>
    </row>
    <row r="9" spans="1:19" x14ac:dyDescent="0.2">
      <c r="A9" s="4"/>
      <c r="B9" s="8" t="s">
        <v>12</v>
      </c>
      <c r="C9" s="8" t="s">
        <v>12</v>
      </c>
      <c r="D9" s="8" t="s">
        <v>12</v>
      </c>
      <c r="E9" s="8" t="s">
        <v>12</v>
      </c>
      <c r="F9" s="8" t="s">
        <v>12</v>
      </c>
      <c r="G9" s="8" t="s">
        <v>13</v>
      </c>
      <c r="H9" s="8" t="s">
        <v>13</v>
      </c>
      <c r="I9" s="8" t="s">
        <v>13</v>
      </c>
      <c r="J9" s="9"/>
      <c r="K9" s="9"/>
      <c r="L9" s="9"/>
      <c r="M9" s="9"/>
      <c r="N9" s="9"/>
      <c r="O9" s="9"/>
      <c r="P9" s="37"/>
      <c r="Q9" s="37"/>
      <c r="R9" s="18"/>
      <c r="S9" s="18"/>
    </row>
    <row r="10" spans="1:19" x14ac:dyDescent="0.2">
      <c r="A10" s="4"/>
      <c r="B10" s="8" t="s">
        <v>12</v>
      </c>
      <c r="C10" s="8" t="s">
        <v>12</v>
      </c>
      <c r="D10" s="8" t="s">
        <v>12</v>
      </c>
      <c r="E10" s="8" t="s">
        <v>12</v>
      </c>
      <c r="F10" s="8" t="s">
        <v>12</v>
      </c>
      <c r="G10" s="8" t="s">
        <v>14</v>
      </c>
      <c r="H10" s="8" t="s">
        <v>15</v>
      </c>
      <c r="I10" s="8"/>
      <c r="J10" s="9"/>
      <c r="K10" s="9"/>
      <c r="L10" s="9"/>
      <c r="M10" s="9"/>
      <c r="N10" s="9"/>
      <c r="O10" s="9"/>
      <c r="P10" s="37"/>
      <c r="Q10" s="37"/>
      <c r="R10" s="18"/>
      <c r="S10" s="18"/>
    </row>
    <row r="11" spans="1:19" ht="28.5" x14ac:dyDescent="0.2">
      <c r="A11" s="4"/>
      <c r="B11" s="11" t="s">
        <v>16</v>
      </c>
      <c r="C11" s="11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  <c r="H11" s="11" t="s">
        <v>22</v>
      </c>
      <c r="I11" s="11" t="s">
        <v>23</v>
      </c>
      <c r="J11" s="11" t="s">
        <v>24</v>
      </c>
      <c r="K11" s="11" t="s">
        <v>25</v>
      </c>
      <c r="L11" s="11" t="s">
        <v>24</v>
      </c>
      <c r="M11" s="11" t="s">
        <v>25</v>
      </c>
      <c r="N11" s="11" t="s">
        <v>24</v>
      </c>
      <c r="O11" s="11" t="s">
        <v>25</v>
      </c>
      <c r="P11" s="39" t="s">
        <v>24</v>
      </c>
      <c r="Q11" s="40" t="s">
        <v>25</v>
      </c>
      <c r="R11" s="19" t="s">
        <v>24</v>
      </c>
      <c r="S11" s="19" t="s">
        <v>25</v>
      </c>
    </row>
    <row r="12" spans="1:19" s="32" customFormat="1" ht="85.5" x14ac:dyDescent="0.2">
      <c r="A12" s="30"/>
      <c r="B12" s="33">
        <v>1</v>
      </c>
      <c r="C12" s="33" t="s">
        <v>26</v>
      </c>
      <c r="D12" s="33" t="s">
        <v>27</v>
      </c>
      <c r="E12" s="33" t="s">
        <v>28</v>
      </c>
      <c r="F12" s="33" t="s">
        <v>29</v>
      </c>
      <c r="G12" s="33" t="s">
        <v>26</v>
      </c>
      <c r="H12" s="33">
        <v>275424</v>
      </c>
      <c r="I12" s="33" t="s">
        <v>41</v>
      </c>
      <c r="J12" s="33" t="s">
        <v>30</v>
      </c>
      <c r="K12" s="33" t="s">
        <v>30</v>
      </c>
      <c r="L12" s="34" t="s">
        <v>30</v>
      </c>
      <c r="M12" s="33" t="s">
        <v>30</v>
      </c>
      <c r="N12" s="33" t="s">
        <v>31</v>
      </c>
      <c r="O12" s="33" t="s">
        <v>31</v>
      </c>
      <c r="P12" s="41">
        <v>275424</v>
      </c>
      <c r="Q12" s="42">
        <v>275424</v>
      </c>
      <c r="R12" s="31">
        <v>328436.3</v>
      </c>
      <c r="S12" s="31">
        <f>R12</f>
        <v>328436.3</v>
      </c>
    </row>
    <row r="13" spans="1:19" x14ac:dyDescent="0.2">
      <c r="A13" s="4"/>
      <c r="B13" s="12" t="s">
        <v>32</v>
      </c>
      <c r="C13" s="12"/>
      <c r="D13" s="12"/>
      <c r="E13" s="12"/>
      <c r="F13" s="12"/>
      <c r="G13" s="12"/>
      <c r="H13" s="12"/>
      <c r="I13" s="12"/>
      <c r="J13" s="13"/>
      <c r="K13" s="14" t="s">
        <v>30</v>
      </c>
      <c r="L13" s="13"/>
      <c r="M13" s="14" t="s">
        <v>30</v>
      </c>
      <c r="N13" s="13"/>
      <c r="O13" s="14" t="s">
        <v>31</v>
      </c>
      <c r="P13" s="43"/>
      <c r="Q13" s="44" t="s">
        <v>31</v>
      </c>
      <c r="R13" s="18"/>
      <c r="S13" s="29">
        <f>S12</f>
        <v>328436.3</v>
      </c>
    </row>
    <row r="14" spans="1:19" x14ac:dyDescent="0.2">
      <c r="A14" s="4"/>
      <c r="B14" s="12" t="s">
        <v>33</v>
      </c>
      <c r="C14" s="12"/>
      <c r="D14" s="12"/>
      <c r="E14" s="12"/>
      <c r="F14" s="12"/>
      <c r="G14" s="12"/>
      <c r="H14" s="12"/>
      <c r="I14" s="12"/>
      <c r="J14" s="13"/>
      <c r="K14" s="15" t="s">
        <v>15</v>
      </c>
      <c r="L14" s="13"/>
      <c r="M14" s="15" t="s">
        <v>15</v>
      </c>
      <c r="N14" s="13"/>
      <c r="O14" s="15" t="s">
        <v>15</v>
      </c>
      <c r="P14" s="43"/>
      <c r="Q14" s="44" t="s">
        <v>15</v>
      </c>
      <c r="R14" s="18"/>
      <c r="S14" s="20"/>
    </row>
    <row r="15" spans="1:19" x14ac:dyDescent="0.2">
      <c r="A15" s="4"/>
      <c r="B15" s="12" t="s">
        <v>34</v>
      </c>
      <c r="C15" s="12"/>
      <c r="D15" s="12"/>
      <c r="E15" s="12"/>
      <c r="F15" s="12"/>
      <c r="G15" s="12"/>
      <c r="H15" s="12"/>
      <c r="I15" s="12"/>
      <c r="J15" s="13"/>
      <c r="K15" s="15" t="s">
        <v>35</v>
      </c>
      <c r="L15" s="13"/>
      <c r="M15" s="15" t="s">
        <v>35</v>
      </c>
      <c r="N15" s="13"/>
      <c r="O15" s="15" t="s">
        <v>36</v>
      </c>
      <c r="P15" s="43"/>
      <c r="Q15" s="44">
        <f>Q12*118%</f>
        <v>325000.32000000001</v>
      </c>
      <c r="R15" s="18"/>
      <c r="S15" s="20">
        <f>S13*18%</f>
        <v>59118.533999999992</v>
      </c>
    </row>
    <row r="16" spans="1:19" s="28" customFormat="1" x14ac:dyDescent="0.2">
      <c r="A16" s="22"/>
      <c r="B16" s="23" t="s">
        <v>37</v>
      </c>
      <c r="C16" s="23"/>
      <c r="D16" s="23"/>
      <c r="E16" s="23"/>
      <c r="F16" s="23"/>
      <c r="G16" s="23"/>
      <c r="H16" s="23"/>
      <c r="I16" s="23"/>
      <c r="J16" s="24"/>
      <c r="K16" s="25" t="s">
        <v>38</v>
      </c>
      <c r="L16" s="24"/>
      <c r="M16" s="25" t="s">
        <v>38</v>
      </c>
      <c r="N16" s="24"/>
      <c r="O16" s="25" t="s">
        <v>39</v>
      </c>
      <c r="P16" s="45"/>
      <c r="Q16" s="44">
        <v>325000.32000000001</v>
      </c>
      <c r="R16" s="26"/>
      <c r="S16" s="27">
        <f>S13+S15</f>
        <v>387554.83399999997</v>
      </c>
    </row>
    <row r="17" spans="2:17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5"/>
    </row>
  </sheetData>
  <mergeCells count="25">
    <mergeCell ref="R1:S5"/>
    <mergeCell ref="B13:I13"/>
    <mergeCell ref="P6:Q10"/>
    <mergeCell ref="B14:I14"/>
    <mergeCell ref="B15:I15"/>
    <mergeCell ref="B16:I16"/>
    <mergeCell ref="J1:M5"/>
    <mergeCell ref="J6:K10"/>
    <mergeCell ref="L6:M10"/>
    <mergeCell ref="N1:Q5"/>
    <mergeCell ref="N6:O10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pageSetup paperSize="9" scale="47" orientation="portrait" verticalDpi="0" r:id="rId1"/>
  <colBreaks count="1" manualBreakCount="1">
    <brk id="6" max="1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Comparison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Sandeep Bhat</cp:lastModifiedBy>
  <dcterms:modified xsi:type="dcterms:W3CDTF">2024-12-17T08:21:48Z</dcterms:modified>
</cp:coreProperties>
</file>