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Stephen Working Folder\Semolina\JAIPUR\"/>
    </mc:Choice>
  </mc:AlternateContent>
  <bookViews>
    <workbookView xWindow="0" yWindow="0" windowWidth="20490" windowHeight="7500"/>
  </bookViews>
  <sheets>
    <sheet name="Price Comparison" sheetId="1" r:id="rId1"/>
    <sheet name="BOQ Price Bid" sheetId="2" r:id="rId2"/>
  </sheets>
  <definedNames>
    <definedName name="_xlnm._FilterDatabase" localSheetId="1" hidden="1">'BOQ Price Bid'!$B$12:$AF$289</definedName>
  </definedNames>
  <calcPr calcId="162913"/>
</workbook>
</file>

<file path=xl/calcChain.xml><?xml version="1.0" encoding="utf-8"?>
<calcChain xmlns="http://schemas.openxmlformats.org/spreadsheetml/2006/main">
  <c r="AA209" i="2" l="1"/>
  <c r="J7" i="1" l="1"/>
  <c r="J6" i="1"/>
  <c r="J5" i="1"/>
  <c r="J4" i="1"/>
  <c r="J3" i="1"/>
  <c r="G7" i="1"/>
  <c r="G6" i="1"/>
  <c r="G5" i="1"/>
  <c r="G4" i="1"/>
  <c r="G3" i="1"/>
  <c r="G8" i="1" s="1"/>
  <c r="D7" i="1"/>
  <c r="D6" i="1"/>
  <c r="D5" i="1"/>
  <c r="D4" i="1"/>
  <c r="D3" i="1"/>
  <c r="H289" i="2"/>
  <c r="H288" i="2"/>
  <c r="H285" i="2"/>
  <c r="H283" i="2"/>
  <c r="H282" i="2"/>
  <c r="H281" i="2"/>
  <c r="H280" i="2"/>
  <c r="H278" i="2"/>
  <c r="H276" i="2"/>
  <c r="H274" i="2"/>
  <c r="H273" i="2"/>
  <c r="H272" i="2"/>
  <c r="H271" i="2"/>
  <c r="H269" i="2"/>
  <c r="H267" i="2"/>
  <c r="H266" i="2"/>
  <c r="H265" i="2"/>
  <c r="H262" i="2"/>
  <c r="H260" i="2"/>
  <c r="H259" i="2"/>
  <c r="H257" i="2"/>
  <c r="H255" i="2"/>
  <c r="H253" i="2"/>
  <c r="H251" i="2"/>
  <c r="H249" i="2"/>
  <c r="H247" i="2"/>
  <c r="H244" i="2"/>
  <c r="H243" i="2"/>
  <c r="H242" i="2"/>
  <c r="H241" i="2"/>
  <c r="H240" i="2"/>
  <c r="H238" i="2"/>
  <c r="H237" i="2"/>
  <c r="H235" i="2"/>
  <c r="H234" i="2"/>
  <c r="H233" i="2"/>
  <c r="H232" i="2"/>
  <c r="H231" i="2"/>
  <c r="H229" i="2"/>
  <c r="H227" i="2"/>
  <c r="H225" i="2"/>
  <c r="H224" i="2"/>
  <c r="H222" i="2"/>
  <c r="H221" i="2"/>
  <c r="H220" i="2"/>
  <c r="H219" i="2"/>
  <c r="H218" i="2"/>
  <c r="H217" i="2"/>
  <c r="H216" i="2"/>
  <c r="H214" i="2"/>
  <c r="H213" i="2"/>
  <c r="H212" i="2"/>
  <c r="H211" i="2"/>
  <c r="H210" i="2"/>
  <c r="H209" i="2"/>
  <c r="H208" i="2"/>
  <c r="H207" i="2"/>
  <c r="H206" i="2"/>
  <c r="H205" i="2"/>
  <c r="H203" i="2"/>
  <c r="H202" i="2"/>
  <c r="H201" i="2"/>
  <c r="H200" i="2"/>
  <c r="H199" i="2"/>
  <c r="H198" i="2"/>
  <c r="H196" i="2"/>
  <c r="H195" i="2"/>
  <c r="H194" i="2"/>
  <c r="H193" i="2"/>
  <c r="H191" i="2"/>
  <c r="H190" i="2"/>
  <c r="H189" i="2"/>
  <c r="H187" i="2"/>
  <c r="H186" i="2"/>
  <c r="H185" i="2"/>
  <c r="H183" i="2"/>
  <c r="H180" i="2"/>
  <c r="H178" i="2"/>
  <c r="H176" i="2"/>
  <c r="H171" i="2"/>
  <c r="H155" i="2"/>
  <c r="H154" i="2"/>
  <c r="H153" i="2"/>
  <c r="H152" i="2"/>
  <c r="H151" i="2"/>
  <c r="H150" i="2"/>
  <c r="H149" i="2"/>
  <c r="H148" i="2"/>
  <c r="H146" i="2"/>
  <c r="H145" i="2"/>
  <c r="H144" i="2"/>
  <c r="H143" i="2"/>
  <c r="H142" i="2"/>
  <c r="H141" i="2"/>
  <c r="H140" i="2"/>
  <c r="H137" i="2"/>
  <c r="H132" i="2"/>
  <c r="H130" i="2"/>
  <c r="H128" i="2"/>
  <c r="H127" i="2"/>
  <c r="H126" i="2"/>
  <c r="H124" i="2"/>
  <c r="H122" i="2"/>
  <c r="H120" i="2"/>
  <c r="H119" i="2"/>
  <c r="H117" i="2"/>
  <c r="H115" i="2"/>
  <c r="H114" i="2"/>
  <c r="H113" i="2"/>
  <c r="H111" i="2"/>
  <c r="H110" i="2"/>
  <c r="H109" i="2"/>
  <c r="H106" i="2"/>
  <c r="H105" i="2"/>
  <c r="H101" i="2"/>
  <c r="H100" i="2"/>
  <c r="H99" i="2"/>
  <c r="H98" i="2"/>
  <c r="H97" i="2"/>
  <c r="H96" i="2"/>
  <c r="H95" i="2"/>
  <c r="H94" i="2"/>
  <c r="H93" i="2"/>
  <c r="H92" i="2"/>
  <c r="H91" i="2"/>
  <c r="H90" i="2"/>
  <c r="H89" i="2"/>
  <c r="H88" i="2"/>
  <c r="H87" i="2"/>
  <c r="H86" i="2"/>
  <c r="H85" i="2"/>
  <c r="H84" i="2"/>
  <c r="H81" i="2"/>
  <c r="H80" i="2"/>
  <c r="H79" i="2"/>
  <c r="H78" i="2"/>
  <c r="H75" i="2"/>
  <c r="H74" i="2"/>
  <c r="H73" i="2"/>
  <c r="H72" i="2"/>
  <c r="H71" i="2"/>
  <c r="H70" i="2"/>
  <c r="H69" i="2"/>
  <c r="H67" i="2"/>
  <c r="H66" i="2"/>
  <c r="H65" i="2"/>
  <c r="H64" i="2"/>
  <c r="H63" i="2"/>
  <c r="H62" i="2"/>
  <c r="H61" i="2"/>
  <c r="H60" i="2"/>
  <c r="H59" i="2"/>
  <c r="H58" i="2"/>
  <c r="H57" i="2"/>
  <c r="H54" i="2"/>
  <c r="H53" i="2"/>
  <c r="H52" i="2"/>
  <c r="H51" i="2"/>
  <c r="H48" i="2"/>
  <c r="H47" i="2"/>
  <c r="H46" i="2"/>
  <c r="H41" i="2"/>
  <c r="H40" i="2"/>
  <c r="H37" i="2"/>
  <c r="H35" i="2"/>
  <c r="H33" i="2"/>
  <c r="H31" i="2"/>
  <c r="H26" i="2"/>
  <c r="H24" i="2"/>
  <c r="H22" i="2"/>
  <c r="H18" i="2"/>
  <c r="H14" i="2"/>
  <c r="J289" i="2"/>
  <c r="J288" i="2"/>
  <c r="J285" i="2"/>
  <c r="J283" i="2"/>
  <c r="J282" i="2"/>
  <c r="J281" i="2"/>
  <c r="J280" i="2"/>
  <c r="J278" i="2"/>
  <c r="J276" i="2"/>
  <c r="J274" i="2"/>
  <c r="J273" i="2"/>
  <c r="J272" i="2"/>
  <c r="J271" i="2"/>
  <c r="J269" i="2"/>
  <c r="J267" i="2"/>
  <c r="J266" i="2"/>
  <c r="J265" i="2"/>
  <c r="J262" i="2"/>
  <c r="J260" i="2"/>
  <c r="J259" i="2"/>
  <c r="J257" i="2"/>
  <c r="J255" i="2"/>
  <c r="J253" i="2"/>
  <c r="J251" i="2"/>
  <c r="J249" i="2"/>
  <c r="J247" i="2"/>
  <c r="J244" i="2"/>
  <c r="J243" i="2"/>
  <c r="J242" i="2"/>
  <c r="J241" i="2"/>
  <c r="J240" i="2"/>
  <c r="J238" i="2"/>
  <c r="J237" i="2"/>
  <c r="J235" i="2"/>
  <c r="J234" i="2"/>
  <c r="J233" i="2"/>
  <c r="J232" i="2"/>
  <c r="J231" i="2"/>
  <c r="J229" i="2"/>
  <c r="J227" i="2"/>
  <c r="J225" i="2"/>
  <c r="J224" i="2"/>
  <c r="J222" i="2"/>
  <c r="J221" i="2"/>
  <c r="J220" i="2"/>
  <c r="J219" i="2"/>
  <c r="J218" i="2"/>
  <c r="J217" i="2"/>
  <c r="J216" i="2"/>
  <c r="J214" i="2"/>
  <c r="J213" i="2"/>
  <c r="J212" i="2"/>
  <c r="J211" i="2"/>
  <c r="J210" i="2"/>
  <c r="J209" i="2"/>
  <c r="J208" i="2"/>
  <c r="J207" i="2"/>
  <c r="J206" i="2"/>
  <c r="J205" i="2"/>
  <c r="J203" i="2"/>
  <c r="J202" i="2"/>
  <c r="J201" i="2"/>
  <c r="J200" i="2"/>
  <c r="J199" i="2"/>
  <c r="J198" i="2"/>
  <c r="J196" i="2"/>
  <c r="J195" i="2"/>
  <c r="J194" i="2"/>
  <c r="J193" i="2"/>
  <c r="J191" i="2"/>
  <c r="J190" i="2"/>
  <c r="J189" i="2"/>
  <c r="J187" i="2"/>
  <c r="J186" i="2"/>
  <c r="J185" i="2"/>
  <c r="J183" i="2"/>
  <c r="J180" i="2"/>
  <c r="J178" i="2"/>
  <c r="J176" i="2"/>
  <c r="J171" i="2"/>
  <c r="J155" i="2"/>
  <c r="J154" i="2"/>
  <c r="J153" i="2"/>
  <c r="J152" i="2"/>
  <c r="J151" i="2"/>
  <c r="J150" i="2"/>
  <c r="J149" i="2"/>
  <c r="J148" i="2"/>
  <c r="J146" i="2"/>
  <c r="J145" i="2"/>
  <c r="J144" i="2"/>
  <c r="J143" i="2"/>
  <c r="J142" i="2"/>
  <c r="J141" i="2"/>
  <c r="J140" i="2"/>
  <c r="J137" i="2"/>
  <c r="J132" i="2"/>
  <c r="J130" i="2"/>
  <c r="J128" i="2"/>
  <c r="J127" i="2"/>
  <c r="J126" i="2"/>
  <c r="J124" i="2"/>
  <c r="J122" i="2"/>
  <c r="J120" i="2"/>
  <c r="J119" i="2"/>
  <c r="J117" i="2"/>
  <c r="J115" i="2"/>
  <c r="J114" i="2"/>
  <c r="J113" i="2"/>
  <c r="J111" i="2"/>
  <c r="J110" i="2"/>
  <c r="J109" i="2"/>
  <c r="J106" i="2"/>
  <c r="J105" i="2"/>
  <c r="J101" i="2"/>
  <c r="J100" i="2"/>
  <c r="J99" i="2"/>
  <c r="J98" i="2"/>
  <c r="J97" i="2"/>
  <c r="J96" i="2"/>
  <c r="J95" i="2"/>
  <c r="J94" i="2"/>
  <c r="J93" i="2"/>
  <c r="J92" i="2"/>
  <c r="J91" i="2"/>
  <c r="J90" i="2"/>
  <c r="J89" i="2"/>
  <c r="J88" i="2"/>
  <c r="J87" i="2"/>
  <c r="J86" i="2"/>
  <c r="J85" i="2"/>
  <c r="J84" i="2"/>
  <c r="J81" i="2"/>
  <c r="J80" i="2"/>
  <c r="J79" i="2"/>
  <c r="J78" i="2"/>
  <c r="J75" i="2"/>
  <c r="J74" i="2"/>
  <c r="J73" i="2"/>
  <c r="J72" i="2"/>
  <c r="J71" i="2"/>
  <c r="J70" i="2"/>
  <c r="J69" i="2"/>
  <c r="J67" i="2"/>
  <c r="J66" i="2"/>
  <c r="J65" i="2"/>
  <c r="J64" i="2"/>
  <c r="J63" i="2"/>
  <c r="J62" i="2"/>
  <c r="J61" i="2"/>
  <c r="J60" i="2"/>
  <c r="J59" i="2"/>
  <c r="J58" i="2"/>
  <c r="J57" i="2"/>
  <c r="J54" i="2"/>
  <c r="J53" i="2"/>
  <c r="J52" i="2"/>
  <c r="J51" i="2"/>
  <c r="J48" i="2"/>
  <c r="J47" i="2"/>
  <c r="J46" i="2"/>
  <c r="J41" i="2"/>
  <c r="J40" i="2"/>
  <c r="J37" i="2"/>
  <c r="J35" i="2"/>
  <c r="J33" i="2"/>
  <c r="J31" i="2"/>
  <c r="J26" i="2"/>
  <c r="J24" i="2"/>
  <c r="J22" i="2"/>
  <c r="J18" i="2"/>
  <c r="J14" i="2"/>
  <c r="L289" i="2"/>
  <c r="L288" i="2"/>
  <c r="L285" i="2"/>
  <c r="L283" i="2"/>
  <c r="L282" i="2"/>
  <c r="L281" i="2"/>
  <c r="L280" i="2"/>
  <c r="L278" i="2"/>
  <c r="L276" i="2"/>
  <c r="L274" i="2"/>
  <c r="L273" i="2"/>
  <c r="L272" i="2"/>
  <c r="L271" i="2"/>
  <c r="L269" i="2"/>
  <c r="L267" i="2"/>
  <c r="L266" i="2"/>
  <c r="L265" i="2"/>
  <c r="L262" i="2"/>
  <c r="L260" i="2"/>
  <c r="L259" i="2"/>
  <c r="L257" i="2"/>
  <c r="L255" i="2"/>
  <c r="L253" i="2"/>
  <c r="L251" i="2"/>
  <c r="L249" i="2"/>
  <c r="L247" i="2"/>
  <c r="L244" i="2"/>
  <c r="L243" i="2"/>
  <c r="L242" i="2"/>
  <c r="L241" i="2"/>
  <c r="L240" i="2"/>
  <c r="L238" i="2"/>
  <c r="L237" i="2"/>
  <c r="L235" i="2"/>
  <c r="L234" i="2"/>
  <c r="L233" i="2"/>
  <c r="L232" i="2"/>
  <c r="L231" i="2"/>
  <c r="L229" i="2"/>
  <c r="L227" i="2"/>
  <c r="L225" i="2"/>
  <c r="L224" i="2"/>
  <c r="L222" i="2"/>
  <c r="L221" i="2"/>
  <c r="L220" i="2"/>
  <c r="L219" i="2"/>
  <c r="L218" i="2"/>
  <c r="L217" i="2"/>
  <c r="L216" i="2"/>
  <c r="L214" i="2"/>
  <c r="L213" i="2"/>
  <c r="L212" i="2"/>
  <c r="L211" i="2"/>
  <c r="L210" i="2"/>
  <c r="L209" i="2"/>
  <c r="L208" i="2"/>
  <c r="L207" i="2"/>
  <c r="L206" i="2"/>
  <c r="L205" i="2"/>
  <c r="L203" i="2"/>
  <c r="L202" i="2"/>
  <c r="L201" i="2"/>
  <c r="L200" i="2"/>
  <c r="L199" i="2"/>
  <c r="L198" i="2"/>
  <c r="L196" i="2"/>
  <c r="L195" i="2"/>
  <c r="L194" i="2"/>
  <c r="L193" i="2"/>
  <c r="L191" i="2"/>
  <c r="L190" i="2"/>
  <c r="L189" i="2"/>
  <c r="L187" i="2"/>
  <c r="L186" i="2"/>
  <c r="L185" i="2"/>
  <c r="L183" i="2"/>
  <c r="L180" i="2"/>
  <c r="L178" i="2"/>
  <c r="L176" i="2"/>
  <c r="L171" i="2"/>
  <c r="L155" i="2"/>
  <c r="L154" i="2"/>
  <c r="L153" i="2"/>
  <c r="L152" i="2"/>
  <c r="L151" i="2"/>
  <c r="L150" i="2"/>
  <c r="L149" i="2"/>
  <c r="L148" i="2"/>
  <c r="L146" i="2"/>
  <c r="L145" i="2"/>
  <c r="L144" i="2"/>
  <c r="L143" i="2"/>
  <c r="L142" i="2"/>
  <c r="L141" i="2"/>
  <c r="L140" i="2"/>
  <c r="L137" i="2"/>
  <c r="L132" i="2"/>
  <c r="L130" i="2"/>
  <c r="L128" i="2"/>
  <c r="L127" i="2"/>
  <c r="L126" i="2"/>
  <c r="L124" i="2"/>
  <c r="L122" i="2"/>
  <c r="L120" i="2"/>
  <c r="L119" i="2"/>
  <c r="L117" i="2"/>
  <c r="L115" i="2"/>
  <c r="L114" i="2"/>
  <c r="L113" i="2"/>
  <c r="L111" i="2"/>
  <c r="L110" i="2"/>
  <c r="L109" i="2"/>
  <c r="L106" i="2"/>
  <c r="L105" i="2"/>
  <c r="L101" i="2"/>
  <c r="L100" i="2"/>
  <c r="L99" i="2"/>
  <c r="L98" i="2"/>
  <c r="L97" i="2"/>
  <c r="L96" i="2"/>
  <c r="L95" i="2"/>
  <c r="L94" i="2"/>
  <c r="L93" i="2"/>
  <c r="L92" i="2"/>
  <c r="L91" i="2"/>
  <c r="L90" i="2"/>
  <c r="L89" i="2"/>
  <c r="L88" i="2"/>
  <c r="L87" i="2"/>
  <c r="L86" i="2"/>
  <c r="L85" i="2"/>
  <c r="L84" i="2"/>
  <c r="L81" i="2"/>
  <c r="L80" i="2"/>
  <c r="L79" i="2"/>
  <c r="L78" i="2"/>
  <c r="L75" i="2"/>
  <c r="L74" i="2"/>
  <c r="L73" i="2"/>
  <c r="L72" i="2"/>
  <c r="L71" i="2"/>
  <c r="L70" i="2"/>
  <c r="L69" i="2"/>
  <c r="L67" i="2"/>
  <c r="L66" i="2"/>
  <c r="L65" i="2"/>
  <c r="L64" i="2"/>
  <c r="L63" i="2"/>
  <c r="L62" i="2"/>
  <c r="L61" i="2"/>
  <c r="L60" i="2"/>
  <c r="L59" i="2"/>
  <c r="L58" i="2"/>
  <c r="L57" i="2"/>
  <c r="L54" i="2"/>
  <c r="L53" i="2"/>
  <c r="L52" i="2"/>
  <c r="L51" i="2"/>
  <c r="L48" i="2"/>
  <c r="L47" i="2"/>
  <c r="L46" i="2"/>
  <c r="L41" i="2"/>
  <c r="L40" i="2"/>
  <c r="L37" i="2"/>
  <c r="L35" i="2"/>
  <c r="L33" i="2"/>
  <c r="L31" i="2"/>
  <c r="L26" i="2"/>
  <c r="L24" i="2"/>
  <c r="L22" i="2"/>
  <c r="L18" i="2"/>
  <c r="L14" i="2"/>
  <c r="N289" i="2"/>
  <c r="N288" i="2"/>
  <c r="N285" i="2"/>
  <c r="N283" i="2"/>
  <c r="N282" i="2"/>
  <c r="N281" i="2"/>
  <c r="N280" i="2"/>
  <c r="N278" i="2"/>
  <c r="N276" i="2"/>
  <c r="N274" i="2"/>
  <c r="N273" i="2"/>
  <c r="N272" i="2"/>
  <c r="N271" i="2"/>
  <c r="N269" i="2"/>
  <c r="N267" i="2"/>
  <c r="N266" i="2"/>
  <c r="N265" i="2"/>
  <c r="N262" i="2"/>
  <c r="N260" i="2"/>
  <c r="N259" i="2"/>
  <c r="N257" i="2"/>
  <c r="N255" i="2"/>
  <c r="N253" i="2"/>
  <c r="N251" i="2"/>
  <c r="N249" i="2"/>
  <c r="N247" i="2"/>
  <c r="N244" i="2"/>
  <c r="N243" i="2"/>
  <c r="N242" i="2"/>
  <c r="N241" i="2"/>
  <c r="N240" i="2"/>
  <c r="N238" i="2"/>
  <c r="N237" i="2"/>
  <c r="N235" i="2"/>
  <c r="N234" i="2"/>
  <c r="N233" i="2"/>
  <c r="N232" i="2"/>
  <c r="N231" i="2"/>
  <c r="N229" i="2"/>
  <c r="N227" i="2"/>
  <c r="N225" i="2"/>
  <c r="N224" i="2"/>
  <c r="N222" i="2"/>
  <c r="N221" i="2"/>
  <c r="N220" i="2"/>
  <c r="N219" i="2"/>
  <c r="N218" i="2"/>
  <c r="N217" i="2"/>
  <c r="N216" i="2"/>
  <c r="N214" i="2"/>
  <c r="N213" i="2"/>
  <c r="N212" i="2"/>
  <c r="N211" i="2"/>
  <c r="N210" i="2"/>
  <c r="N209" i="2"/>
  <c r="N208" i="2"/>
  <c r="N207" i="2"/>
  <c r="N206" i="2"/>
  <c r="N205" i="2"/>
  <c r="N203" i="2"/>
  <c r="N202" i="2"/>
  <c r="N201" i="2"/>
  <c r="N200" i="2"/>
  <c r="N199" i="2"/>
  <c r="N198" i="2"/>
  <c r="N196" i="2"/>
  <c r="N195" i="2"/>
  <c r="N194" i="2"/>
  <c r="N193" i="2"/>
  <c r="N191" i="2"/>
  <c r="N190" i="2"/>
  <c r="N189" i="2"/>
  <c r="N187" i="2"/>
  <c r="N186" i="2"/>
  <c r="N185" i="2"/>
  <c r="N183" i="2"/>
  <c r="N180" i="2"/>
  <c r="N178" i="2"/>
  <c r="N176" i="2"/>
  <c r="N171" i="2"/>
  <c r="N155" i="2"/>
  <c r="N154" i="2"/>
  <c r="N153" i="2"/>
  <c r="N152" i="2"/>
  <c r="N151" i="2"/>
  <c r="N150" i="2"/>
  <c r="N149" i="2"/>
  <c r="N148" i="2"/>
  <c r="N146" i="2"/>
  <c r="N145" i="2"/>
  <c r="N144" i="2"/>
  <c r="N143" i="2"/>
  <c r="N142" i="2"/>
  <c r="N141" i="2"/>
  <c r="N140" i="2"/>
  <c r="N137" i="2"/>
  <c r="N132" i="2"/>
  <c r="N130" i="2"/>
  <c r="N128" i="2"/>
  <c r="N127" i="2"/>
  <c r="N126" i="2"/>
  <c r="N124" i="2"/>
  <c r="N122" i="2"/>
  <c r="N120" i="2"/>
  <c r="N119" i="2"/>
  <c r="N117" i="2"/>
  <c r="N115" i="2"/>
  <c r="N114" i="2"/>
  <c r="N113" i="2"/>
  <c r="N111" i="2"/>
  <c r="N110" i="2"/>
  <c r="N109" i="2"/>
  <c r="N106" i="2"/>
  <c r="N105" i="2"/>
  <c r="N101" i="2"/>
  <c r="N100" i="2"/>
  <c r="N99" i="2"/>
  <c r="N98" i="2"/>
  <c r="N97" i="2"/>
  <c r="N96" i="2"/>
  <c r="N95" i="2"/>
  <c r="N94" i="2"/>
  <c r="N93" i="2"/>
  <c r="N92" i="2"/>
  <c r="N91" i="2"/>
  <c r="N90" i="2"/>
  <c r="N89" i="2"/>
  <c r="N88" i="2"/>
  <c r="N87" i="2"/>
  <c r="N86" i="2"/>
  <c r="N85" i="2"/>
  <c r="N84" i="2"/>
  <c r="N81" i="2"/>
  <c r="N80" i="2"/>
  <c r="N79" i="2"/>
  <c r="N78" i="2"/>
  <c r="N75" i="2"/>
  <c r="N74" i="2"/>
  <c r="N73" i="2"/>
  <c r="N72" i="2"/>
  <c r="N71" i="2"/>
  <c r="N70" i="2"/>
  <c r="N69" i="2"/>
  <c r="N67" i="2"/>
  <c r="N66" i="2"/>
  <c r="N65" i="2"/>
  <c r="N64" i="2"/>
  <c r="N63" i="2"/>
  <c r="N62" i="2"/>
  <c r="N61" i="2"/>
  <c r="N60" i="2"/>
  <c r="N59" i="2"/>
  <c r="N58" i="2"/>
  <c r="N57" i="2"/>
  <c r="N54" i="2"/>
  <c r="N53" i="2"/>
  <c r="N52" i="2"/>
  <c r="N51" i="2"/>
  <c r="N48" i="2"/>
  <c r="N47" i="2"/>
  <c r="N46" i="2"/>
  <c r="N41" i="2"/>
  <c r="N40" i="2"/>
  <c r="N37" i="2"/>
  <c r="N35" i="2"/>
  <c r="N33" i="2"/>
  <c r="N31" i="2"/>
  <c r="N26" i="2"/>
  <c r="N24" i="2"/>
  <c r="N22" i="2"/>
  <c r="N18" i="2"/>
  <c r="N14" i="2"/>
  <c r="R289" i="2"/>
  <c r="R288" i="2"/>
  <c r="R285" i="2"/>
  <c r="R283" i="2"/>
  <c r="R282" i="2"/>
  <c r="R281" i="2"/>
  <c r="R280" i="2"/>
  <c r="R278" i="2"/>
  <c r="R276" i="2"/>
  <c r="R274" i="2"/>
  <c r="R273" i="2"/>
  <c r="R272" i="2"/>
  <c r="R271" i="2"/>
  <c r="R269" i="2"/>
  <c r="R267" i="2"/>
  <c r="R266" i="2"/>
  <c r="R265" i="2"/>
  <c r="R262" i="2"/>
  <c r="R260" i="2"/>
  <c r="R259" i="2"/>
  <c r="R257" i="2"/>
  <c r="R255" i="2"/>
  <c r="R253" i="2"/>
  <c r="R251" i="2"/>
  <c r="R249" i="2"/>
  <c r="R247" i="2"/>
  <c r="R244" i="2"/>
  <c r="R243" i="2"/>
  <c r="R242" i="2"/>
  <c r="R241" i="2"/>
  <c r="R240" i="2"/>
  <c r="R238" i="2"/>
  <c r="R237" i="2"/>
  <c r="R235" i="2"/>
  <c r="R234" i="2"/>
  <c r="R233" i="2"/>
  <c r="R232" i="2"/>
  <c r="R231" i="2"/>
  <c r="R229" i="2"/>
  <c r="R227" i="2"/>
  <c r="R225" i="2"/>
  <c r="R224" i="2"/>
  <c r="R222" i="2"/>
  <c r="R221" i="2"/>
  <c r="R220" i="2"/>
  <c r="R219" i="2"/>
  <c r="R218" i="2"/>
  <c r="R217" i="2"/>
  <c r="R216" i="2"/>
  <c r="R214" i="2"/>
  <c r="R213" i="2"/>
  <c r="R212" i="2"/>
  <c r="R211" i="2"/>
  <c r="R210" i="2"/>
  <c r="R209" i="2"/>
  <c r="R208" i="2"/>
  <c r="R207" i="2"/>
  <c r="R206" i="2"/>
  <c r="R205" i="2"/>
  <c r="R203" i="2"/>
  <c r="R202" i="2"/>
  <c r="R201" i="2"/>
  <c r="R200" i="2"/>
  <c r="R199" i="2"/>
  <c r="R198" i="2"/>
  <c r="R196" i="2"/>
  <c r="R195" i="2"/>
  <c r="R194" i="2"/>
  <c r="R193" i="2"/>
  <c r="R191" i="2"/>
  <c r="R190" i="2"/>
  <c r="R189" i="2"/>
  <c r="R187" i="2"/>
  <c r="R186" i="2"/>
  <c r="R185" i="2"/>
  <c r="R183" i="2"/>
  <c r="R180" i="2"/>
  <c r="R178" i="2"/>
  <c r="R176" i="2"/>
  <c r="R171" i="2"/>
  <c r="R155" i="2"/>
  <c r="R154" i="2"/>
  <c r="R153" i="2"/>
  <c r="R152" i="2"/>
  <c r="R151" i="2"/>
  <c r="R150" i="2"/>
  <c r="R149" i="2"/>
  <c r="R148" i="2"/>
  <c r="R146" i="2"/>
  <c r="R145" i="2"/>
  <c r="R144" i="2"/>
  <c r="R143" i="2"/>
  <c r="R142" i="2"/>
  <c r="R141" i="2"/>
  <c r="R140" i="2"/>
  <c r="R137" i="2"/>
  <c r="R132" i="2"/>
  <c r="R130" i="2"/>
  <c r="R128" i="2"/>
  <c r="R127" i="2"/>
  <c r="R126" i="2"/>
  <c r="R124" i="2"/>
  <c r="R122" i="2"/>
  <c r="R120" i="2"/>
  <c r="R119" i="2"/>
  <c r="R117" i="2"/>
  <c r="R115" i="2"/>
  <c r="R114" i="2"/>
  <c r="R113" i="2"/>
  <c r="R111" i="2"/>
  <c r="R110" i="2"/>
  <c r="R109" i="2"/>
  <c r="R106" i="2"/>
  <c r="R105" i="2"/>
  <c r="R101" i="2"/>
  <c r="R100" i="2"/>
  <c r="R99" i="2"/>
  <c r="R98" i="2"/>
  <c r="R97" i="2"/>
  <c r="R96" i="2"/>
  <c r="R95" i="2"/>
  <c r="R94" i="2"/>
  <c r="R93" i="2"/>
  <c r="R92" i="2"/>
  <c r="R91" i="2"/>
  <c r="R90" i="2"/>
  <c r="R89" i="2"/>
  <c r="R88" i="2"/>
  <c r="R87" i="2"/>
  <c r="R86" i="2"/>
  <c r="R85" i="2"/>
  <c r="R84" i="2"/>
  <c r="R81" i="2"/>
  <c r="R80" i="2"/>
  <c r="R79" i="2"/>
  <c r="R78" i="2"/>
  <c r="R75" i="2"/>
  <c r="R74" i="2"/>
  <c r="R73" i="2"/>
  <c r="R72" i="2"/>
  <c r="R71" i="2"/>
  <c r="R70" i="2"/>
  <c r="R69" i="2"/>
  <c r="R67" i="2"/>
  <c r="R66" i="2"/>
  <c r="R65" i="2"/>
  <c r="R64" i="2"/>
  <c r="R63" i="2"/>
  <c r="R62" i="2"/>
  <c r="R61" i="2"/>
  <c r="R60" i="2"/>
  <c r="R59" i="2"/>
  <c r="R58" i="2"/>
  <c r="R57" i="2"/>
  <c r="R54" i="2"/>
  <c r="R53" i="2"/>
  <c r="R52" i="2"/>
  <c r="R51" i="2"/>
  <c r="R48" i="2"/>
  <c r="R47" i="2"/>
  <c r="R46" i="2"/>
  <c r="R41" i="2"/>
  <c r="R40" i="2"/>
  <c r="R37" i="2"/>
  <c r="R35" i="2"/>
  <c r="R33" i="2"/>
  <c r="R31" i="2"/>
  <c r="R26" i="2"/>
  <c r="R24" i="2"/>
  <c r="R22" i="2"/>
  <c r="R18" i="2"/>
  <c r="R14" i="2"/>
  <c r="V289" i="2"/>
  <c r="V288" i="2"/>
  <c r="V285" i="2"/>
  <c r="V283" i="2"/>
  <c r="V282" i="2"/>
  <c r="V281" i="2"/>
  <c r="V280" i="2"/>
  <c r="V278" i="2"/>
  <c r="V276" i="2"/>
  <c r="V274" i="2"/>
  <c r="V273" i="2"/>
  <c r="V272" i="2"/>
  <c r="V271" i="2"/>
  <c r="V269" i="2"/>
  <c r="V267" i="2"/>
  <c r="V266" i="2"/>
  <c r="V265" i="2"/>
  <c r="V262" i="2"/>
  <c r="V260" i="2"/>
  <c r="V259" i="2"/>
  <c r="V257" i="2"/>
  <c r="V255" i="2"/>
  <c r="V253" i="2"/>
  <c r="V251" i="2"/>
  <c r="V249" i="2"/>
  <c r="V247" i="2"/>
  <c r="V244" i="2"/>
  <c r="V243" i="2"/>
  <c r="V242" i="2"/>
  <c r="V241" i="2"/>
  <c r="V240" i="2"/>
  <c r="V238" i="2"/>
  <c r="V237" i="2"/>
  <c r="V235" i="2"/>
  <c r="V234" i="2"/>
  <c r="V233" i="2"/>
  <c r="V232" i="2"/>
  <c r="V231" i="2"/>
  <c r="V229" i="2"/>
  <c r="V227" i="2"/>
  <c r="V225" i="2"/>
  <c r="V224" i="2"/>
  <c r="V222" i="2"/>
  <c r="V221" i="2"/>
  <c r="V220" i="2"/>
  <c r="V219" i="2"/>
  <c r="V218" i="2"/>
  <c r="V217" i="2"/>
  <c r="V216" i="2"/>
  <c r="V214" i="2"/>
  <c r="V213" i="2"/>
  <c r="V212" i="2"/>
  <c r="V211" i="2"/>
  <c r="V210" i="2"/>
  <c r="V209" i="2"/>
  <c r="V208" i="2"/>
  <c r="V207" i="2"/>
  <c r="V206" i="2"/>
  <c r="V205" i="2"/>
  <c r="V203" i="2"/>
  <c r="V202" i="2"/>
  <c r="V201" i="2"/>
  <c r="V200" i="2"/>
  <c r="V199" i="2"/>
  <c r="V198" i="2"/>
  <c r="V196" i="2"/>
  <c r="V195" i="2"/>
  <c r="V194" i="2"/>
  <c r="V193" i="2"/>
  <c r="V191" i="2"/>
  <c r="V190" i="2"/>
  <c r="V189" i="2"/>
  <c r="V187" i="2"/>
  <c r="V186" i="2"/>
  <c r="V185" i="2"/>
  <c r="V183" i="2"/>
  <c r="V180" i="2"/>
  <c r="V178" i="2"/>
  <c r="V176" i="2"/>
  <c r="V171" i="2"/>
  <c r="V155" i="2"/>
  <c r="V154" i="2"/>
  <c r="V153" i="2"/>
  <c r="V152" i="2"/>
  <c r="V151" i="2"/>
  <c r="V150" i="2"/>
  <c r="V149" i="2"/>
  <c r="V148" i="2"/>
  <c r="V146" i="2"/>
  <c r="V145" i="2"/>
  <c r="V144" i="2"/>
  <c r="V143" i="2"/>
  <c r="V142" i="2"/>
  <c r="V141" i="2"/>
  <c r="V140" i="2"/>
  <c r="V137" i="2"/>
  <c r="V132" i="2"/>
  <c r="V130" i="2"/>
  <c r="V128" i="2"/>
  <c r="V127" i="2"/>
  <c r="V126" i="2"/>
  <c r="V124" i="2"/>
  <c r="V122" i="2"/>
  <c r="V120" i="2"/>
  <c r="V119" i="2"/>
  <c r="V117" i="2"/>
  <c r="V115" i="2"/>
  <c r="V114" i="2"/>
  <c r="V113" i="2"/>
  <c r="V111" i="2"/>
  <c r="V110" i="2"/>
  <c r="V109" i="2"/>
  <c r="V106" i="2"/>
  <c r="V105" i="2"/>
  <c r="V101" i="2"/>
  <c r="V100" i="2"/>
  <c r="V99" i="2"/>
  <c r="V98" i="2"/>
  <c r="V97" i="2"/>
  <c r="V96" i="2"/>
  <c r="V95" i="2"/>
  <c r="V94" i="2"/>
  <c r="V93" i="2"/>
  <c r="V92" i="2"/>
  <c r="V91" i="2"/>
  <c r="V90" i="2"/>
  <c r="V89" i="2"/>
  <c r="V88" i="2"/>
  <c r="V87" i="2"/>
  <c r="V86" i="2"/>
  <c r="V85" i="2"/>
  <c r="V84" i="2"/>
  <c r="V81" i="2"/>
  <c r="V80" i="2"/>
  <c r="V79" i="2"/>
  <c r="V78" i="2"/>
  <c r="V75" i="2"/>
  <c r="V74" i="2"/>
  <c r="V73" i="2"/>
  <c r="V72" i="2"/>
  <c r="V71" i="2"/>
  <c r="V70" i="2"/>
  <c r="V69" i="2"/>
  <c r="V67" i="2"/>
  <c r="V66" i="2"/>
  <c r="V65" i="2"/>
  <c r="V64" i="2"/>
  <c r="V63" i="2"/>
  <c r="V62" i="2"/>
  <c r="V61" i="2"/>
  <c r="V60" i="2"/>
  <c r="V59" i="2"/>
  <c r="V58" i="2"/>
  <c r="V57" i="2"/>
  <c r="V54" i="2"/>
  <c r="V53" i="2"/>
  <c r="V52" i="2"/>
  <c r="V51" i="2"/>
  <c r="V48" i="2"/>
  <c r="V47" i="2"/>
  <c r="V46" i="2"/>
  <c r="V41" i="2"/>
  <c r="V40" i="2"/>
  <c r="V37" i="2"/>
  <c r="V35" i="2"/>
  <c r="V33" i="2"/>
  <c r="V31" i="2"/>
  <c r="V26" i="2"/>
  <c r="V24" i="2"/>
  <c r="V22" i="2"/>
  <c r="V18" i="2"/>
  <c r="V14" i="2"/>
  <c r="X289" i="2"/>
  <c r="X288" i="2"/>
  <c r="X285" i="2"/>
  <c r="X283" i="2"/>
  <c r="X282" i="2"/>
  <c r="X281" i="2"/>
  <c r="X280" i="2"/>
  <c r="X278" i="2"/>
  <c r="X276" i="2"/>
  <c r="X274" i="2"/>
  <c r="X273" i="2"/>
  <c r="X272" i="2"/>
  <c r="X271" i="2"/>
  <c r="X269" i="2"/>
  <c r="X267" i="2"/>
  <c r="X266" i="2"/>
  <c r="X265" i="2"/>
  <c r="X262" i="2"/>
  <c r="X260" i="2"/>
  <c r="X259" i="2"/>
  <c r="X257" i="2"/>
  <c r="X255" i="2"/>
  <c r="X253" i="2"/>
  <c r="X251" i="2"/>
  <c r="X249" i="2"/>
  <c r="X247" i="2"/>
  <c r="X244" i="2"/>
  <c r="X243" i="2"/>
  <c r="X242" i="2"/>
  <c r="X241" i="2"/>
  <c r="X240" i="2"/>
  <c r="X238" i="2"/>
  <c r="X237" i="2"/>
  <c r="X235" i="2"/>
  <c r="X234" i="2"/>
  <c r="X233" i="2"/>
  <c r="X232" i="2"/>
  <c r="X231" i="2"/>
  <c r="X229" i="2"/>
  <c r="X227" i="2"/>
  <c r="X225" i="2"/>
  <c r="X224" i="2"/>
  <c r="X222" i="2"/>
  <c r="X221" i="2"/>
  <c r="X220" i="2"/>
  <c r="X219" i="2"/>
  <c r="X218" i="2"/>
  <c r="X217" i="2"/>
  <c r="X216" i="2"/>
  <c r="X214" i="2"/>
  <c r="X213" i="2"/>
  <c r="X212" i="2"/>
  <c r="X211" i="2"/>
  <c r="X210" i="2"/>
  <c r="X209" i="2"/>
  <c r="X208" i="2"/>
  <c r="X207" i="2"/>
  <c r="X206" i="2"/>
  <c r="X205" i="2"/>
  <c r="X203" i="2"/>
  <c r="X202" i="2"/>
  <c r="X201" i="2"/>
  <c r="X200" i="2"/>
  <c r="X199" i="2"/>
  <c r="X198" i="2"/>
  <c r="X196" i="2"/>
  <c r="X195" i="2"/>
  <c r="X194" i="2"/>
  <c r="X193" i="2"/>
  <c r="X191" i="2"/>
  <c r="X190" i="2"/>
  <c r="X189" i="2"/>
  <c r="X187" i="2"/>
  <c r="X186" i="2"/>
  <c r="X185" i="2"/>
  <c r="X183" i="2"/>
  <c r="X180" i="2"/>
  <c r="X178" i="2"/>
  <c r="X176" i="2"/>
  <c r="X171" i="2"/>
  <c r="X155" i="2"/>
  <c r="X154" i="2"/>
  <c r="X153" i="2"/>
  <c r="X152" i="2"/>
  <c r="X151" i="2"/>
  <c r="X150" i="2"/>
  <c r="X149" i="2"/>
  <c r="X148" i="2"/>
  <c r="X146" i="2"/>
  <c r="X145" i="2"/>
  <c r="X144" i="2"/>
  <c r="X143" i="2"/>
  <c r="X142" i="2"/>
  <c r="X141" i="2"/>
  <c r="X140" i="2"/>
  <c r="X137" i="2"/>
  <c r="X132" i="2"/>
  <c r="X130" i="2"/>
  <c r="X128" i="2"/>
  <c r="X127" i="2"/>
  <c r="X126" i="2"/>
  <c r="X124" i="2"/>
  <c r="X122" i="2"/>
  <c r="X120" i="2"/>
  <c r="X119" i="2"/>
  <c r="X117" i="2"/>
  <c r="X115" i="2"/>
  <c r="X114" i="2"/>
  <c r="X113" i="2"/>
  <c r="X111" i="2"/>
  <c r="X110" i="2"/>
  <c r="X109" i="2"/>
  <c r="X106" i="2"/>
  <c r="X105" i="2"/>
  <c r="X101" i="2"/>
  <c r="X100" i="2"/>
  <c r="X99" i="2"/>
  <c r="X98" i="2"/>
  <c r="X97" i="2"/>
  <c r="X96" i="2"/>
  <c r="X95" i="2"/>
  <c r="X94" i="2"/>
  <c r="X93" i="2"/>
  <c r="X92" i="2"/>
  <c r="X91" i="2"/>
  <c r="X90" i="2"/>
  <c r="X89" i="2"/>
  <c r="X88" i="2"/>
  <c r="X87" i="2"/>
  <c r="X86" i="2"/>
  <c r="X85" i="2"/>
  <c r="X84" i="2"/>
  <c r="X81" i="2"/>
  <c r="X80" i="2"/>
  <c r="X79" i="2"/>
  <c r="X78" i="2"/>
  <c r="X75" i="2"/>
  <c r="X74" i="2"/>
  <c r="X73" i="2"/>
  <c r="X72" i="2"/>
  <c r="X71" i="2"/>
  <c r="X70" i="2"/>
  <c r="X69" i="2"/>
  <c r="X67" i="2"/>
  <c r="X66" i="2"/>
  <c r="X65" i="2"/>
  <c r="X64" i="2"/>
  <c r="X63" i="2"/>
  <c r="X62" i="2"/>
  <c r="X61" i="2"/>
  <c r="X60" i="2"/>
  <c r="X59" i="2"/>
  <c r="X58" i="2"/>
  <c r="X57" i="2"/>
  <c r="X54" i="2"/>
  <c r="X53" i="2"/>
  <c r="X52" i="2"/>
  <c r="X51" i="2"/>
  <c r="X48" i="2"/>
  <c r="X47" i="2"/>
  <c r="X46" i="2"/>
  <c r="X41" i="2"/>
  <c r="X40" i="2"/>
  <c r="X37" i="2"/>
  <c r="X35" i="2"/>
  <c r="X33" i="2"/>
  <c r="X31" i="2"/>
  <c r="X26" i="2"/>
  <c r="X24" i="2"/>
  <c r="X22" i="2"/>
  <c r="X18" i="2"/>
  <c r="X14" i="2"/>
  <c r="AD289" i="2"/>
  <c r="AD288" i="2"/>
  <c r="AD285" i="2"/>
  <c r="AD283" i="2"/>
  <c r="AD282" i="2"/>
  <c r="AD281" i="2"/>
  <c r="AD280" i="2"/>
  <c r="AD278" i="2"/>
  <c r="AD276" i="2"/>
  <c r="AD274" i="2"/>
  <c r="AD273" i="2"/>
  <c r="AD272" i="2"/>
  <c r="AD271" i="2"/>
  <c r="AD269" i="2"/>
  <c r="AD267" i="2"/>
  <c r="AD266" i="2"/>
  <c r="AD265" i="2"/>
  <c r="AD262" i="2"/>
  <c r="AD260" i="2"/>
  <c r="AD259" i="2"/>
  <c r="AD257" i="2"/>
  <c r="AD255" i="2"/>
  <c r="AD253" i="2"/>
  <c r="AD251" i="2"/>
  <c r="AD249" i="2"/>
  <c r="AD247" i="2"/>
  <c r="AD244" i="2"/>
  <c r="AD243" i="2"/>
  <c r="AD242" i="2"/>
  <c r="AD241" i="2"/>
  <c r="AD240" i="2"/>
  <c r="AD238" i="2"/>
  <c r="AD237" i="2"/>
  <c r="AD235" i="2"/>
  <c r="AD234" i="2"/>
  <c r="AD233" i="2"/>
  <c r="AD232" i="2"/>
  <c r="AD231" i="2"/>
  <c r="AD229" i="2"/>
  <c r="AD227" i="2"/>
  <c r="AD225" i="2"/>
  <c r="AD224" i="2"/>
  <c r="AD222" i="2"/>
  <c r="AD221" i="2"/>
  <c r="AD220" i="2"/>
  <c r="AD219" i="2"/>
  <c r="AD218" i="2"/>
  <c r="AD217" i="2"/>
  <c r="AD216" i="2"/>
  <c r="AD214" i="2"/>
  <c r="AD213" i="2"/>
  <c r="AD212" i="2"/>
  <c r="AD211" i="2"/>
  <c r="AD210" i="2"/>
  <c r="AD209" i="2"/>
  <c r="AD208" i="2"/>
  <c r="AD207" i="2"/>
  <c r="AD206" i="2"/>
  <c r="AD205" i="2"/>
  <c r="AD203" i="2"/>
  <c r="AD202" i="2"/>
  <c r="AD201" i="2"/>
  <c r="AD200" i="2"/>
  <c r="AD199" i="2"/>
  <c r="AD198" i="2"/>
  <c r="AD196" i="2"/>
  <c r="AD195" i="2"/>
  <c r="AD194" i="2"/>
  <c r="AD193" i="2"/>
  <c r="AD191" i="2"/>
  <c r="AD190" i="2"/>
  <c r="AD189" i="2"/>
  <c r="AD187" i="2"/>
  <c r="AD186" i="2"/>
  <c r="AD185" i="2"/>
  <c r="AD183" i="2"/>
  <c r="AD180" i="2"/>
  <c r="AD178" i="2"/>
  <c r="AD176" i="2"/>
  <c r="AD171" i="2"/>
  <c r="AD155" i="2"/>
  <c r="AD154" i="2"/>
  <c r="AD153" i="2"/>
  <c r="AD152" i="2"/>
  <c r="AD151" i="2"/>
  <c r="AD150" i="2"/>
  <c r="AD149" i="2"/>
  <c r="AD148" i="2"/>
  <c r="AD146" i="2"/>
  <c r="AD145" i="2"/>
  <c r="AD144" i="2"/>
  <c r="AD143" i="2"/>
  <c r="AD142" i="2"/>
  <c r="AD141" i="2"/>
  <c r="AD140" i="2"/>
  <c r="AD137" i="2"/>
  <c r="AD132" i="2"/>
  <c r="AD130" i="2"/>
  <c r="AD128" i="2"/>
  <c r="AD127" i="2"/>
  <c r="AD126" i="2"/>
  <c r="AD124" i="2"/>
  <c r="AD122" i="2"/>
  <c r="AD120" i="2"/>
  <c r="AD119" i="2"/>
  <c r="AD117" i="2"/>
  <c r="AD115" i="2"/>
  <c r="AD114" i="2"/>
  <c r="AD113" i="2"/>
  <c r="AD111" i="2"/>
  <c r="AD110" i="2"/>
  <c r="AD109" i="2"/>
  <c r="AD106" i="2"/>
  <c r="AD105" i="2"/>
  <c r="AD101" i="2"/>
  <c r="AD100" i="2"/>
  <c r="AD99" i="2"/>
  <c r="AD98" i="2"/>
  <c r="AD97" i="2"/>
  <c r="AD96" i="2"/>
  <c r="AD95" i="2"/>
  <c r="AD94" i="2"/>
  <c r="AD93" i="2"/>
  <c r="AD92" i="2"/>
  <c r="AD91" i="2"/>
  <c r="AD90" i="2"/>
  <c r="AD89" i="2"/>
  <c r="AD88" i="2"/>
  <c r="AD87" i="2"/>
  <c r="AD86" i="2"/>
  <c r="AD85" i="2"/>
  <c r="AD84" i="2"/>
  <c r="AD81" i="2"/>
  <c r="AD80" i="2"/>
  <c r="AD79" i="2"/>
  <c r="AD78" i="2"/>
  <c r="AD75" i="2"/>
  <c r="AD74" i="2"/>
  <c r="AD73" i="2"/>
  <c r="AD72" i="2"/>
  <c r="AD71" i="2"/>
  <c r="AD70" i="2"/>
  <c r="AD69" i="2"/>
  <c r="AD67" i="2"/>
  <c r="AD66" i="2"/>
  <c r="AD65" i="2"/>
  <c r="AD64" i="2"/>
  <c r="AD63" i="2"/>
  <c r="AD62" i="2"/>
  <c r="AD61" i="2"/>
  <c r="AD60" i="2"/>
  <c r="AD59" i="2"/>
  <c r="AD58" i="2"/>
  <c r="AD57" i="2"/>
  <c r="AD54" i="2"/>
  <c r="AD53" i="2"/>
  <c r="AD52" i="2"/>
  <c r="AD51" i="2"/>
  <c r="AD48" i="2"/>
  <c r="AD47" i="2"/>
  <c r="AD46" i="2"/>
  <c r="AD41" i="2"/>
  <c r="AD40" i="2"/>
  <c r="AD37" i="2"/>
  <c r="AD35" i="2"/>
  <c r="AD33" i="2"/>
  <c r="AD31" i="2"/>
  <c r="AD26" i="2"/>
  <c r="AD24" i="2"/>
  <c r="AD22" i="2"/>
  <c r="AD18" i="2"/>
  <c r="AD14" i="2"/>
  <c r="AB289" i="2"/>
  <c r="AB288" i="2"/>
  <c r="AB285" i="2"/>
  <c r="AB283" i="2"/>
  <c r="AB282" i="2"/>
  <c r="AB281" i="2"/>
  <c r="AB280" i="2"/>
  <c r="AB278" i="2"/>
  <c r="AB276" i="2"/>
  <c r="AB274" i="2"/>
  <c r="AB273" i="2"/>
  <c r="AB272" i="2"/>
  <c r="AB271" i="2"/>
  <c r="AB269" i="2"/>
  <c r="AB267" i="2"/>
  <c r="AB266" i="2"/>
  <c r="AB265" i="2"/>
  <c r="AB262" i="2"/>
  <c r="AB260" i="2"/>
  <c r="AB259" i="2"/>
  <c r="AB257" i="2"/>
  <c r="AB255" i="2"/>
  <c r="AB253" i="2"/>
  <c r="AB251" i="2"/>
  <c r="AB249" i="2"/>
  <c r="AB247" i="2"/>
  <c r="AB244" i="2"/>
  <c r="AB243" i="2"/>
  <c r="AB242" i="2"/>
  <c r="AB241" i="2"/>
  <c r="AB240" i="2"/>
  <c r="AB238" i="2"/>
  <c r="AB237" i="2"/>
  <c r="AB235" i="2"/>
  <c r="AB234" i="2"/>
  <c r="AB233" i="2"/>
  <c r="AB232" i="2"/>
  <c r="AB231" i="2"/>
  <c r="AB229" i="2"/>
  <c r="AB227" i="2"/>
  <c r="AB225" i="2"/>
  <c r="AB224" i="2"/>
  <c r="AB222" i="2"/>
  <c r="AB221" i="2"/>
  <c r="AB220" i="2"/>
  <c r="AB219" i="2"/>
  <c r="AB218" i="2"/>
  <c r="AB217" i="2"/>
  <c r="AB216" i="2"/>
  <c r="AB214" i="2"/>
  <c r="AB213" i="2"/>
  <c r="AB212" i="2"/>
  <c r="AB211" i="2"/>
  <c r="AB210" i="2"/>
  <c r="AB209" i="2"/>
  <c r="AB208" i="2"/>
  <c r="AB207" i="2"/>
  <c r="AB206" i="2"/>
  <c r="AB205" i="2"/>
  <c r="AB203" i="2"/>
  <c r="AB202" i="2"/>
  <c r="AB201" i="2"/>
  <c r="AB200" i="2"/>
  <c r="AB199" i="2"/>
  <c r="AB198" i="2"/>
  <c r="AB196" i="2"/>
  <c r="AB195" i="2"/>
  <c r="AB194" i="2"/>
  <c r="AB193" i="2"/>
  <c r="AB191" i="2"/>
  <c r="AB190" i="2"/>
  <c r="AB189" i="2"/>
  <c r="AB187" i="2"/>
  <c r="AB186" i="2"/>
  <c r="AB185" i="2"/>
  <c r="AB183" i="2"/>
  <c r="AB180" i="2"/>
  <c r="AB178" i="2"/>
  <c r="AB176" i="2"/>
  <c r="AB171" i="2"/>
  <c r="AB155" i="2"/>
  <c r="AB154" i="2"/>
  <c r="AB153" i="2"/>
  <c r="AB152" i="2"/>
  <c r="AB151" i="2"/>
  <c r="AB150" i="2"/>
  <c r="AB149" i="2"/>
  <c r="AB148" i="2"/>
  <c r="AB146" i="2"/>
  <c r="AB145" i="2"/>
  <c r="AB144" i="2"/>
  <c r="AB143" i="2"/>
  <c r="AB142" i="2"/>
  <c r="AB141" i="2"/>
  <c r="AB140" i="2"/>
  <c r="AB137" i="2"/>
  <c r="AB132" i="2"/>
  <c r="AB130" i="2"/>
  <c r="AB128" i="2"/>
  <c r="AB127" i="2"/>
  <c r="AB126" i="2"/>
  <c r="AB124" i="2"/>
  <c r="AB122" i="2"/>
  <c r="AB120" i="2"/>
  <c r="AB119" i="2"/>
  <c r="AB117" i="2"/>
  <c r="AB115" i="2"/>
  <c r="AB114" i="2"/>
  <c r="AB113" i="2"/>
  <c r="AB111" i="2"/>
  <c r="AB110" i="2"/>
  <c r="AB109" i="2"/>
  <c r="AB106" i="2"/>
  <c r="AB105" i="2"/>
  <c r="AB101" i="2"/>
  <c r="AB100" i="2"/>
  <c r="AB99" i="2"/>
  <c r="AB98" i="2"/>
  <c r="AB97" i="2"/>
  <c r="AB96" i="2"/>
  <c r="AB95" i="2"/>
  <c r="AB94" i="2"/>
  <c r="AB93" i="2"/>
  <c r="AB92" i="2"/>
  <c r="AB91" i="2"/>
  <c r="AB90" i="2"/>
  <c r="AB89" i="2"/>
  <c r="AB88" i="2"/>
  <c r="AB87" i="2"/>
  <c r="AB86" i="2"/>
  <c r="AB85" i="2"/>
  <c r="AB84" i="2"/>
  <c r="AB81" i="2"/>
  <c r="AB80" i="2"/>
  <c r="AB79" i="2"/>
  <c r="AB78" i="2"/>
  <c r="AB75" i="2"/>
  <c r="AB74" i="2"/>
  <c r="AB73" i="2"/>
  <c r="AB72" i="2"/>
  <c r="AB71" i="2"/>
  <c r="AB70" i="2"/>
  <c r="AB69" i="2"/>
  <c r="AB67" i="2"/>
  <c r="AB66" i="2"/>
  <c r="AB65" i="2"/>
  <c r="AB64" i="2"/>
  <c r="AB63" i="2"/>
  <c r="AB62" i="2"/>
  <c r="AB61" i="2"/>
  <c r="AB60" i="2"/>
  <c r="AB59" i="2"/>
  <c r="AB58" i="2"/>
  <c r="AB57" i="2"/>
  <c r="AB54" i="2"/>
  <c r="AB53" i="2"/>
  <c r="AB52" i="2"/>
  <c r="AB51" i="2"/>
  <c r="AB48" i="2"/>
  <c r="AB47" i="2"/>
  <c r="AB46" i="2"/>
  <c r="AB41" i="2"/>
  <c r="AB40" i="2"/>
  <c r="AB37" i="2"/>
  <c r="AB35" i="2"/>
  <c r="AB33" i="2"/>
  <c r="AB31" i="2"/>
  <c r="AB26" i="2"/>
  <c r="AB24" i="2"/>
  <c r="AB22" i="2"/>
  <c r="AB18" i="2"/>
  <c r="AB14" i="2"/>
  <c r="J8" i="1" l="1"/>
  <c r="J10" i="1"/>
  <c r="D10" i="1"/>
  <c r="H263" i="2"/>
  <c r="X245" i="2"/>
  <c r="F6" i="1" s="1"/>
  <c r="G10" i="1"/>
  <c r="L156" i="2"/>
  <c r="J245" i="2"/>
  <c r="D8" i="1"/>
  <c r="R245" i="2"/>
  <c r="C6" i="1" s="1"/>
  <c r="L245" i="2"/>
  <c r="H102" i="2"/>
  <c r="R156" i="2"/>
  <c r="R102" i="2"/>
  <c r="C4" i="1" s="1"/>
  <c r="L102" i="2"/>
  <c r="J263" i="2"/>
  <c r="V263" i="2"/>
  <c r="E7" i="1" s="1"/>
  <c r="N156" i="2"/>
  <c r="N263" i="2"/>
  <c r="L13" i="2"/>
  <c r="L1" i="2" s="1"/>
  <c r="H13" i="2"/>
  <c r="AD245" i="2"/>
  <c r="I6" i="1" s="1"/>
  <c r="V245" i="2"/>
  <c r="E6" i="1" s="1"/>
  <c r="N245" i="2"/>
  <c r="AD263" i="2"/>
  <c r="I7" i="1" s="1"/>
  <c r="X13" i="2"/>
  <c r="F3" i="1" s="1"/>
  <c r="F10" i="1" s="1"/>
  <c r="R13" i="2"/>
  <c r="C3" i="1" s="1"/>
  <c r="AD156" i="2"/>
  <c r="I5" i="1" s="1"/>
  <c r="V156" i="2"/>
  <c r="E5" i="1" s="1"/>
  <c r="J156" i="2"/>
  <c r="X102" i="2"/>
  <c r="F4" i="1" s="1"/>
  <c r="AD102" i="2"/>
  <c r="I4" i="1" s="1"/>
  <c r="X263" i="2"/>
  <c r="R263" i="2"/>
  <c r="C7" i="1" s="1"/>
  <c r="N102" i="2"/>
  <c r="J102" i="2"/>
  <c r="H245" i="2"/>
  <c r="X156" i="2"/>
  <c r="F5" i="1" s="1"/>
  <c r="V102" i="2"/>
  <c r="E4" i="1" s="1"/>
  <c r="AD13" i="2"/>
  <c r="I3" i="1" s="1"/>
  <c r="I10" i="1" s="1"/>
  <c r="V13" i="2"/>
  <c r="N13" i="2"/>
  <c r="N1" i="2" s="1"/>
  <c r="L263" i="2"/>
  <c r="J13" i="2"/>
  <c r="H156" i="2"/>
  <c r="P1" i="2"/>
  <c r="T1" i="2"/>
  <c r="Z1" i="2"/>
  <c r="AF1" i="2"/>
  <c r="AB156" i="2"/>
  <c r="H5" i="1" s="1"/>
  <c r="AB263" i="2"/>
  <c r="H7" i="1" s="1"/>
  <c r="AB102" i="2"/>
  <c r="H4" i="1" s="1"/>
  <c r="AB245" i="2"/>
  <c r="H6" i="1" s="1"/>
  <c r="AB13" i="2"/>
  <c r="H3" i="1" s="1"/>
  <c r="R1" i="2" l="1"/>
  <c r="C5" i="1"/>
  <c r="AD1" i="2"/>
  <c r="C10" i="1"/>
  <c r="H1" i="2"/>
  <c r="H8" i="1"/>
  <c r="H10" i="1"/>
  <c r="V1" i="2"/>
  <c r="E3" i="1"/>
  <c r="X1" i="2"/>
  <c r="F7" i="1"/>
  <c r="C8" i="1"/>
  <c r="J1" i="2"/>
  <c r="F8" i="1"/>
  <c r="I8" i="1"/>
  <c r="AB1" i="2"/>
  <c r="E8" i="1" l="1"/>
  <c r="E10" i="1"/>
</calcChain>
</file>

<file path=xl/sharedStrings.xml><?xml version="1.0" encoding="utf-8"?>
<sst xmlns="http://schemas.openxmlformats.org/spreadsheetml/2006/main" count="1176" uniqueCount="373">
  <si>
    <t>RFQ No: R1875
 COST COMPARISON REPORT</t>
  </si>
  <si>
    <t>Comp. Date : 08/10/2024</t>
  </si>
  <si>
    <t>RFQ #: R1875</t>
  </si>
  <si>
    <t>Contact Name : GOVIND K MENON</t>
  </si>
  <si>
    <t>Contact Name : GAURAV CHHIBBAR</t>
  </si>
  <si>
    <t>Contact Name : MITTAL BAJARIA  TEJAS RAJ</t>
  </si>
  <si>
    <t>Contact Name : MANOJ</t>
  </si>
  <si>
    <t>Contact Name : Mohammad Shoeb</t>
  </si>
  <si>
    <t>Contact Name : Khursheed Ahmad/Jasmine Grover</t>
  </si>
  <si>
    <t>Contact Name : Julia</t>
  </si>
  <si>
    <t>Contact Name : Pavan Sharma</t>
  </si>
  <si>
    <t>RFQ Date : 04/10/2024 15:41:52</t>
  </si>
  <si>
    <t xml:space="preserve">Vendor City : </t>
  </si>
  <si>
    <t>BCD Date : 04/10/2024 20:42:00</t>
  </si>
  <si>
    <t xml:space="preserve">Telephone # : </t>
  </si>
  <si>
    <t>Mobile # : 9910049955</t>
  </si>
  <si>
    <t>Mobile # : 9820008408</t>
  </si>
  <si>
    <t>Mobile # : 9820230523</t>
  </si>
  <si>
    <t>Mobile # : 98734 22562</t>
  </si>
  <si>
    <t>Mobile # : 9999102099</t>
  </si>
  <si>
    <t xml:space="preserve">Mobile # : </t>
  </si>
  <si>
    <t>PR Number : Semolina-2425-00790,Semolina-2425-00791,Semolina-2425-00792,Semolina-2425-00795,Semolina-2425-00797</t>
  </si>
  <si>
    <t>Email : govind.menon@pavilionsinteriors.com</t>
  </si>
  <si>
    <t>Email : gaurav@ivoryinteriors.in</t>
  </si>
  <si>
    <t>Email : dayspringent@gmail.com</t>
  </si>
  <si>
    <t>Email : manoj@rudrasip.com</t>
  </si>
  <si>
    <t>Email : cubicon.bspl@gmail.com</t>
  </si>
  <si>
    <t>Email : accounts@fallowdezience.com</t>
  </si>
  <si>
    <t>Email : julia.roberts@flgroup.in</t>
  </si>
  <si>
    <t>Email : piktureperfectdesignstudio@gmail.com</t>
  </si>
  <si>
    <t>Package / RFQ Name : Civil, Plumbing,Electrical, Fire Panel &amp; Fire Sprinkler for KFC Jaipur...</t>
  </si>
  <si>
    <t>Round # : 10 (RFQ)</t>
  </si>
  <si>
    <t xml:space="preserve">Quotation Date : </t>
  </si>
  <si>
    <t xml:space="preserve">Quotation Validity Date : </t>
  </si>
  <si>
    <t>Comp. # : 10</t>
  </si>
  <si>
    <t>Currency :INR</t>
  </si>
  <si>
    <t>Item Code</t>
  </si>
  <si>
    <t>Item Description</t>
  </si>
  <si>
    <t>Qty</t>
  </si>
  <si>
    <t>Unit Price</t>
  </si>
  <si>
    <t/>
  </si>
  <si>
    <t>Civil Interior</t>
  </si>
  <si>
    <t>NOS</t>
  </si>
  <si>
    <t>Plumbing Work</t>
  </si>
  <si>
    <t>Electrical</t>
  </si>
  <si>
    <t>Regreted</t>
  </si>
  <si>
    <t>Fire Panel</t>
  </si>
  <si>
    <t>Fire Sprinkler System</t>
  </si>
  <si>
    <t>Sr No.</t>
  </si>
  <si>
    <t>Cubicon Building Services Pvt Ltd</t>
  </si>
  <si>
    <t>FALLOW DEZIENCE TREE LLP</t>
  </si>
  <si>
    <t>FL Group</t>
  </si>
  <si>
    <t>Vendor Name : PAVILION INTERIORS</t>
  </si>
  <si>
    <t>Vendor Name : M &amp; A INTERIORS</t>
  </si>
  <si>
    <t>Vendor Name : DAYSPRING ENTERPRISES</t>
  </si>
  <si>
    <t>Vendor Name : RUDRA INTERIORS</t>
  </si>
  <si>
    <t>Vendor Name : Cubicon Building Services Pvt Ltd</t>
  </si>
  <si>
    <t>Vendor Name : FALLOW DEZIENCE TREE LLP</t>
  </si>
  <si>
    <t>Vendor Name : FL Group</t>
  </si>
  <si>
    <t>Vendor Name : Pikture Perfect Design Studio Pvt. Ltd.</t>
  </si>
  <si>
    <t>Buyer : Pushpak Mahesh Shewale</t>
  </si>
  <si>
    <t xml:space="preserve">Techanical Score : </t>
  </si>
  <si>
    <t>BUDGET PRICE :.00</t>
  </si>
  <si>
    <t>Item Name</t>
  </si>
  <si>
    <t>UOM</t>
  </si>
  <si>
    <t>Amount</t>
  </si>
  <si>
    <t>LOCATION  BOH   MOH AREA  DESCRIPTION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</si>
  <si>
    <t>Sq. ft.</t>
  </si>
  <si>
    <t xml:space="preserve">LOCATION   DESCRIPTION Total of Antitermite Treatment Work </t>
  </si>
  <si>
    <t>LOCATION   DESCRIPTION CIVIL WORK</t>
  </si>
  <si>
    <t>LOCATION   DESCRIPTION WATERPROOFING (MEMBRANE)</t>
  </si>
  <si>
    <t xml:space="preserve">LOCATION  BOH   MOH AREA  DESCRIPTION Providing  and  laying  water- proofing treatment to hand wash, BOH area consisting of 4mm Thk Apex Apcon Sheild   Dr Fixit Torchsheild   or equivalent polyster reinforced APP modified bitumen membrane sheet(Basic Rate Rs.2000   Roll of 10mX1m) as approved, cleaning and smoothing of entire surface, smooth plaster upto 300mm from floor rising lvl, 12mmx12mm groove at 150mm from floor rising lvl, one coat of Bitcote Dr Fixit Apex equivalent (as approved)-heavy body bitumen primer (Basic Rate Rs.82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</si>
  <si>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LOCATION   DESCRIPTION WATERPROOFING (TAPECRETE)</t>
  </si>
  <si>
    <t xml:space="preserve">LOCATION   DESCRIPTION Providing  and  laying  water- proofing treatment to toilet, kitchen etc., consisting of 4 coats of Tape Crete to floors and vertical sides with  Ist coat  of TapeCrete mixed  with white cement in proportion of 1 2, sealing all junctions, corners etc.and 10-12 mm thick protection plaster in cement mortar 1 4(1 cement   4 coarse sand) complete with curing and testing with a gaurantee of 10 years. </t>
  </si>
  <si>
    <t>LOCATION   DESCRIPTION CINDER  LIGHT WT. SIPORAX BLOCK BATS  FILLING</t>
  </si>
  <si>
    <t xml:space="preserve">LOCATION  BOH   MOH RAISED AREA DESCRIPTION Providing   Filling light wt. Siporex block bats  to conceal drainage   plumbing lines for Grease trap of average thk of 300 mm . The rates shall include for Top layer should be finished properly to receive P.C.C base flooring layer on it. The same shall be  completed as per the details are provided in drawings or as directed by Architect. </t>
  </si>
  <si>
    <t>LOCATION   DESCRIPTION PCC LAYER</t>
  </si>
  <si>
    <t>LOCATION  BOH   MOH  AREA DESCRIPTION Providing   Laying P.C.C 1 3 6 of average thickness 75mm of M 10 grade of concrete ( 1 cement  3 coarse sand 6 graded stone aggregate 20 mm nominal size) as floor base.</t>
  </si>
  <si>
    <t>LOCATION   DESCRIPTION BLOCK MASONARY WORK</t>
  </si>
  <si>
    <t>LOCATION  100 MM THICK BLOCK MASONARY ( BOH   MOH Area Partition Walls ) DESCRIPTION Providing   Laying of Light Wt. Foam  Fly Ash Block masonry (Siporex AAC make) of thickness 100mm in super structure for any shapes, fins, projections, in shafts, under counter   platform   cupboards, using in cement mortar 1 4 (1 cement  4 coarse sand) mix, joints finished including scaffolding, curing complete as per specification and drawing or as directed by Project Manager.</t>
  </si>
  <si>
    <t xml:space="preserve">LOCATION   DESCRIPTION BRICK MASONARY WORK </t>
  </si>
  <si>
    <t xml:space="preserve">LOCATION   DESCRIPTION Providing   constructing Brick Masonry of 115 mm thk with CM 1 4 in proper line, level   plumb . At every 4th coarse  ht.02 nos 6mm dia round bars as stiffeners should  provided. Rate should be include the cost of stiffeners,scaffolding completing with curing as per drawings or as directed by Architect site Incharge.                                                          </t>
  </si>
  <si>
    <t xml:space="preserve">LOCATION   DESCRIPTION Providing   constructing Brick Masonry of 230 mm thk with CM 1 4 in proper line, level   plumb  At every 1 tm ht. interval stiffener should be provided. Rate to include the cost of stiffener, the necessary curing scaffolding etc. complete as directed by Architect.  </t>
  </si>
  <si>
    <t>LOCATION   DESCRIPTION PLASTER</t>
  </si>
  <si>
    <t>LOCATION  Plaster on 100 MM THICK BLOCK MASONARY ( BOH   MOH Area Partition Walls ) DESCRIPTION P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</si>
  <si>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LOCATION   DESCRIPTION RCC WORKS</t>
  </si>
  <si>
    <t>LOCATION  RCC LINTEL on BOH   MOH Area  DESCRIPTION Providing   laying RCC slab   lintel of size 41 2  x 6  over door in FOH  area. Rates include the centerring   shuttering and steel reinforcement at all levels, excluding underplaster.</t>
  </si>
  <si>
    <t>Rft.</t>
  </si>
  <si>
    <t xml:space="preserve">LOCATION   DESCRIPTION LT PANEL, SERVER   COUNTER  BASE WORK </t>
  </si>
  <si>
    <t>LOCATION  BASE FOR  LT PANAL,  SERVER RACK, POS AREA COUNTER   DESCRIPTION P f of 8  ht base for water tanks, DG panel   LT panel with RCC lintel Rates include the centerring   shuttering and steel reinforcement at all levels, excluding underplaster and waterproofing.</t>
  </si>
  <si>
    <t xml:space="preserve">LOCATION  Coldroom area WIC   WIF DESCRIPTION IPS FLOORING </t>
  </si>
  <si>
    <t>LOCATION   DESCRIPTION 52 mm thick cement concrete flooring with concrete hardener topping, under layer 40 mm thick cement concrete 1 2 4 (1 cement   2 coarse sand   4 graded stone aggregate 20 mm nominal size) and top layer 12 mm thick cement hardener consisting of mix 1 2 (1 cement hardener mix   2 graded stone aggregate 6 mm nominal size) by volume, hardening compound mixed @ 2 litre per 50 kg of cement or as per manufacturer s specifications. This includes cost of cement slurry, but excluding the cost of nosing of steps etc. complete.</t>
  </si>
  <si>
    <t>LOCATION   DESCRIPTION SUB TOTAL OF CIVIL WORK</t>
  </si>
  <si>
    <t>LOCATION   DESCRIPTION SS Works</t>
  </si>
  <si>
    <t>LOCATION  SS EDGE PROFILE DESCRIPTION P F of Stainless steel section edge profile protectors of size 19mm x 19mm x 1.5mm thick to protect all corners of the walls columns in kitchen</t>
  </si>
  <si>
    <t>Rft</t>
  </si>
  <si>
    <t>LOCATION  SS KICK PLATE DESCRIPTION P F S.S. Kick plate on door as directed same rate for all width, LENGTH, HEIGHT doors</t>
  </si>
  <si>
    <t>Nos</t>
  </si>
  <si>
    <t>LOCATION   DESCRIPTION SUB TOTAL OF FLOORING WORK</t>
  </si>
  <si>
    <t>FLOORING</t>
  </si>
  <si>
    <t>LOCATION  Olive Matt Max Stone Tile Flooring ( BOH   MOH Area )  DESCRIPTION FLOORING TILE  Providing   laying Olive Matt Max Stone tiles of size of 600 x 600 mm on 40 mm thk of cement sand bedding with CM 1 4 (fixing to be done with cement slurry   paste) for dinning area with all grouting.Marfil Make  (Basic Rate of tile Rs.65 - per sq.ft.)  including necessary wastage ,cutting, covering protection Sheet ( PVC )_ complete.</t>
  </si>
  <si>
    <t>LOCATION  Olive Matt Max Stone Tile Flooring ( BOH   MOH Area )  DESCRIPTION Providing   fixing of 12 mm thk. 0 -4  high Tile Skirting (Olive Matt Max Stone tiles ( Marfil Make ) over a bed of 20 mm thk. Cement mortar ( 1 4 ) jointed with cement slurry mixed with pigment to match the colour of tile including necessary wastage ,cutting, covering protection Sheet ( PVC ) complete.</t>
  </si>
  <si>
    <t>LOCATION  GRANITE Door Cill  6  wide for BOH   MOH Area  DESCRIPTION Providing   fixing of 19 mm thk.  granite 6  wide door Cill over a bed of 20 mm thk. Cement mortar ( 1 4 ) jointed with cement slurry mixed with pigment to match the colour of granite including necessary wastage ,cutting ,grinding   polishing,  covering protection Sheet ( PVC ) complete. complete. (Base Rate of granite is Rs 180  - sq.ft.)</t>
  </si>
  <si>
    <t xml:space="preserve">LOCATION  BOH   MOH  Area Polished Kota Stone  Flooring  DESCRIPTION Providing   laying of 25 thk. 560mmX560mm Kota Stone flooring over a bed of 20mm thk. Cement mortar (1 4) jointed with cement slurry mixed with pigment to match the color of kota stone including hole cutting for traps etc. necessary cutting, rubbing, grinding and mirror polishing, covering protection Sheet ( PVC ) complete as per the details are provided  in drawings or as directed by Architect Engineer.  
 </t>
  </si>
  <si>
    <t xml:space="preserve">LOCATION  BOH   MOH Area Kota Stone  Skirting  DESCRIPTION Providing   fixing of 25mm thk. kota stone 4  high over a bed of 20 mm thk. Cement mortar ( 1 4 ) jointed with cement slurry mixed with pigment to match the coloure of KOTA including necessary wastage ,cutting ,grinding   polishing, Covering Protection sheet ( PVC ) completed as per the details are provided  in drawings or as directed by Architect Engineer. 
 </t>
  </si>
  <si>
    <t>LOCATION   DESCRIPTION WALL TILING</t>
  </si>
  <si>
    <t>LOCATION  BOH KITCHEN WALLS  DESCRIPTION P  fixing glazed ceramic (Kajaria  Johnson Make)  White- (8 x 12 ) Wall tiles as approved in kitchen over a base of 20-25mm thick plaster with cement mortar 1 3 (1 cement  3 fine sand) as per approved pattern, setting the tiles in cement slurry,  joints filled and finished neat with white cement as spec.(Basic cost of tile Rs.25 - per sft.) (TILES TO BE PASTED ABOVE  4  HIGH. TILE SKIRTING TILL FALSE CEILING  NO TILE TO BE CUT IN VERTICAL)</t>
  </si>
  <si>
    <t xml:space="preserve">LOCATION  BOH AREA WALL PANELING  DESCRIPTION P F Single Side Partition in 18mm thk HDHMR Ply with Framework of MS Box section 50x50mm ,18 gauge at a spacing of 600 mm c c in both direction to achieve rigidity in the frame of approved sections supported hung from column face floor with rust-free treatment   then fixed 18mm thick HDHMR Board complete. Rate inclusive of all fixing arrangement, provision of light points, complete as per drawing. </t>
  </si>
  <si>
    <t>LOCATION  BOH KITCHEN WALLS  DESCRIPTION P fixing glazed ceramic (Kajaria  Johnson Make)  White- (8 x 12 ) Wall tiles as approved in kitchen with adhesive of approved make  as per approved pattern, setting the tiles in cement slurry,  joints filled and finished neat with white cement as spec.(Basic cost of tile Rs. 25 - per sft.) (TILES TO BE PASTED ABOVE  4  HIGH. TILE SKIRTING TILL FALSE CEILING  NO TILE TO BE CUT IN VERTICAL)</t>
  </si>
  <si>
    <t>LOCATION  WALL TILES ( MOH AREA ) DESCRIPTION Providing   Fixing of 100 x 300mm Cremaic white  wall Tile [Priyanka from Kajaria   Johnson ] in MOH Area with 12 thk base plaster cement mortar 1 4 and joined with white cement slurry mixed with pigment to match the shade of tile. The tile to be laid as per approved pattern. Completed as per design   details are provided or as directed by Architect. (Base Rate of Tiles @Rs.75 - Sq.ft.</t>
  </si>
  <si>
    <t>LOCATION   DESCRIPTION SUB TOTAL OF WALL TILING</t>
  </si>
  <si>
    <t>LOCATION   DESCRIPTION WOODWORK</t>
  </si>
  <si>
    <t xml:space="preserve">LOCATION  DOOR FRAMES DESCRIPTION P F HARD Wood door frames i.e Sal wood or Equivalent  2.5 X 5 complete with grooves as specified complete polished matching to the laminate as specified, with all necessary hardware such as hold fasts with polish finish of approved shade etc. completed as per design   details given in drawing Architect instruction. 
Architect to mention the size and number of HOLD FASTS, door frames to be manufactured with horns minimum 3  , rebate size and a temporary wooden strip to retain the shape of the frame etc.including  polish of approved shade. Basic cost of wood is Rs..2000.00  per Cu. ft.
</t>
  </si>
  <si>
    <t xml:space="preserve">LOCATION  MANAGER CABIN    CHANGE ROOM   SLIDDING DOOR DESCRIPTION Providing   Making of Slidding Flush door (32 mm thk, 2 hour Fire Rated) finished with 1mm thk laminate  on both side,  Including  all necessary hardware (i.e. Lock, Handle, Slidding arrangement, Latch or Tower Bolt, Door Stopper, Door PVC Buffer etc ), Air Transfer Grill  complete of approved make.
(Door Size  2 -6  x 7 -0  Incl. plamet over door finish with lamiante), completed as per the details are provided  in drawings or as directed by Architect Engineer. ( Base Rate of Laminate sheet @ Rs. 800 - Sqft )
</t>
  </si>
  <si>
    <t>No</t>
  </si>
  <si>
    <t xml:space="preserve">LOCATION  CREW ROOM (WITH VISION PANEL)                 DESCRIPTION Flush door ((32 mm thk, 2 hour Fire Rated) finished with 1mm thk.  Laminate  on both side, having vision panel of size 1 -0  x 1 -0  at eye level. All necessary hardware (i.e. Lock, Handle, Hinges, Latch or Tower Bolt, Door Closer, Door Stopper, Door PVC Buffer, 2mm thick SS kick   push plate both sides etc ) complete of approved make. All to be completed as per the details are provided  in drawings or as directed by Architect Engineer. ( Door Size 2 6  x 7 0  ). ( Base Rate of Laminate sheet @ Rs. 800 - Sqft )
</t>
  </si>
  <si>
    <t xml:space="preserve">LOCATION  MOH AREA ENTRY DOOR  DESCRIPTION Flush door ((32 mm thk, 2 hour Fire Rated) finished with 6mm thick HDHMR ply  with 6mm deep necessary grooves   finally finished with paint of approved make   shade on one side   other side finished with  1mm thk.  LAMINATE  having vision panel of size 1 -0  x 1 -0  at eye level. All necessary hardware (i.e. Lock, Handle, Hinges, Latch or Tower Bolt, Door Closer, Door Stopper, Door PVC Buffer, 2mm thick SS kick   push Plate bothsides of shutter etc ) complete of approved make. All to be completed as per the details are provided  in drawings or as directed by Architect Engineer. Door Size 3 - 3  x 7 -0  ( Base Rate of laminate sheet @ Rs. 800 - Sqft )
</t>
  </si>
  <si>
    <t>LOCATION  OVERHEAD STORAGE (MANAGERS ROOM   CREW EATING AREA ABOVE EATING TABLE)  DESCRIPTION P Fof 1 -6 deep overhead storage unit made of 19mm thick HDHMR  board.Externally Laminated with laminate of approved shade, off white enamel painted inside.Cost is inclusive of handles, Latch   Lock, hinges, foldable 3 4  th. comm. board shelves,partitions etc. Complete required Accesscriesof approved make and polish complete.(LAM -HIGHLAND PINE11005; MERINO MAKE) RATE OF LAM. SHEET @ Rs.800 - sft.)</t>
  </si>
  <si>
    <t>Sq.ft</t>
  </si>
  <si>
    <t>LOCATION  OVERHEAD STORAGE ABOVE UHC - 10 X2 X2  HT  DESCRIPTION P Fof 1 -6 deep overhead storage unit made of 19mm thick HDHMR  board.Externally Laminated with laminate of approved shade, off white enamel painted inside.Cost is inclusive of handles, Latch   Lock, hinges, foldable 3 4  th. comm. board shelves,partitions etc. Complete required Accesscriesof approved make and polish complete.(LAM -HIGHLAND PINE11005; MERINO MAKE) RATE OF LAM. SHEET @ Rs.800 - sft.)</t>
  </si>
  <si>
    <t>LOCATION  MANAGER -O.T. TABLE-LCMS DESCRIPTION P f of Table with back splash 125mm high made of 19mm thick HDHMR  board laminated with HIGHLAND PINE11005. The table to have one drawer unit and key board tray. Cost would include cost of all hardwares likeTelescopic Channels, C  shaped brushed steel handles, ball catchers,locks etc complete with polish.  ( Base rate of Laminate Sheet 800 - Sqft .)</t>
  </si>
  <si>
    <t xml:space="preserve">LOCATION  SOFT BOARD  (MANAGERS ROOM DESCRIPTION Providing   fixing of Soft board for Managers Cabin with fabric of approved shade, completed as per the details are provided  in drawings or as directed by Architect Engineer.  
Basic rate of Fabric as Rs. 100 r.mtr. Assuming width of cloth to be 54 </t>
  </si>
  <si>
    <t xml:space="preserve">LOCATION   DIGITAL MENU BOARD ABOVE COUNTER  DESCRIPTION Providing   fixing the in 19mm thk. ply boxing for digital menu board of 11 -0  w x 1 -9   as per detail finished with  Black Laminate with Raceway provisions. Support from slab lvl. with M.S. frame structure. 
Rate is inclusive of all necessary hardware as per detail, completed as per the details are provided  in drawings or as directed by Architect Engineer. </t>
  </si>
  <si>
    <t xml:space="preserve">LOCATION  POS COUNTER (KFC) DESCRIPTION Providing   fixing of counter ( 1050mm high   825mm Wide Order   Pickup Counter) with necessary drawer, shelves, partition   shuter  as per design made of 19mm thick HDHMR Board all internal surface of counter finished with laminate of approved make   shade and counter top   front facia finished with  12mm thk. corian including  bufing, polish, edge chemfering, moulding( Half   Full )   skirting .100mm high from finish floor matching with floor, details given in drawing Architect instruction. Rate  inclusive of all necessary hardware, fixtures, cutting, grinding, polishing,buffing, bull nosing, MS sections, Mesh Braket under Table, lighting arrangement for facia  etc complete as per detail drawing. Rate shall include cost of corian.( Base rate of Corian @ Rs. 700 - Sqft ). Elevation Area to be measured.
</t>
  </si>
  <si>
    <t>LOCATION  CREW  EATING TABLE) DESCRIPTION Providing and fixing Foldable eating  table   for crew room made up of 25 mm thk. Board finished with approved LAMINATE to be fixed complete as per detail drawing and as per architects instructions.Rate is inclusive of all necessary hardware. ( Base rate of Laminate Sheet 800 - Sqft .)</t>
  </si>
  <si>
    <t>LOCATION  ABOVE CREW EATING  TABLE DESCRIPTION Providing making   fixing  250mm wide Top, bottom   front side laminate finish Ledge  fixed on MS Braket as per design including all fixing arrangement  complete in all respect.Base Rate of Laminate Sheet @ Rs.800 -</t>
  </si>
  <si>
    <t xml:space="preserve">Rft </t>
  </si>
  <si>
    <t>LOCATION  LOOKING MIRROR ON WALL WITH STUDS ( CREW AREA )  DESCRIPTION Providing   fixing of Looking 6MM thk. Mirror  on wall fixed with studs as per detail completed as per the details are provided  in drawings or as directed by Architect Engineer. 5 ft * 2 ft = 1 nos.</t>
  </si>
  <si>
    <t xml:space="preserve">LOCATION  FOH SIDE  WALL PANELING ON  COUNTER WALL  DESCRIPTION P F Single Side Partition in 12mm thk HDHMR Board with Framework of MS Box section 50x25mm ,18 gauge at a spacing of 600 mm c c in both direction to achieve rigidity in the frame of approved sections supported hung from column face   floor with rust-free treatment   then fixed 12mm thick HDHMR Board, then fixed 8mm HDHMR Board with 6mm groove at each 150mm wide interval   finally finished with Paint of approved make   shade complete. Rate inclusive of all fixing arrangement, provision of light points, complete as per drawing. </t>
  </si>
  <si>
    <t>LOCATION  FOH SIDE  CORIAN CLADDING ON WALL 1050mm AFTER COUNTER  DESCRIPTION Providing   fixing 12mm thick Corian over existing HDHMR BOARD paneling with Adhesive of Appoved make Including all fixing arrangement, buffing, polishing complete in all respect. .( Base rate of Corian @ Rs. 700 - Sqft ). base Frame   HDHMR Board paneling taken in Item No. 5.12</t>
  </si>
  <si>
    <t>LOCATION  4  SKIRTING IN GRANITE STONE AT COUNTER FAÇADE  DESCRIPTION Providing   fixing of 19 mm thk.  Granite for skirting 4  high over a bed of 20 mm thk. Cement mortar ( 1 4 ) jointed with cement slurry mixed with pigment to match the colour of granite including necessary wastage ,cutting ,grinding   polishing completed as per the details are provided  in drawings or as directed by Architect Engineer. 
Base Rate of Granite is Rs. 180 - S.Ft.</t>
  </si>
  <si>
    <t xml:space="preserve">LOCATION  FOH SIDE BEND ABOVE  COUNTER   Side  DESCRIPTION P F Single Side Partition in 12mm thk HDHMR Board with Framework of MS Box section 50x25mm ,18 gauge at a spacing of 600 mm c c in both direction to achieve rigidity in the frame of approved sections supported hung from column face   floor with rust-free treatment   then fixed 12mm thick HDHMR Board, then fixed 8mm HDHMR Board    finally finished with Paint of approved make   shade complete. Rate inclusive of all fixing arrangement at all height   level, provision of light points, complete as per drawing. </t>
  </si>
  <si>
    <t>LOCATION  KEY BOX DESCRIPTION Key Box (As per Standard Design) - ready available in market - 30 keys</t>
  </si>
  <si>
    <t>No.</t>
  </si>
  <si>
    <t>LOCATION  HDHMR BOARD PANELING ON WALL  DESCRIPTION Providing   fixing 25mm thick HDHMR Board directly fixed on wall with the help of Nails   sleves including all fixing arranggement   finally finish with Paint of Approved make   shade complete in all respect.</t>
  </si>
  <si>
    <t>LOCATION   DESCRIPTION SUB TOTAL OF WOODWORK</t>
  </si>
  <si>
    <t>LOCATION   DESCRIPTION  FALSE CEILING WORK</t>
  </si>
  <si>
    <t xml:space="preserve">LOCATION  GYPSUM FALSE CEILING  DESCRIPTION Providing   fixing of seamless GYPSUM BOARD ( Fire Rated ) 12.5mm thk fixed to the under side of the suspended grid formed of GI perimeter channel of size 20x27x30mm fixed along the wall by using wood screws   metal expansion rawl plugs. The GI intermediate channel of size 45x15x0.90mm shall be fixed to the suspended strap hanger  GI ceiling angle at intervals No.t more than 1220mm.The suspended GI ceiling angle strap hanger is to be connected with GI soffit cleat of size 37x27x25, 1.6mm   it should be fixed on the roof slab  beam by using metal expansion fasteners of 12.5mm dia. to the length of 35mm with screw at top ends, including all drops, coves etc and taping   finally finish with paint of approved make   shade. Rate to be inclusive for all heights   Level, cutting for lights, grills  ducts etc., Paint  As per the Detailscompleted as per the details are provided  in drawings or as directed by Architect Engineer. </t>
  </si>
  <si>
    <t xml:space="preserve">LOCATION  Metal Grid Ceiling in BOH Area  DESCRIPTION Supply and Installation of  powder quoted , metal grid false ceiling  with tiles of 600 x 600 mm of 0.4mm thick of approved make with necessary supporting Grid system of approved make and accessories to hold in position as per the manufacturers specifications adhering to detail drawings. Make shall be of  DMC   approved equivalent make as approved by the Architects. Rate includes all lead,lifts for all scafolding, necessary hardware, wastage   labour etc complete. ( Base Rate of Metal Grid Ceiling @ Rs. 150 - Sqft ) </t>
  </si>
  <si>
    <t>LOCATION  HDHMR BOARD FALSE CEILING ABOVE POS COUNTER FINISH WITH PAINT DESCRIPTION Providing and fixing HDHMR Board false ceiling made up of 12mm thick HDHMR board  fixed over MS Frame work finished with base primer   finally finish with paint of approved make   shade. The rate inclusive of all heights   Levels, MS Frame work, HDHMR Board, finixing arrangement, Cutting of lights   grill complete in all respect.</t>
  </si>
  <si>
    <t xml:space="preserve">LOCATION  TRAP DOORS [IN  BOH AREA] DESCRIPTION Providing and making Trap door made of 12 mm thick HDHMR Board  finished with Paint of approved make   shade including  all necessary frame work in Sal wood complete as per the detailed drawing   instruction provided by architect. Rate is inclusive of all heights   levels, all  necessary hardware, completed as per the details are provided  in drawings or as directed by Architect Engineer. 
                                                                               </t>
  </si>
  <si>
    <t>LOCATION   DESCRIPTION SUB TOTAL OF FALSE CEILING</t>
  </si>
  <si>
    <t xml:space="preserve">LOCATION   DESCRIPTION MISC. WORK </t>
  </si>
  <si>
    <t>LOCATION  KFC Side Façade wall  DESCRIPTION Providing   appling 12mm thick POP Punning on Walls with necessary grooves as per design for all heights   levels.</t>
  </si>
  <si>
    <t>Sqft</t>
  </si>
  <si>
    <t>LOCATION  KFC Side Façade wall  DESCRIPTION Providing    applying Texture  paint on walls of approved make   shade with required base. (  Base Rate of Texture paint @ Rs. 150 - Sqft ) for all heights   levels.</t>
  </si>
  <si>
    <t>LOCATION  Hood installation DESCRIPTION HOOD ( 10  x 4 -3  ) in 2 parts installation with complete hanging and fixing materials fittings etc with ceiling and back wall.</t>
  </si>
  <si>
    <t xml:space="preserve">Nos </t>
  </si>
  <si>
    <t xml:space="preserve">LOCATION  Alluminuim ladder DESCRIPTION Alluminium ladder - 8 </t>
  </si>
  <si>
    <t>LOCATION  SS FOOT RAIL DESCRIPTION Providing   fixing 50mm Dia SS FOOT RAIL  around  counter including all fixing arrangement complete.pls follow drawings for the same.</t>
  </si>
  <si>
    <t>LOCATION  SCAFFOLDING   DESCRIPTION P E of scaffolding in bamboo MS as per site condition. To be paid only in extreme cases with prior approval from Project manager. Cost to be paid based on 15 days intervel WITH SUPPORTING</t>
  </si>
  <si>
    <t>job</t>
  </si>
  <si>
    <t>LOCATION  DEBRIS REMOVAL FROM STORE PREMISES (UP TO 5 VEHICLES) DESCRIPTION Except Civil vendor debris (Cold room, HVAC, Kitchen Equipment, furnitures, Signages, Etc)</t>
  </si>
  <si>
    <t>LOCATION  MAINTENANCE REQUIREMENT   WORKS - AMOUNT PAID TO STORE MAINTENANCE DESCRIPTION Actual bill need to be produced   TO BE PAID ON CONFIRMATION OF PM such as cables conduits etc</t>
  </si>
  <si>
    <t>LOCATION  FIRST AID BOX  DESCRIPTION Providing   Fixing First Aid Box - good quality available in market with medicines inside.</t>
  </si>
  <si>
    <t>LOCATION  White Board DESCRIPTION Providing   fixing white Mark Borad of approved sample ( 3 -0  x 2 -0  )</t>
  </si>
  <si>
    <t>LOCATION  Equipment shifting from outside airport till outlets with proper safety DESCRIPTION All Equipments (imported fabricated, RO plant, Smallwares, dry store racks, IT materials, gas detection systems, furnitures etc)</t>
  </si>
  <si>
    <t>Job</t>
  </si>
  <si>
    <t xml:space="preserve">LOCATION  FIXING OF WHITE GOODS DESCRIPTION Fixing of white goods for BOH AND FOH AREA like Pestoflash, TVs, DMB, KDS, LCMS, Aircurtains, shelves, hooks, maps, internal signages, PVC buffers, Fire extinguishers, Carpentry works like wire manager holes, hand towel dispenser  hand dryers etc. </t>
  </si>
  <si>
    <t>LOCATION  DOOR AIR TRANSFER GRILL DESCRIPTION P F Door air transfer grill for washroom and changing room door- on both sides of door- one set to be considered for billing</t>
  </si>
  <si>
    <t>Nos.</t>
  </si>
  <si>
    <t>LOCATION  HOUSEKEEPING (only for equipment s cleaning) DESCRIPTION Keeping site clean during works, deep cleaning before handing over the project.</t>
  </si>
  <si>
    <t xml:space="preserve">LOCATION  FLEX BOARD  DESCRIPTION Providing   fixing Flex Board with litup ( OPENING SOON ) </t>
  </si>
  <si>
    <t>LOCATION  Coat Hook in Change Room  DESCRIPTION Providing   fixing Coat hook of approved make   sample</t>
  </si>
  <si>
    <t>LOCATION  MS Work with chuckered plate for placement of RO section and tanks abvoe dish wash area  DESCRIPTION Providing   Fixing fabricated MS Structure using Heavy Duty   Section   C Sections, all the joints to be properly welded, anchored with necessary accessories, cliquets as per detail drawing and as instructed. MS section to be Powder Coating  ( Black ) Complete as per drawing details   Instructions by Design Team   site-incharge. The cost shall be calculated based on the weight of the structure. The cost is inclusive of Powder coating fixing materials   all inclusive.</t>
  </si>
  <si>
    <t>Kg</t>
  </si>
  <si>
    <t xml:space="preserve">LOCATION  MS Fastners  DESCRIPTION Providing   fixing 16mm dia M.S. fastners of approved make </t>
  </si>
  <si>
    <t>CPVC Pipes                        WATER SUPPLY PIPES</t>
  </si>
  <si>
    <t>Supply, laying, testing   commissioning of FOOD GRADE CPVC pipes conforming to CTS (Copper Tube Size) SDR-11 as per (is 15778 ASTM D 2846)  with necessary fittings up to the size of 50 mm dia, jointing with CPVC solvent cement of medium body IPS brand or equivalent conform. (Make – SUPREME   KASTA)</t>
  </si>
  <si>
    <t>15mm dia</t>
  </si>
  <si>
    <t>R.M.</t>
  </si>
  <si>
    <t>20mm dia</t>
  </si>
  <si>
    <t>WATER DRAIN PIPES</t>
  </si>
  <si>
    <t>PVC Plastic Pipe for Drainage
(Make – SUPREME   KASTA)</t>
  </si>
  <si>
    <t xml:space="preserve">100mm dia                                                    </t>
  </si>
  <si>
    <t xml:space="preserve">75mm Dia </t>
  </si>
  <si>
    <t>50mm dia</t>
  </si>
  <si>
    <t>CHAMBER   GRATING</t>
  </si>
  <si>
    <t>INSPECTION CHAMBER -Supply, Laying, Testing   Commissioning of Approved SS Inspection Chamber along of Size- 300mmx300mm with SS Cover   SS Grating over it. Make Jaquar   Ozone.</t>
  </si>
  <si>
    <t>INSPECTION CHAMBER - FOR COLDROOMS   Dish wash area - Supply, Laying, Testing   Commissioning of Approved SS Inspection Chamber along of Size- 900mmx200mm with SS Cover   SS Grating over it. Make Jaquar   Ozone.</t>
  </si>
  <si>
    <t>INSPECTION CHAMBER
Supply, Laying, Testing   Commissioning of Approved SS Inspection Chamber along of Size- 400mmx400mm with SS Cover   SS Grating over it. Make Jaquar   Ozone.</t>
  </si>
  <si>
    <t>FLOOR TRAP</t>
  </si>
  <si>
    <t>Supply, Laying, Testing   Commissioning of 100x100mm  Floor Trap with Approved Make heavy duty round or Square.</t>
  </si>
  <si>
    <t>VALVE AND TAP</t>
  </si>
  <si>
    <t xml:space="preserve">ANGLE VALVE -Providing   Fixing Angle Valve. </t>
  </si>
  <si>
    <t xml:space="preserve">LONG BODY TAP -Providing   Fixing Sink Cock. (Make – JAQUAR   OZONE)  </t>
  </si>
  <si>
    <t xml:space="preserve">TAP -Providing   Fixing Sink Cock. (Make – JAQUAR   OZONE)  </t>
  </si>
  <si>
    <t>Gate Valves
Providing   Fixing CPVC Ball Valve ISI mark. (For Inlet)    (Make – KITZ   ZOLOTO   AUDCO) 20mm Dia</t>
  </si>
  <si>
    <t>ACCESSORIES</t>
  </si>
  <si>
    <t>Grease Trap
Providing   Fixing of portable grease trap NGT-8,14,50 from Nugreen</t>
  </si>
  <si>
    <t>SS Sink
Providing   Fixing 304 Grade SS Sink of Size as per detailed drawing</t>
  </si>
  <si>
    <t>Bottle Trap
Providing   fixing 32mm CP finished Bottle Trap with wall flanges. (Make – JAQUAR   OZONE)</t>
  </si>
  <si>
    <t>S.S. GRATING
Providing   Fixingof S.S. triple layer grating for the drain as per drawings.</t>
  </si>
  <si>
    <t xml:space="preserve">Waste Coupling
Providing Waste Coupling 32mm size full thread waste coupling to be use for 3-bowl sink. (Make – JAQUAR   OZONE) </t>
  </si>
  <si>
    <t>GEYSER STORAGE
Geyser(Providing   fixing)RACOLD Godrej MAKE</t>
  </si>
  <si>
    <t>35 LTR</t>
  </si>
  <si>
    <t>each</t>
  </si>
  <si>
    <t>15 LTR</t>
  </si>
  <si>
    <t>6LTR (INSTANT GEYSER)</t>
  </si>
  <si>
    <t>PVC WATER TANK  
Providing   Fixing  of  PVC  water,  vertical  type  storage  tanks with lid of  the  approved  quality Make Sintex,  including  making  solid  supported  flat  base  as  per  instruction  but  in  masonary  work,  and  doing  all  connections   as  required. Item also inculding the lockable system require for food safety.</t>
  </si>
  <si>
    <t>5000 LTR.</t>
  </si>
  <si>
    <t>Each</t>
  </si>
  <si>
    <t>2000 LTR.</t>
  </si>
  <si>
    <t xml:space="preserve">1000 LTR </t>
  </si>
  <si>
    <t>500 LTR</t>
  </si>
  <si>
    <t>200 ltr</t>
  </si>
  <si>
    <t>SUB  TOTAL  OF  WATER  SUPPLY</t>
  </si>
  <si>
    <t>WATER MOTOR
P f of 1HP water motor.</t>
  </si>
  <si>
    <t>03 BOWL SINK CONNECTION
Providing and fixing 3-Bowl Sink Drain outlet connection with valve   Drain pipe complete with all necessary fittings with NUGreen grease trap.</t>
  </si>
  <si>
    <t>SINK CONNECTION
Fixing Hand Wash Sink Drain outlet connection with valve   Drain pipe complete with all necessary fittings.</t>
  </si>
  <si>
    <t>SINK CONNECTION
Providing and fixing Veg. Prep. Sink   BT sink Drain outlet connection with valve   Drain pipe complete with all necessary fittings.</t>
  </si>
  <si>
    <t>FRESH AIR MACHINE CONNECTION
Connection of fresh air overflow. Complete in all respects.</t>
  </si>
  <si>
    <t>MAIN  CONNECTION with airport drain line
Making connection to existing sewer storm water drains including excavation,cutting of manhole walls and making good the same,modifying drain channels etc.complete in all respects. A)150 to 300 mm dia connection.</t>
  </si>
  <si>
    <t>PVC 50MM DIA PIPE
Providing, laying and jointing 50mm dia. PVC pipes complete (PRINCE) with PVC fittings and clamps, including cutting and making good the walls and floors,  wherever necessary etc., complete.</t>
  </si>
  <si>
    <t>Rm</t>
  </si>
  <si>
    <t>CORNER WASH BASIN
Providing and fixing corner China Counter top - Bowl type wash basin of size as dwg  for over the counter  mounting,     32mm  dia C.P. waste, C.P. chain and rubber plug, 32mm C.P. cast brass bottle trap and pipe to waste pipe. Rubbic (CAT NO-91041) Hindware make</t>
  </si>
  <si>
    <t>Pressure Pump
0.5 HP Crompton Make Pressure Pump</t>
  </si>
  <si>
    <t xml:space="preserve">Providing   fixing RO Plant 150 Litre capacitywith 500 litre Tank with entire installation and commisioning </t>
  </si>
  <si>
    <t xml:space="preserve">Providing and fixing 15mm C.P.  Single lever wall mixer for 3 Bowl Sink. (Jaguar-Continental make.)                     </t>
  </si>
  <si>
    <t>Providing   fixing Foot Paddle of approved make   sample of approved make Jaquar continental</t>
  </si>
  <si>
    <t>Providing   fixing Water meter of approved make   sample Jaquar continental</t>
  </si>
  <si>
    <t>Providing   fixing 2 Single spout table mounted Mixers of aspproved make   sample - handwash sink.
Jaquar continental</t>
  </si>
  <si>
    <t>Providing   fixing sink tap long neck - mop sink  
Jaquar continental</t>
  </si>
  <si>
    <t>Providing   fixing sink tap - BT sink   veg prep sink
Jaquar continental</t>
  </si>
  <si>
    <t>MAIN Panel</t>
  </si>
  <si>
    <t>A</t>
  </si>
  <si>
    <t>Incoming</t>
  </si>
  <si>
    <t>1 No. 250 amps 16 kA 440 volt TPN MCCB with Thermal Magnetic overcurrent  and short circuit and with following</t>
  </si>
  <si>
    <t>B</t>
  </si>
  <si>
    <t xml:space="preserve">Metering, Indication   Protection </t>
  </si>
  <si>
    <t>a</t>
  </si>
  <si>
    <t>1 Nos. 6 Parameter Multi Function Mater with 3 Nos. Cast Resin CTs and MCBs</t>
  </si>
  <si>
    <t>b</t>
  </si>
  <si>
    <t xml:space="preserve">Breaker ON OFF indication Lamps </t>
  </si>
  <si>
    <t>c</t>
  </si>
  <si>
    <t>R-Y-B indication lamps with MCBs</t>
  </si>
  <si>
    <t>d</t>
  </si>
  <si>
    <t>ELR with CBCT</t>
  </si>
  <si>
    <t>C</t>
  </si>
  <si>
    <t xml:space="preserve">Bus Bar </t>
  </si>
  <si>
    <t>300 A, TPN Al. Bus Bar of suitable length having Current density 1Amp sq.mm   having high conductivity electrical grade suitable to withstand symmetrical fault level of 25 kA. Neutral busbar shall be of 100% capacity.</t>
  </si>
  <si>
    <t>D</t>
  </si>
  <si>
    <t xml:space="preserve">Outgoings </t>
  </si>
  <si>
    <t>7 No. 63 amps 4P MCB ( Type C)</t>
  </si>
  <si>
    <t>5 No. 20 25 32 amps 4P MCB ( Type C)</t>
  </si>
  <si>
    <t>8 No. 32 25 amps 2P MCB ( Type C)</t>
  </si>
  <si>
    <t>Main MDB as described above</t>
  </si>
  <si>
    <t>DISTRIBUTION BOARDS</t>
  </si>
  <si>
    <t>Supply, erection, testing and commissioning of the following sheet steel clad wall recess mounting dust and vermin proof double door type distribution boards  constructed from 16 SWG sheet steel IP 42 construction, finished with rust proof duly powder coa</t>
  </si>
  <si>
    <t>Note   All MCBs in distribuition board for power circuits shall be of C curve</t>
  </si>
  <si>
    <t>i</t>
  </si>
  <si>
    <t>Type A</t>
  </si>
  <si>
    <t xml:space="preserve">1-63 amp FP MCB with 3 single phase banks each comprising of 63A DP RCCB(30 mA) and 6 nos. 6 16 20 25 amps SP 10 kA MCB(Type C)  with thermal magnetic protective releases out goings. </t>
  </si>
  <si>
    <t>ii</t>
  </si>
  <si>
    <t>Type B</t>
  </si>
  <si>
    <t xml:space="preserve">1-32 amp DP MCB + DP RCCB ( 30mA) and 12 nos. 6 16 20 25 amps SP 10 kA MCB(Type C)  with thermal magnetic protective releases out goings. </t>
  </si>
  <si>
    <t>Type C</t>
  </si>
  <si>
    <t xml:space="preserve">1-32 amp DP MCB + DP RCCB ( 30mA) and 8 nos. 6 16 20 25 amps SP 10 kA MCB(Type C)  with thermal magnetic protective releases out goings. </t>
  </si>
  <si>
    <t>iv</t>
  </si>
  <si>
    <t>Type D</t>
  </si>
  <si>
    <t xml:space="preserve">1-25 amp DP MCB + DP RCCB ( 30mA) and 6 nos. 6 16 20 25 amps SP 10 kA MCB(Type C)  with thermal magnetic protective releases out goings. </t>
  </si>
  <si>
    <t>Supply installation testing and commisioning 3.0 kVA online ( 1ph input and 1ph output)  UPS with 15 Min power back up complete with in buit Static by pass switch , Mannual external maintenance by pass switch , Rectifiers , Sealed MF batteries etc as requ</t>
  </si>
  <si>
    <t>Supply, laying, testing   commissioning of following sizes of Al Cu. conductor 1.1 kV grade, armoured, XLPE insulated FRLS LT Cables  Control Cables  including necessary cleats, clamps etc. (Cables shall be partly laid in Pipes, O H cable tray, on wall as</t>
  </si>
  <si>
    <t xml:space="preserve">3.5C – 120.0 (Al.) FRLS Armoured XLPE Cable </t>
  </si>
  <si>
    <t xml:space="preserve">4C – 4.0 (Cu.) FRLS Armoured XLPE Cable </t>
  </si>
  <si>
    <t xml:space="preserve">3C – 4.0 (Cu.) FRLS Armoured XLPE Cable </t>
  </si>
  <si>
    <t>Supply, erection, testing   commissioning of following sizes of cable end terminations with Double compression gland for 1.1 kV grade, XLPE insulated,  Al Cu Conductor cable</t>
  </si>
  <si>
    <t>Wiring for DB Submains with PVC insulated stranded copper conductor 1100 volt grade wires (FRLS) in surface concealed MS surface concealed conduit including cost of providing saddles etc as required for surface conduiting and or cost of cutting and fillin</t>
  </si>
  <si>
    <t>4 x 16 sq.mm + 2 No. 6.0 Sq. mm in 40 mm dia MS Conduit</t>
  </si>
  <si>
    <t>4 x 6 sq.mm + 2 No. 4.0 Sq. mm in 32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</si>
  <si>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</si>
  <si>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</si>
  <si>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 1987. All copper joints shal</t>
  </si>
  <si>
    <t>50X6 mm GI Strip</t>
  </si>
  <si>
    <t>25X6 mm GI Strip</t>
  </si>
  <si>
    <t>25X3 mm GI Strip</t>
  </si>
  <si>
    <t>8 SWG Copper Wire</t>
  </si>
  <si>
    <t>8 SWG GI Wire</t>
  </si>
  <si>
    <t xml:space="preserve">1 Core 6.0 Sq. Mm FRLS Green Wire </t>
  </si>
  <si>
    <t>Supply, erection, testing   commissioning  of prefabricated GI Perforated type cable trays including  Tees   Bends   Crossing   Reducers   Couping to be laid in cable trench, overhead on wall or hanged from ceiling complete with all accessories as require</t>
  </si>
  <si>
    <t>150 mm x 40 x 40 x 2 mm thick</t>
  </si>
  <si>
    <t>300 mm x 40 x 40 x 2 mm thick</t>
  </si>
  <si>
    <t>Wiring for MCB controlled normal primary light points  Wall Point  Floor Point with 1.5 sq. mm PVC insulated stranded copper conductor 1100 Volt grade FRLS wires in 25 mm dia 16 SWG MS conduit in wall   ceiling including cost of cutting and filling chases</t>
  </si>
  <si>
    <t>Wiring for secondary MCB controlled normal light points  Wall Point  Floor Point( Looped from above point) with 2.5 sq. mm PVC insulated stranded copper conductor 1100 Volt grade FRLS wires in 25 mm 16 SWG MS conduit  in wall   ceiling including cost of c</t>
  </si>
  <si>
    <t>Wiring for MCB controlled Emergency primary light points  Wall Point  Floor Point with 1.5 sq. mm PVC insulated stranded copper conductor 1100 Volt grade FRLS wires in 25 mm dia 16 SWG MS conduit in wall   ceiling including cost of cutting and filling cha</t>
  </si>
  <si>
    <t>Wiring for secondary MCB controlled Emergency light points  Wall Point  Floor Point( Looped from above point) with 1.5 sq. mm PVC insulated stranded copper conductor 1100 Volt grade FRLS wires in 25 mm 16 SWG MS conduit  in wall   ceiling including cost o</t>
  </si>
  <si>
    <t>Wiring for switch controlled primary light points with 2.5 sq. mm PVC insulated stranded copper conductor 1100 Volt grade wires (FRLS) in 25 mm  dia 16 SWG MS concealed surface conduit including cost of cutting and filling chases for recessed conduiting a</t>
  </si>
  <si>
    <t>Wiring for secondary Switch controlled light points ( Looped from above point) with 1.5 sq. mm PVC insulated stranded copper conductor 1100 Volt grade FRLS  wires in 25 mm dia 16 SWG MS concealed surface conduit including cost of cutting and filling chase</t>
  </si>
  <si>
    <t>Wiring for a 5 pin 240 volt 6 amp single phase and neutral switch socket outlet with 2.5 sq. mm PVC  insulated stranded copper conductor 1100 Volt grade wires (FRLS) in 25mm dia 16 SWG MS conduit in wall   ceiling including cost of providing circuit wirin</t>
  </si>
  <si>
    <t>Wiring same as in Item 14 above looped from an adjacent 6 amp switch socket outlet as required and providing and fixing of a modular type 5 pin 240 Volt 6 amp shuttered socket outlet and a modular type 6 amp 240 Volt single pole switch in a recessed GI bo</t>
  </si>
  <si>
    <t>Same as above but switch and socket provided at separate location including wiring berween switch and socket and complete as required</t>
  </si>
  <si>
    <t>Wiring for 6 pin 240 volt 16 amp single phase and neutral switch socket outlets (1 outlet wired on 1 circuit) with 2.5 sq. mm PVC insulated stranded copper conductor 1100 volt grade wires (FRLS) in 25mm dia 16 SWG MS conduit in wall   Ceiling  including t</t>
  </si>
  <si>
    <t>Wiring for 6 pin 240 volt 16 amp single phase and neutral switch socket outlets (1 outlet wired on 1 circuit) with 4.0 sq. mm PVC insulated stranded copper conductor 1100 volt grade wires (FRLS) in 25mm dia 16 SWG MS conduit in wall   Ceiling  including t</t>
  </si>
  <si>
    <t>Wiring for 6 pin 240 volt 16 amp single phase and neutral switch socket outlets (2 outlets wired on 1 circuit) with PVC insulated stranded copper conductor 1100 volt grade wires (FRLS), 4.0 sq mm upto the first outlet and 2.5 sq mm from first to the secon</t>
  </si>
  <si>
    <t xml:space="preserve">Wiring for primary switch board consisting of 3  Nos. 5 pin 240 volt 6 amp single phase and neutral switch socket outlets with 1 Nos.16A  switch with PVC insulated stranded copper conductor 1100 volt grade wires (FRLS), 2.5 sq FRLS copper wire mm in 25mm </t>
  </si>
  <si>
    <t>Wiring for secondary switch board ( Looped from Above) consisting of 3  Nos. 5 pin 240 volt 6 amp single phase and neutral switch socket outlets with 1 Nos. 16A  switch with PVC insulated stranded copper conductor 1100 volt grade wires (FRLS), 2.5 sq FRLS</t>
  </si>
  <si>
    <t>Supply installation testing and fixing 3 pin 16A 20A , 240V , single Phase metal Clad industrial socket outlet with 16A 20A DP MCB and complete in all respects( Wiring Excluded from scope of this item)</t>
  </si>
  <si>
    <t>Supply installation testing and fixing 3 pin 25A 32A , 240V , single Phase metal Clad industrial socket outlet with 25A 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</si>
  <si>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</si>
  <si>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Supply installation testing and fixing 5 pin 32A , 415V , Three Phase metal Clad industrial socket outlet with 32A FP MCB and complete in all respects( Wiring Excluded from scope of this item)</t>
  </si>
  <si>
    <t>Supply installation testing and fixing 5 pin 63A , 415V , three Phase metal Clad industrial socket outlet with 63A FP MCB and complete in all respects( Wiring Excluded from scope of this item)</t>
  </si>
  <si>
    <t xml:space="preserve">Supply and Installation of following in wall mounted MS enclosure </t>
  </si>
  <si>
    <t>32A 25A DP RCBO</t>
  </si>
  <si>
    <t>Supply and Installation of following in IP 67 Rated Poly carbonate Enclosure</t>
  </si>
  <si>
    <t>25A FP MCB + RCCB (300 mA)</t>
  </si>
  <si>
    <t xml:space="preserve">Supply and installation of flush mounted (Enhanced Category 6T 568 A or B)  outlets with 2 mm thick GI box complete including cutting, chases, fixing of GI boxes and making good.  The  plastic shall be high impact, flame-retardant, UL rate thermoplastic. </t>
  </si>
  <si>
    <t>Single outlet face plate with RJ-45 Jack with information outlet</t>
  </si>
  <si>
    <t>Duplex outlet face plate with RJ-45 Jack with information outlet</t>
  </si>
  <si>
    <t>Supply, installation, testing, commissioning and laying of Category 6A cable in existing conduits  raceways including 
Numbering-ferruling, bunching, tagging, computerised labeling of utp cable , Input   Output termination   Punching at both the ends ,  (</t>
  </si>
  <si>
    <t>Supplying,installation and commisioning of  CAT-6A patch cords 2 mtrs.</t>
  </si>
  <si>
    <t>Supplying,installation and commisioning of  CAT-6A patch cords 1 mtr.</t>
  </si>
  <si>
    <t>Supply , fixing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</si>
  <si>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</si>
  <si>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</si>
  <si>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</si>
  <si>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25 15 12Watt Recessed Down Lighter</t>
  </si>
  <si>
    <t>Signage</t>
  </si>
  <si>
    <t>iii</t>
  </si>
  <si>
    <t>600mmX600mm 36-48 W LED Light</t>
  </si>
  <si>
    <t>2 X 26W LED FTL</t>
  </si>
  <si>
    <t>v</t>
  </si>
  <si>
    <t>LED Strip Light</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</si>
  <si>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</si>
  <si>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</si>
  <si>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</si>
  <si>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Apollo)</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</si>
  <si>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</si>
  <si>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</si>
  <si>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</si>
  <si>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</si>
  <si>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SD (SMOKE DETECTOR ABOVE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</si>
  <si>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</si>
  <si>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</si>
  <si>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</si>
  <si>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</si>
  <si>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MSD (MULTI SENSOR DETECTOR BELOW CEILING)</t>
  </si>
  <si>
    <t xml:space="preserve">FIRE ALARM SYSTEM LOOPING </t>
  </si>
  <si>
    <t>RMT.</t>
  </si>
  <si>
    <t>MONITOR MODULE</t>
  </si>
  <si>
    <t>Providing and fixing Emonitor module . Model   Edwards FMM-1 flash scan type UL listed and FM approved.</t>
  </si>
  <si>
    <t>Providing, Laying, Jointing   Testing of Pipes for Sprinkler System - G.I Pipe confirming IS Codes Class `C  Heavy Pipe   with necessary support   anchore fastening from slab.</t>
  </si>
  <si>
    <t>a.</t>
  </si>
  <si>
    <t>25 mm dia</t>
  </si>
  <si>
    <t>b.</t>
  </si>
  <si>
    <t>32 mm dia</t>
  </si>
  <si>
    <t>c.</t>
  </si>
  <si>
    <t>40 mm dia</t>
  </si>
  <si>
    <t>d.</t>
  </si>
  <si>
    <t>50 mm dia</t>
  </si>
  <si>
    <t>e.</t>
  </si>
  <si>
    <t>65mm dia</t>
  </si>
  <si>
    <t>Synthetic Enamel Paint.</t>
  </si>
  <si>
    <t>Providing   Fixing of Butterfly Valve.</t>
  </si>
  <si>
    <t>80 mm dia</t>
  </si>
  <si>
    <t>Providing   Fixing of Ball Valve.</t>
  </si>
  <si>
    <t>f.</t>
  </si>
  <si>
    <t>HEADER FITTING.</t>
  </si>
  <si>
    <t>Flow Switch</t>
  </si>
  <si>
    <t>Pressure Gauge</t>
  </si>
  <si>
    <t>Air Release Valve</t>
  </si>
  <si>
    <t>80 mm dia NRV</t>
  </si>
  <si>
    <t>Providing   Fixing C.P. Brass 79 degree(QR) Quartzoid Bulb Sprinklers. Make    Tyco   viking temp rating  standard coverage discharge coefficent k- 6.6 quick response UL listed   EN approved for high temperature area in Kitchen temprating shall be 79degre</t>
  </si>
  <si>
    <t>Pendant Type</t>
  </si>
  <si>
    <t>UP Right Type</t>
  </si>
  <si>
    <t>Flexible Sprinkler Drop.</t>
  </si>
  <si>
    <t>25mm</t>
  </si>
  <si>
    <t>Drain Valve</t>
  </si>
  <si>
    <t>Round # : 2 (RFQ)</t>
  </si>
  <si>
    <t>Round # : 3 (RFQ)</t>
  </si>
  <si>
    <t>Round # : 5 (RFQ)</t>
  </si>
  <si>
    <t>R0</t>
  </si>
  <si>
    <t>R1</t>
  </si>
  <si>
    <t>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</si>
</sst>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7">
    <font>
      <sz val="11"/>
      <name val="Calibri"/>
    </font>
    <font>
      <sz val="11"/>
      <name val="Cambria"/>
      <family val="1"/>
    </font>
    <font>
      <b/>
      <sz val="11"/>
      <name val="Cambria"/>
      <family val="1"/>
    </font>
    <font>
      <b/>
      <sz val="11"/>
      <name val="Calibri"/>
      <family val="2"/>
    </font>
    <font>
      <b/>
      <sz val="11"/>
      <color rgb="FF000000"/>
      <name val="Cambria"/>
      <family val="1"/>
    </font>
    <font>
      <sz val="11"/>
      <color rgb="FF000000"/>
      <name val="Cambria"/>
      <family val="1"/>
    </font>
    <font>
      <sz val="11"/>
      <name val="Calibri"/>
      <family val="2"/>
    </font>
  </fonts>
  <fills count="8">
    <fill>
      <patternFill patternType="none"/>
    </fill>
    <fill>
      <patternFill patternType="gray125"/>
    </fill>
    <fill>
      <patternFill patternType="solid">
        <fgColor rgb="FFD3D3D3"/>
      </patternFill>
    </fill>
    <fill>
      <patternFill patternType="solid">
        <fgColor rgb="FFADD8E6"/>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3">
    <border>
      <left/>
      <right/>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cellStyleXfs>
  <cellXfs count="35">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wrapText="1"/>
    </xf>
    <xf numFmtId="0" fontId="0" fillId="0" borderId="0" xfId="0" applyAlignment="1">
      <alignment wrapText="1"/>
    </xf>
    <xf numFmtId="0" fontId="1" fillId="0" borderId="0" xfId="0" applyNumberFormat="1" applyFont="1" applyAlignment="1" applyProtection="1">
      <alignment horizontal="center" vertical="center"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2" xfId="0" applyNumberFormat="1" applyFont="1" applyFill="1" applyBorder="1" applyProtection="1"/>
    <xf numFmtId="0" fontId="1" fillId="3" borderId="2" xfId="0" applyNumberFormat="1" applyFont="1" applyFill="1" applyBorder="1" applyProtection="1"/>
    <xf numFmtId="0" fontId="1" fillId="0" borderId="2" xfId="0" applyNumberFormat="1" applyFont="1" applyFill="1" applyBorder="1" applyProtection="1"/>
    <xf numFmtId="0" fontId="1" fillId="0" borderId="1" xfId="0" applyNumberFormat="1" applyFont="1" applyFill="1" applyBorder="1" applyProtection="1"/>
    <xf numFmtId="164" fontId="1" fillId="3" borderId="2" xfId="1" applyNumberFormat="1" applyFont="1" applyFill="1" applyBorder="1" applyProtection="1"/>
    <xf numFmtId="164" fontId="1" fillId="3" borderId="2" xfId="1" applyNumberFormat="1" applyFont="1" applyFill="1" applyBorder="1" applyAlignment="1" applyProtection="1">
      <alignment horizontal="right"/>
    </xf>
    <xf numFmtId="164" fontId="1" fillId="0" borderId="2" xfId="1" applyNumberFormat="1" applyFont="1" applyFill="1" applyBorder="1" applyProtection="1"/>
    <xf numFmtId="164" fontId="1" fillId="0" borderId="2" xfId="1" applyNumberFormat="1" applyFont="1" applyFill="1" applyBorder="1" applyAlignment="1" applyProtection="1">
      <alignment horizontal="right"/>
    </xf>
    <xf numFmtId="164" fontId="5" fillId="0" borderId="2" xfId="1" applyNumberFormat="1" applyFont="1" applyFill="1" applyBorder="1" applyAlignment="1" applyProtection="1">
      <alignment horizontal="right"/>
    </xf>
    <xf numFmtId="164" fontId="1" fillId="0" borderId="2" xfId="1" applyNumberFormat="1" applyFont="1" applyBorder="1" applyAlignment="1" applyProtection="1">
      <alignment horizontal="right"/>
    </xf>
    <xf numFmtId="164" fontId="1" fillId="0" borderId="2" xfId="1" applyNumberFormat="1" applyFont="1" applyBorder="1" applyProtection="1"/>
    <xf numFmtId="164" fontId="1" fillId="0" borderId="0" xfId="0" applyNumberFormat="1" applyFont="1" applyProtection="1"/>
    <xf numFmtId="164" fontId="2" fillId="0" borderId="0" xfId="0" applyNumberFormat="1" applyFont="1" applyProtection="1"/>
    <xf numFmtId="0" fontId="4" fillId="2" borderId="2" xfId="0" applyNumberFormat="1" applyFont="1" applyFill="1" applyBorder="1" applyAlignment="1" applyProtection="1">
      <alignment vertical="center"/>
    </xf>
    <xf numFmtId="0" fontId="2" fillId="2" borderId="2" xfId="0" applyNumberFormat="1" applyFont="1" applyFill="1" applyBorder="1" applyAlignment="1" applyProtection="1">
      <alignment horizontal="center" vertical="center" wrapText="1"/>
    </xf>
    <xf numFmtId="0" fontId="3" fillId="2" borderId="2" xfId="0" applyFont="1" applyFill="1" applyBorder="1" applyAlignment="1">
      <alignment horizontal="center" vertical="center" wrapText="1"/>
    </xf>
    <xf numFmtId="0" fontId="1" fillId="0" borderId="2" xfId="0" applyNumberFormat="1" applyFont="1" applyBorder="1" applyAlignment="1" applyProtection="1">
      <alignment horizontal="center" vertical="center" wrapText="1"/>
    </xf>
    <xf numFmtId="164" fontId="1" fillId="0" borderId="2" xfId="1" applyNumberFormat="1" applyFont="1" applyBorder="1" applyAlignment="1" applyProtection="1">
      <alignment horizontal="center" vertical="center" wrapText="1"/>
    </xf>
    <xf numFmtId="164" fontId="1" fillId="5" borderId="0" xfId="0" applyNumberFormat="1" applyFont="1" applyFill="1" applyProtection="1"/>
    <xf numFmtId="164" fontId="1" fillId="6" borderId="0" xfId="0" applyNumberFormat="1" applyFont="1" applyFill="1" applyProtection="1"/>
    <xf numFmtId="164" fontId="1" fillId="7" borderId="0" xfId="0" applyNumberFormat="1" applyFont="1" applyFill="1" applyProtection="1"/>
    <xf numFmtId="164" fontId="1" fillId="4" borderId="0" xfId="0" applyNumberFormat="1" applyFont="1" applyFill="1" applyProtection="1"/>
    <xf numFmtId="0" fontId="1" fillId="2" borderId="2" xfId="0" applyNumberFormat="1" applyFont="1" applyFill="1" applyBorder="1" applyProtection="1"/>
    <xf numFmtId="0" fontId="0" fillId="2" borderId="2" xfId="0" applyFill="1" applyBorder="1"/>
    <xf numFmtId="0" fontId="1" fillId="0" borderId="2" xfId="0" applyNumberFormat="1" applyFont="1" applyBorder="1" applyProtection="1"/>
    <xf numFmtId="0" fontId="1" fillId="0" borderId="2" xfId="0" applyNumberFormat="1" applyFont="1" applyBorder="1" applyAlignment="1" applyProtection="1">
      <alignment vertical="top"/>
    </xf>
    <xf numFmtId="0" fontId="4" fillId="2" borderId="2" xfId="0" applyNumberFormat="1" applyFont="1" applyFill="1" applyBorder="1" applyAlignment="1" applyProtection="1">
      <alignment vertical="center"/>
    </xf>
    <xf numFmtId="0" fontId="1" fillId="5" borderId="2" xfId="0" applyNumberFormat="1" applyFont="1" applyFill="1" applyBorder="1" applyProtection="1"/>
  </cellXfs>
  <cellStyles count="5">
    <cellStyle name="Comma" xfId="1" builtinId="3"/>
    <cellStyle name="Comma 2" xfId="3"/>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T10"/>
  <sheetViews>
    <sheetView showGridLines="0" tabSelected="1" workbookViewId="0">
      <selection activeCell="H18" sqref="H18"/>
    </sheetView>
  </sheetViews>
  <sheetFormatPr defaultRowHeight="15"/>
  <cols>
    <col min="1" max="1" width="9.140625" style="1" customWidth="1"/>
    <col min="2" max="2" width="47" style="1" bestFit="1" customWidth="1"/>
    <col min="3" max="10" width="10.7109375" style="1" bestFit="1" customWidth="1"/>
    <col min="11" max="22" width="9.140625" style="1" customWidth="1"/>
    <col min="23" max="23" width="47" style="1" bestFit="1" customWidth="1"/>
    <col min="24" max="29" width="10.7109375" style="1" bestFit="1" customWidth="1"/>
    <col min="30" max="16348" width="9.140625" style="1" customWidth="1"/>
  </cols>
  <sheetData>
    <row r="1" spans="2:37">
      <c r="B1" s="20" t="s">
        <v>0</v>
      </c>
      <c r="C1" s="29" t="s">
        <v>49</v>
      </c>
      <c r="D1" s="29"/>
      <c r="E1" s="30"/>
      <c r="F1" s="29" t="s">
        <v>50</v>
      </c>
      <c r="G1" s="29"/>
      <c r="H1" s="30"/>
      <c r="I1" s="29" t="s">
        <v>51</v>
      </c>
      <c r="J1" s="30"/>
    </row>
    <row r="2" spans="2:37">
      <c r="B2" s="21" t="s">
        <v>37</v>
      </c>
      <c r="C2" s="21" t="s">
        <v>370</v>
      </c>
      <c r="D2" s="22" t="s">
        <v>371</v>
      </c>
      <c r="E2" s="22" t="s">
        <v>372</v>
      </c>
      <c r="F2" s="21" t="s">
        <v>370</v>
      </c>
      <c r="G2" s="22" t="s">
        <v>371</v>
      </c>
      <c r="H2" s="22" t="s">
        <v>372</v>
      </c>
      <c r="I2" s="21" t="s">
        <v>370</v>
      </c>
      <c r="J2" s="22" t="s">
        <v>371</v>
      </c>
      <c r="AD2" s="5"/>
      <c r="AE2" s="5"/>
      <c r="AF2" s="6"/>
      <c r="AG2" s="6"/>
      <c r="AH2" s="6"/>
      <c r="AI2" s="6"/>
      <c r="AJ2" s="6"/>
      <c r="AK2" s="6"/>
    </row>
    <row r="3" spans="2:37">
      <c r="B3" s="23" t="s">
        <v>41</v>
      </c>
      <c r="C3" s="24">
        <f>'BOQ Price Bid'!R13</f>
        <v>3478235</v>
      </c>
      <c r="D3" s="24">
        <f>'BOQ Price Bid'!T13</f>
        <v>3478235</v>
      </c>
      <c r="E3" s="24">
        <f>'BOQ Price Bid'!V13</f>
        <v>3477755</v>
      </c>
      <c r="F3" s="24">
        <f>'BOQ Price Bid'!X13</f>
        <v>5270450</v>
      </c>
      <c r="G3" s="24">
        <f>'BOQ Price Bid'!Z13</f>
        <v>5059632</v>
      </c>
      <c r="H3" s="24">
        <f>'BOQ Price Bid'!AB13</f>
        <v>4548209</v>
      </c>
      <c r="I3" s="24">
        <f>'BOQ Price Bid'!AD13</f>
        <v>6177098</v>
      </c>
      <c r="J3" s="24">
        <f>'BOQ Price Bid'!AF13</f>
        <v>5200098</v>
      </c>
      <c r="AD3" s="4"/>
      <c r="AE3" s="2"/>
      <c r="AF3" s="3"/>
      <c r="AG3" s="3"/>
      <c r="AH3" s="3"/>
      <c r="AI3" s="3"/>
      <c r="AJ3" s="3"/>
      <c r="AK3" s="3"/>
    </row>
    <row r="4" spans="2:37">
      <c r="B4" s="23" t="s">
        <v>43</v>
      </c>
      <c r="C4" s="24">
        <f>'BOQ Price Bid'!R102</f>
        <v>1345340</v>
      </c>
      <c r="D4" s="24">
        <f>'BOQ Price Bid'!T102</f>
        <v>1331800</v>
      </c>
      <c r="E4" s="24">
        <f>'BOQ Price Bid'!V102</f>
        <v>1302390</v>
      </c>
      <c r="F4" s="24">
        <f>'BOQ Price Bid'!X102</f>
        <v>905080</v>
      </c>
      <c r="G4" s="24">
        <f>'BOQ Price Bid'!Z102</f>
        <v>905080</v>
      </c>
      <c r="H4" s="24">
        <f>'BOQ Price Bid'!AB102</f>
        <v>851226</v>
      </c>
      <c r="I4" s="24">
        <f>'BOQ Price Bid'!AD102</f>
        <v>815010</v>
      </c>
      <c r="J4" s="24">
        <f>'BOQ Price Bid'!AF102</f>
        <v>700000</v>
      </c>
      <c r="AD4" s="4"/>
      <c r="AE4" s="2"/>
      <c r="AF4" s="3"/>
      <c r="AG4" s="3"/>
      <c r="AH4" s="3"/>
      <c r="AI4" s="3"/>
      <c r="AJ4" s="3"/>
      <c r="AK4" s="3"/>
    </row>
    <row r="5" spans="2:37">
      <c r="B5" s="23" t="s">
        <v>44</v>
      </c>
      <c r="C5" s="24">
        <f>'BOQ Price Bid'!R156</f>
        <v>2416940</v>
      </c>
      <c r="D5" s="24">
        <f>'BOQ Price Bid'!T156</f>
        <v>2416940</v>
      </c>
      <c r="E5" s="24">
        <f>'BOQ Price Bid'!V156</f>
        <v>2364935</v>
      </c>
      <c r="F5" s="24">
        <f>'BOQ Price Bid'!X156</f>
        <v>1836650</v>
      </c>
      <c r="G5" s="24">
        <f>'BOQ Price Bid'!Z156</f>
        <v>1763184</v>
      </c>
      <c r="H5" s="24">
        <f>'BOQ Price Bid'!AB156</f>
        <v>1699791.0000000002</v>
      </c>
      <c r="I5" s="24">
        <f>'BOQ Price Bid'!AD156</f>
        <v>2470718</v>
      </c>
      <c r="J5" s="24">
        <f>'BOQ Price Bid'!AF156</f>
        <v>2200000</v>
      </c>
      <c r="AD5" s="4"/>
      <c r="AE5" s="2"/>
      <c r="AF5" s="3"/>
      <c r="AG5" s="3"/>
      <c r="AH5" s="3"/>
      <c r="AI5" s="3"/>
      <c r="AJ5" s="3"/>
      <c r="AK5" s="3"/>
    </row>
    <row r="6" spans="2:37">
      <c r="B6" s="23" t="s">
        <v>46</v>
      </c>
      <c r="C6" s="24">
        <f>'BOQ Price Bid'!R245</f>
        <v>95920</v>
      </c>
      <c r="D6" s="24">
        <f>'BOQ Price Bid'!T245</f>
        <v>92000</v>
      </c>
      <c r="E6" s="24">
        <f>'BOQ Price Bid'!V245</f>
        <v>84980</v>
      </c>
      <c r="F6" s="24">
        <f>'BOQ Price Bid'!X245</f>
        <v>283500</v>
      </c>
      <c r="G6" s="24">
        <f>'BOQ Price Bid'!Z245</f>
        <v>283500</v>
      </c>
      <c r="H6" s="24">
        <f>'BOQ Price Bid'!AB245</f>
        <v>0</v>
      </c>
      <c r="I6" s="24">
        <f>'BOQ Price Bid'!AD245</f>
        <v>147591</v>
      </c>
      <c r="J6" s="24">
        <f>'BOQ Price Bid'!AF245</f>
        <v>147591</v>
      </c>
      <c r="AD6" s="4"/>
      <c r="AE6" s="2"/>
      <c r="AF6" s="3"/>
      <c r="AG6" s="3"/>
      <c r="AH6" s="3"/>
      <c r="AI6" s="3"/>
      <c r="AJ6" s="3"/>
      <c r="AK6" s="3"/>
    </row>
    <row r="7" spans="2:37">
      <c r="B7" s="23" t="s">
        <v>47</v>
      </c>
      <c r="C7" s="24">
        <f>'BOQ Price Bid'!R263</f>
        <v>219848</v>
      </c>
      <c r="D7" s="24">
        <f>'BOQ Price Bid'!T263</f>
        <v>219848</v>
      </c>
      <c r="E7" s="24">
        <f>'BOQ Price Bid'!V263</f>
        <v>219098</v>
      </c>
      <c r="F7" s="24">
        <f>'BOQ Price Bid'!X263</f>
        <v>340620</v>
      </c>
      <c r="G7" s="24">
        <f>'BOQ Price Bid'!Z263</f>
        <v>340620</v>
      </c>
      <c r="H7" s="24">
        <f>'BOQ Price Bid'!AB263</f>
        <v>0</v>
      </c>
      <c r="I7" s="24">
        <f>'BOQ Price Bid'!AD263</f>
        <v>294026</v>
      </c>
      <c r="J7" s="24">
        <f>'BOQ Price Bid'!AF263</f>
        <v>294026</v>
      </c>
      <c r="AD7" s="4"/>
      <c r="AE7" s="2"/>
      <c r="AF7" s="3"/>
      <c r="AG7" s="3"/>
      <c r="AH7" s="3"/>
      <c r="AI7" s="3"/>
      <c r="AJ7" s="3"/>
      <c r="AK7" s="3"/>
    </row>
    <row r="8" spans="2:37">
      <c r="C8" s="25">
        <f t="shared" ref="C8:J8" si="0">SUM(C3:C7)</f>
        <v>7556283</v>
      </c>
      <c r="D8" s="25">
        <f t="shared" si="0"/>
        <v>7538823</v>
      </c>
      <c r="E8" s="25">
        <f t="shared" si="0"/>
        <v>7449158</v>
      </c>
      <c r="F8" s="25">
        <f t="shared" si="0"/>
        <v>8636300</v>
      </c>
      <c r="G8" s="25">
        <f t="shared" si="0"/>
        <v>8352016</v>
      </c>
      <c r="H8" s="25">
        <f t="shared" si="0"/>
        <v>7099226</v>
      </c>
      <c r="I8" s="25">
        <f t="shared" si="0"/>
        <v>9904443</v>
      </c>
      <c r="J8" s="25">
        <f t="shared" si="0"/>
        <v>8541715</v>
      </c>
    </row>
    <row r="10" spans="2:37">
      <c r="C10" s="18">
        <f t="shared" ref="C10:J10" si="1">SUM(C3:C5)</f>
        <v>7240515</v>
      </c>
      <c r="D10" s="18">
        <f t="shared" si="1"/>
        <v>7226975</v>
      </c>
      <c r="E10" s="26">
        <f t="shared" si="1"/>
        <v>7145080</v>
      </c>
      <c r="F10" s="18">
        <f t="shared" si="1"/>
        <v>8012180</v>
      </c>
      <c r="G10" s="18">
        <f t="shared" si="1"/>
        <v>7727896</v>
      </c>
      <c r="H10" s="27">
        <f t="shared" si="1"/>
        <v>7099226</v>
      </c>
      <c r="I10" s="18">
        <f t="shared" si="1"/>
        <v>9462826</v>
      </c>
      <c r="J10" s="28">
        <f t="shared" si="1"/>
        <v>8100098</v>
      </c>
    </row>
  </sheetData>
  <mergeCells count="3">
    <mergeCell ref="F1:H1"/>
    <mergeCell ref="I1:J1"/>
    <mergeCell ref="C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90"/>
  <sheetViews>
    <sheetView showGridLines="0" workbookViewId="0">
      <pane xSplit="6" ySplit="12" topLeftCell="Y13" activePane="bottomRight" state="frozen"/>
      <selection pane="topRight" activeCell="G1" sqref="G1"/>
      <selection pane="bottomLeft" activeCell="A12" sqref="A12"/>
      <selection pane="bottomRight" activeCell="AA8" sqref="AA8:AB8"/>
    </sheetView>
  </sheetViews>
  <sheetFormatPr defaultRowHeight="14.25"/>
  <cols>
    <col min="1" max="2" width="9.140625" style="1" customWidth="1"/>
    <col min="3" max="3" width="13.42578125" style="1" customWidth="1"/>
    <col min="4" max="4" width="32.85546875" style="1" customWidth="1"/>
    <col min="5" max="6" width="9.140625" style="1" customWidth="1"/>
    <col min="7" max="7" width="11.140625" style="1" bestFit="1" customWidth="1"/>
    <col min="8" max="8" width="13.5703125" style="1" bestFit="1" customWidth="1"/>
    <col min="9" max="9" width="12.28515625" style="1" bestFit="1" customWidth="1"/>
    <col min="10" max="10" width="13.5703125" style="1" bestFit="1" customWidth="1"/>
    <col min="11" max="11" width="12.28515625" style="1" bestFit="1" customWidth="1"/>
    <col min="12" max="12" width="13.5703125" style="1" bestFit="1" customWidth="1"/>
    <col min="13" max="13" width="12.28515625" style="1" bestFit="1" customWidth="1"/>
    <col min="14" max="14" width="13.5703125" style="1" bestFit="1" customWidth="1"/>
    <col min="15" max="15" width="11.140625" style="1" bestFit="1" customWidth="1"/>
    <col min="16" max="16" width="13.5703125" style="1" bestFit="1" customWidth="1"/>
    <col min="17" max="17" width="12.28515625" style="1" bestFit="1" customWidth="1"/>
    <col min="18" max="18" width="13.5703125" style="1" bestFit="1" customWidth="1"/>
    <col min="19" max="19" width="12.28515625" style="1" bestFit="1" customWidth="1"/>
    <col min="20" max="20" width="13.5703125" style="1" bestFit="1" customWidth="1"/>
    <col min="21" max="21" width="12.28515625" style="1" bestFit="1" customWidth="1"/>
    <col min="22" max="22" width="13.5703125" style="1" bestFit="1" customWidth="1"/>
    <col min="23" max="23" width="12.28515625" style="1" bestFit="1" customWidth="1"/>
    <col min="24" max="24" width="13.5703125" style="1" bestFit="1" customWidth="1"/>
    <col min="25" max="25" width="12.28515625" style="1" bestFit="1" customWidth="1"/>
    <col min="26" max="26" width="13.5703125" style="1" bestFit="1" customWidth="1"/>
    <col min="27" max="27" width="12.28515625" style="1" bestFit="1" customWidth="1"/>
    <col min="28" max="28" width="13.5703125" style="1" bestFit="1" customWidth="1"/>
    <col min="29" max="29" width="12.28515625" style="1" bestFit="1" customWidth="1"/>
    <col min="30" max="30" width="13.5703125" style="1" bestFit="1" customWidth="1"/>
    <col min="31" max="31" width="12.28515625" style="1" bestFit="1" customWidth="1"/>
    <col min="32" max="32" width="13.5703125" style="1" bestFit="1" customWidth="1"/>
    <col min="33" max="33" width="9.140625" style="1" customWidth="1"/>
    <col min="34" max="16384" width="9.140625" style="1"/>
  </cols>
  <sheetData>
    <row r="1" spans="2:32">
      <c r="H1" s="19">
        <f>SUM(H13,H102,H156,H245,H263,)</f>
        <v>4765555</v>
      </c>
      <c r="J1" s="19">
        <f>SUM(J13,J102,J156,J245,J263,)</f>
        <v>5813413.75</v>
      </c>
      <c r="L1" s="19">
        <f>SUM(L13,L102,L156,L245,L263,)</f>
        <v>6042913</v>
      </c>
      <c r="N1" s="19">
        <f>SUM(N13,N102,N156,N245,N263,)</f>
        <v>6322702.5</v>
      </c>
      <c r="P1" s="19">
        <f>SUM(P13,P102,P156,P245,P263,)</f>
        <v>5302170</v>
      </c>
      <c r="R1" s="19">
        <f>SUM(R13,R102,R156,R245,R263,)</f>
        <v>7556283</v>
      </c>
      <c r="T1" s="19">
        <f>SUM(T13,T102,T156,T245,T263,)</f>
        <v>7538823</v>
      </c>
      <c r="V1" s="19">
        <f>SUM(V13,V102,V156,V245,V263,)</f>
        <v>7449158</v>
      </c>
      <c r="X1" s="19">
        <f>SUM(X13,X102,X156,X245,X263,)</f>
        <v>8636300</v>
      </c>
      <c r="Z1" s="19">
        <f>SUM(Z13,Z102,Z156,Z245,Z263,)</f>
        <v>8352016</v>
      </c>
      <c r="AB1" s="19">
        <f>SUM(AB13,AB102,AB156,AB245,AB263,)</f>
        <v>7099226</v>
      </c>
      <c r="AD1" s="19">
        <f>SUM(AD13,AD102,AD156,AD245,AD263,)</f>
        <v>9904443</v>
      </c>
      <c r="AF1" s="19">
        <f>SUM(AF13,AF102,AF156,AF245,AF263,)</f>
        <v>8541715</v>
      </c>
    </row>
    <row r="2" spans="2:32">
      <c r="B2" s="31"/>
      <c r="C2" s="31"/>
      <c r="D2" s="33" t="s">
        <v>0</v>
      </c>
      <c r="E2" s="31" t="s">
        <v>1</v>
      </c>
      <c r="F2" s="31" t="s">
        <v>1</v>
      </c>
      <c r="G2" s="29" t="s">
        <v>52</v>
      </c>
      <c r="H2" s="29" t="s">
        <v>52</v>
      </c>
      <c r="I2" s="29" t="s">
        <v>53</v>
      </c>
      <c r="J2" s="29" t="s">
        <v>53</v>
      </c>
      <c r="K2" s="29" t="s">
        <v>54</v>
      </c>
      <c r="L2" s="29" t="s">
        <v>54</v>
      </c>
      <c r="M2" s="29" t="s">
        <v>55</v>
      </c>
      <c r="N2" s="29" t="s">
        <v>55</v>
      </c>
      <c r="O2" s="29" t="s">
        <v>59</v>
      </c>
      <c r="P2" s="29" t="s">
        <v>59</v>
      </c>
      <c r="Q2" s="34" t="s">
        <v>56</v>
      </c>
      <c r="R2" s="34" t="s">
        <v>56</v>
      </c>
      <c r="S2" s="34" t="s">
        <v>56</v>
      </c>
      <c r="T2" s="34" t="s">
        <v>56</v>
      </c>
      <c r="U2" s="34" t="s">
        <v>56</v>
      </c>
      <c r="V2" s="34" t="s">
        <v>56</v>
      </c>
      <c r="W2" s="34" t="s">
        <v>57</v>
      </c>
      <c r="X2" s="34" t="s">
        <v>57</v>
      </c>
      <c r="Y2" s="34" t="s">
        <v>57</v>
      </c>
      <c r="Z2" s="34" t="s">
        <v>57</v>
      </c>
      <c r="AA2" s="34" t="s">
        <v>57</v>
      </c>
      <c r="AB2" s="34" t="s">
        <v>57</v>
      </c>
      <c r="AC2" s="34" t="s">
        <v>58</v>
      </c>
      <c r="AD2" s="34" t="s">
        <v>58</v>
      </c>
      <c r="AE2" s="34" t="s">
        <v>58</v>
      </c>
      <c r="AF2" s="34" t="s">
        <v>58</v>
      </c>
    </row>
    <row r="3" spans="2:32">
      <c r="B3" s="31"/>
      <c r="C3" s="31"/>
      <c r="D3" s="33" t="s">
        <v>0</v>
      </c>
      <c r="E3" s="31" t="s">
        <v>2</v>
      </c>
      <c r="F3" s="31" t="s">
        <v>2</v>
      </c>
      <c r="G3" s="31" t="s">
        <v>3</v>
      </c>
      <c r="H3" s="31" t="s">
        <v>3</v>
      </c>
      <c r="I3" s="31" t="s">
        <v>4</v>
      </c>
      <c r="J3" s="31" t="s">
        <v>4</v>
      </c>
      <c r="K3" s="31" t="s">
        <v>5</v>
      </c>
      <c r="L3" s="31" t="s">
        <v>5</v>
      </c>
      <c r="M3" s="31" t="s">
        <v>6</v>
      </c>
      <c r="N3" s="31" t="s">
        <v>6</v>
      </c>
      <c r="O3" s="31" t="s">
        <v>10</v>
      </c>
      <c r="P3" s="31" t="s">
        <v>10</v>
      </c>
      <c r="Q3" s="31" t="s">
        <v>7</v>
      </c>
      <c r="R3" s="31" t="s">
        <v>7</v>
      </c>
      <c r="S3" s="31" t="s">
        <v>7</v>
      </c>
      <c r="T3" s="31" t="s">
        <v>7</v>
      </c>
      <c r="U3" s="31" t="s">
        <v>7</v>
      </c>
      <c r="V3" s="31" t="s">
        <v>7</v>
      </c>
      <c r="W3" s="31" t="s">
        <v>8</v>
      </c>
      <c r="X3" s="31" t="s">
        <v>8</v>
      </c>
      <c r="Y3" s="31" t="s">
        <v>8</v>
      </c>
      <c r="Z3" s="31" t="s">
        <v>8</v>
      </c>
      <c r="AA3" s="31" t="s">
        <v>8</v>
      </c>
      <c r="AB3" s="31" t="s">
        <v>8</v>
      </c>
      <c r="AC3" s="31" t="s">
        <v>9</v>
      </c>
      <c r="AD3" s="31" t="s">
        <v>9</v>
      </c>
      <c r="AE3" s="31" t="s">
        <v>9</v>
      </c>
      <c r="AF3" s="31" t="s">
        <v>9</v>
      </c>
    </row>
    <row r="4" spans="2:32">
      <c r="B4" s="31"/>
      <c r="C4" s="31"/>
      <c r="D4" s="33" t="s">
        <v>0</v>
      </c>
      <c r="E4" s="31" t="s">
        <v>11</v>
      </c>
      <c r="F4" s="31" t="s">
        <v>11</v>
      </c>
      <c r="G4" s="31" t="s">
        <v>12</v>
      </c>
      <c r="H4" s="31" t="s">
        <v>12</v>
      </c>
      <c r="I4" s="31" t="s">
        <v>12</v>
      </c>
      <c r="J4" s="31" t="s">
        <v>12</v>
      </c>
      <c r="K4" s="31" t="s">
        <v>12</v>
      </c>
      <c r="L4" s="31" t="s">
        <v>12</v>
      </c>
      <c r="M4" s="31" t="s">
        <v>12</v>
      </c>
      <c r="N4" s="31" t="s">
        <v>12</v>
      </c>
      <c r="O4" s="31" t="s">
        <v>12</v>
      </c>
      <c r="P4" s="31" t="s">
        <v>12</v>
      </c>
      <c r="Q4" s="31" t="s">
        <v>12</v>
      </c>
      <c r="R4" s="31" t="s">
        <v>12</v>
      </c>
      <c r="S4" s="31" t="s">
        <v>12</v>
      </c>
      <c r="T4" s="31" t="s">
        <v>12</v>
      </c>
      <c r="U4" s="31" t="s">
        <v>12</v>
      </c>
      <c r="V4" s="31" t="s">
        <v>12</v>
      </c>
      <c r="W4" s="31" t="s">
        <v>12</v>
      </c>
      <c r="X4" s="31" t="s">
        <v>12</v>
      </c>
      <c r="Y4" s="31" t="s">
        <v>12</v>
      </c>
      <c r="Z4" s="31" t="s">
        <v>12</v>
      </c>
      <c r="AA4" s="31" t="s">
        <v>12</v>
      </c>
      <c r="AB4" s="31" t="s">
        <v>12</v>
      </c>
      <c r="AC4" s="31" t="s">
        <v>12</v>
      </c>
      <c r="AD4" s="31" t="s">
        <v>12</v>
      </c>
      <c r="AE4" s="31" t="s">
        <v>12</v>
      </c>
      <c r="AF4" s="31" t="s">
        <v>12</v>
      </c>
    </row>
    <row r="5" spans="2:32">
      <c r="B5" s="31"/>
      <c r="C5" s="31"/>
      <c r="D5" s="33" t="s">
        <v>0</v>
      </c>
      <c r="E5" s="31" t="s">
        <v>13</v>
      </c>
      <c r="F5" s="31" t="s">
        <v>13</v>
      </c>
      <c r="G5" s="31" t="s">
        <v>14</v>
      </c>
      <c r="H5" s="31" t="s">
        <v>14</v>
      </c>
      <c r="I5" s="31" t="s">
        <v>14</v>
      </c>
      <c r="J5" s="31" t="s">
        <v>14</v>
      </c>
      <c r="K5" s="31" t="s">
        <v>14</v>
      </c>
      <c r="L5" s="31" t="s">
        <v>14</v>
      </c>
      <c r="M5" s="31" t="s">
        <v>14</v>
      </c>
      <c r="N5" s="31" t="s">
        <v>14</v>
      </c>
      <c r="O5" s="31" t="s">
        <v>14</v>
      </c>
      <c r="P5" s="31" t="s">
        <v>14</v>
      </c>
      <c r="Q5" s="31" t="s">
        <v>14</v>
      </c>
      <c r="R5" s="31" t="s">
        <v>14</v>
      </c>
      <c r="S5" s="31" t="s">
        <v>14</v>
      </c>
      <c r="T5" s="31" t="s">
        <v>14</v>
      </c>
      <c r="U5" s="31" t="s">
        <v>14</v>
      </c>
      <c r="V5" s="31" t="s">
        <v>14</v>
      </c>
      <c r="W5" s="31" t="s">
        <v>14</v>
      </c>
      <c r="X5" s="31" t="s">
        <v>14</v>
      </c>
      <c r="Y5" s="31" t="s">
        <v>14</v>
      </c>
      <c r="Z5" s="31" t="s">
        <v>14</v>
      </c>
      <c r="AA5" s="31" t="s">
        <v>14</v>
      </c>
      <c r="AB5" s="31" t="s">
        <v>14</v>
      </c>
      <c r="AC5" s="31" t="s">
        <v>14</v>
      </c>
      <c r="AD5" s="31" t="s">
        <v>14</v>
      </c>
      <c r="AE5" s="31" t="s">
        <v>14</v>
      </c>
      <c r="AF5" s="31" t="s">
        <v>14</v>
      </c>
    </row>
    <row r="6" spans="2:32">
      <c r="B6" s="31"/>
      <c r="C6" s="31"/>
      <c r="D6" s="33" t="s">
        <v>0</v>
      </c>
      <c r="E6" s="31"/>
      <c r="F6" s="31"/>
      <c r="G6" s="31" t="s">
        <v>15</v>
      </c>
      <c r="H6" s="31" t="s">
        <v>15</v>
      </c>
      <c r="I6" s="31" t="s">
        <v>16</v>
      </c>
      <c r="J6" s="31" t="s">
        <v>16</v>
      </c>
      <c r="K6" s="31" t="s">
        <v>17</v>
      </c>
      <c r="L6" s="31" t="s">
        <v>17</v>
      </c>
      <c r="M6" s="31" t="s">
        <v>18</v>
      </c>
      <c r="N6" s="31" t="s">
        <v>18</v>
      </c>
      <c r="O6" s="31" t="s">
        <v>20</v>
      </c>
      <c r="P6" s="31" t="s">
        <v>20</v>
      </c>
      <c r="Q6" s="31" t="s">
        <v>19</v>
      </c>
      <c r="R6" s="31" t="s">
        <v>19</v>
      </c>
      <c r="S6" s="31" t="s">
        <v>19</v>
      </c>
      <c r="T6" s="31" t="s">
        <v>19</v>
      </c>
      <c r="U6" s="31" t="s">
        <v>19</v>
      </c>
      <c r="V6" s="31" t="s">
        <v>19</v>
      </c>
      <c r="W6" s="31" t="s">
        <v>20</v>
      </c>
      <c r="X6" s="31" t="s">
        <v>20</v>
      </c>
      <c r="Y6" s="31" t="s">
        <v>20</v>
      </c>
      <c r="Z6" s="31" t="s">
        <v>20</v>
      </c>
      <c r="AA6" s="31" t="s">
        <v>20</v>
      </c>
      <c r="AB6" s="31" t="s">
        <v>20</v>
      </c>
      <c r="AC6" s="31" t="s">
        <v>20</v>
      </c>
      <c r="AD6" s="31" t="s">
        <v>20</v>
      </c>
      <c r="AE6" s="31" t="s">
        <v>20</v>
      </c>
      <c r="AF6" s="31" t="s">
        <v>20</v>
      </c>
    </row>
    <row r="7" spans="2:32">
      <c r="B7" s="31" t="s">
        <v>21</v>
      </c>
      <c r="C7" s="31" t="s">
        <v>21</v>
      </c>
      <c r="D7" s="31" t="s">
        <v>21</v>
      </c>
      <c r="E7" s="31" t="s">
        <v>21</v>
      </c>
      <c r="F7" s="31" t="s">
        <v>21</v>
      </c>
      <c r="G7" s="31" t="s">
        <v>22</v>
      </c>
      <c r="H7" s="31" t="s">
        <v>22</v>
      </c>
      <c r="I7" s="31" t="s">
        <v>23</v>
      </c>
      <c r="J7" s="31" t="s">
        <v>23</v>
      </c>
      <c r="K7" s="31" t="s">
        <v>24</v>
      </c>
      <c r="L7" s="31" t="s">
        <v>24</v>
      </c>
      <c r="M7" s="31" t="s">
        <v>25</v>
      </c>
      <c r="N7" s="31" t="s">
        <v>25</v>
      </c>
      <c r="O7" s="31" t="s">
        <v>29</v>
      </c>
      <c r="P7" s="31" t="s">
        <v>29</v>
      </c>
      <c r="Q7" s="31" t="s">
        <v>26</v>
      </c>
      <c r="R7" s="31" t="s">
        <v>26</v>
      </c>
      <c r="S7" s="31" t="s">
        <v>26</v>
      </c>
      <c r="T7" s="31" t="s">
        <v>26</v>
      </c>
      <c r="U7" s="31" t="s">
        <v>26</v>
      </c>
      <c r="V7" s="31" t="s">
        <v>26</v>
      </c>
      <c r="W7" s="31" t="s">
        <v>27</v>
      </c>
      <c r="X7" s="31" t="s">
        <v>27</v>
      </c>
      <c r="Y7" s="31" t="s">
        <v>27</v>
      </c>
      <c r="Z7" s="31" t="s">
        <v>27</v>
      </c>
      <c r="AA7" s="31" t="s">
        <v>27</v>
      </c>
      <c r="AB7" s="31" t="s">
        <v>27</v>
      </c>
      <c r="AC7" s="31" t="s">
        <v>28</v>
      </c>
      <c r="AD7" s="31" t="s">
        <v>28</v>
      </c>
      <c r="AE7" s="31" t="s">
        <v>28</v>
      </c>
      <c r="AF7" s="31" t="s">
        <v>28</v>
      </c>
    </row>
    <row r="8" spans="2:32">
      <c r="B8" s="31" t="s">
        <v>30</v>
      </c>
      <c r="C8" s="31" t="s">
        <v>30</v>
      </c>
      <c r="D8" s="31" t="s">
        <v>30</v>
      </c>
      <c r="E8" s="31" t="s">
        <v>30</v>
      </c>
      <c r="F8" s="31" t="s">
        <v>30</v>
      </c>
      <c r="G8" s="31" t="s">
        <v>31</v>
      </c>
      <c r="H8" s="31" t="s">
        <v>31</v>
      </c>
      <c r="I8" s="31" t="s">
        <v>31</v>
      </c>
      <c r="J8" s="31" t="s">
        <v>31</v>
      </c>
      <c r="K8" s="31" t="s">
        <v>31</v>
      </c>
      <c r="L8" s="31" t="s">
        <v>31</v>
      </c>
      <c r="M8" s="31" t="s">
        <v>31</v>
      </c>
      <c r="N8" s="31" t="s">
        <v>31</v>
      </c>
      <c r="O8" s="31" t="s">
        <v>31</v>
      </c>
      <c r="P8" s="31" t="s">
        <v>31</v>
      </c>
      <c r="Q8" s="31" t="s">
        <v>367</v>
      </c>
      <c r="R8" s="31" t="s">
        <v>367</v>
      </c>
      <c r="S8" s="31" t="s">
        <v>31</v>
      </c>
      <c r="T8" s="31" t="s">
        <v>31</v>
      </c>
      <c r="U8" s="31" t="s">
        <v>31</v>
      </c>
      <c r="V8" s="31" t="s">
        <v>31</v>
      </c>
      <c r="W8" s="31" t="s">
        <v>369</v>
      </c>
      <c r="X8" s="31" t="s">
        <v>369</v>
      </c>
      <c r="Y8" s="31" t="s">
        <v>31</v>
      </c>
      <c r="Z8" s="31" t="s">
        <v>31</v>
      </c>
      <c r="AA8" s="31" t="s">
        <v>31</v>
      </c>
      <c r="AB8" s="31" t="s">
        <v>31</v>
      </c>
      <c r="AC8" s="31" t="s">
        <v>368</v>
      </c>
      <c r="AD8" s="31" t="s">
        <v>368</v>
      </c>
      <c r="AE8" s="31" t="s">
        <v>31</v>
      </c>
      <c r="AF8" s="31" t="s">
        <v>31</v>
      </c>
    </row>
    <row r="9" spans="2:32">
      <c r="B9" s="31" t="s">
        <v>60</v>
      </c>
      <c r="C9" s="31" t="s">
        <v>60</v>
      </c>
      <c r="D9" s="31" t="s">
        <v>60</v>
      </c>
      <c r="E9" s="31" t="s">
        <v>60</v>
      </c>
      <c r="F9" s="31" t="s">
        <v>60</v>
      </c>
      <c r="G9" s="31" t="s">
        <v>61</v>
      </c>
      <c r="H9" s="31" t="s">
        <v>61</v>
      </c>
      <c r="I9" s="31" t="s">
        <v>61</v>
      </c>
      <c r="J9" s="31" t="s">
        <v>61</v>
      </c>
      <c r="K9" s="31" t="s">
        <v>61</v>
      </c>
      <c r="L9" s="31" t="s">
        <v>61</v>
      </c>
      <c r="M9" s="31" t="s">
        <v>61</v>
      </c>
      <c r="N9" s="31" t="s">
        <v>61</v>
      </c>
      <c r="O9" s="31" t="s">
        <v>61</v>
      </c>
      <c r="P9" s="31" t="s">
        <v>61</v>
      </c>
      <c r="Q9" s="31" t="s">
        <v>61</v>
      </c>
      <c r="R9" s="31" t="s">
        <v>61</v>
      </c>
      <c r="S9" s="31" t="s">
        <v>61</v>
      </c>
      <c r="T9" s="31" t="s">
        <v>61</v>
      </c>
      <c r="U9" s="31" t="s">
        <v>61</v>
      </c>
      <c r="V9" s="31" t="s">
        <v>61</v>
      </c>
      <c r="W9" s="31" t="s">
        <v>61</v>
      </c>
      <c r="X9" s="31" t="s">
        <v>61</v>
      </c>
      <c r="Y9" s="31" t="s">
        <v>61</v>
      </c>
      <c r="Z9" s="31" t="s">
        <v>61</v>
      </c>
      <c r="AA9" s="31" t="s">
        <v>61</v>
      </c>
      <c r="AB9" s="31" t="s">
        <v>61</v>
      </c>
      <c r="AC9" s="31" t="s">
        <v>61</v>
      </c>
      <c r="AD9" s="31" t="s">
        <v>61</v>
      </c>
      <c r="AE9" s="31" t="s">
        <v>61</v>
      </c>
      <c r="AF9" s="31" t="s">
        <v>61</v>
      </c>
    </row>
    <row r="10" spans="2:32">
      <c r="B10" s="32" t="s">
        <v>34</v>
      </c>
      <c r="C10" s="32" t="s">
        <v>34</v>
      </c>
      <c r="D10" s="32" t="s">
        <v>34</v>
      </c>
      <c r="E10" s="31" t="s">
        <v>35</v>
      </c>
      <c r="F10" s="31" t="s">
        <v>35</v>
      </c>
      <c r="G10" s="31" t="s">
        <v>32</v>
      </c>
      <c r="H10" s="31" t="s">
        <v>32</v>
      </c>
      <c r="I10" s="31" t="s">
        <v>32</v>
      </c>
      <c r="J10" s="31" t="s">
        <v>32</v>
      </c>
      <c r="K10" s="31" t="s">
        <v>32</v>
      </c>
      <c r="L10" s="31" t="s">
        <v>32</v>
      </c>
      <c r="M10" s="31" t="s">
        <v>32</v>
      </c>
      <c r="N10" s="31" t="s">
        <v>32</v>
      </c>
      <c r="O10" s="31" t="s">
        <v>32</v>
      </c>
      <c r="P10" s="31" t="s">
        <v>32</v>
      </c>
      <c r="Q10" s="31" t="s">
        <v>32</v>
      </c>
      <c r="R10" s="31" t="s">
        <v>32</v>
      </c>
      <c r="S10" s="31" t="s">
        <v>32</v>
      </c>
      <c r="T10" s="31" t="s">
        <v>32</v>
      </c>
      <c r="U10" s="31" t="s">
        <v>32</v>
      </c>
      <c r="V10" s="31" t="s">
        <v>32</v>
      </c>
      <c r="W10" s="31" t="s">
        <v>32</v>
      </c>
      <c r="X10" s="31" t="s">
        <v>32</v>
      </c>
      <c r="Y10" s="31" t="s">
        <v>32</v>
      </c>
      <c r="Z10" s="31" t="s">
        <v>32</v>
      </c>
      <c r="AA10" s="31" t="s">
        <v>32</v>
      </c>
      <c r="AB10" s="31" t="s">
        <v>32</v>
      </c>
      <c r="AC10" s="31" t="s">
        <v>32</v>
      </c>
      <c r="AD10" s="31" t="s">
        <v>32</v>
      </c>
      <c r="AE10" s="31" t="s">
        <v>32</v>
      </c>
      <c r="AF10" s="31" t="s">
        <v>32</v>
      </c>
    </row>
    <row r="11" spans="2:32">
      <c r="B11" s="32" t="s">
        <v>34</v>
      </c>
      <c r="C11" s="32" t="s">
        <v>34</v>
      </c>
      <c r="D11" s="32" t="s">
        <v>34</v>
      </c>
      <c r="E11" s="31" t="s">
        <v>62</v>
      </c>
      <c r="F11" s="31" t="s">
        <v>62</v>
      </c>
      <c r="G11" s="31" t="s">
        <v>33</v>
      </c>
      <c r="H11" s="31" t="s">
        <v>33</v>
      </c>
      <c r="I11" s="31" t="s">
        <v>33</v>
      </c>
      <c r="J11" s="31" t="s">
        <v>33</v>
      </c>
      <c r="K11" s="31" t="s">
        <v>33</v>
      </c>
      <c r="L11" s="31" t="s">
        <v>33</v>
      </c>
      <c r="M11" s="31" t="s">
        <v>33</v>
      </c>
      <c r="N11" s="31" t="s">
        <v>33</v>
      </c>
      <c r="O11" s="31" t="s">
        <v>33</v>
      </c>
      <c r="P11" s="31" t="s">
        <v>33</v>
      </c>
      <c r="Q11" s="31" t="s">
        <v>33</v>
      </c>
      <c r="R11" s="31" t="s">
        <v>33</v>
      </c>
      <c r="S11" s="31" t="s">
        <v>33</v>
      </c>
      <c r="T11" s="31" t="s">
        <v>33</v>
      </c>
      <c r="U11" s="31" t="s">
        <v>33</v>
      </c>
      <c r="V11" s="31" t="s">
        <v>33</v>
      </c>
      <c r="W11" s="31" t="s">
        <v>33</v>
      </c>
      <c r="X11" s="31" t="s">
        <v>33</v>
      </c>
      <c r="Y11" s="31" t="s">
        <v>33</v>
      </c>
      <c r="Z11" s="31" t="s">
        <v>33</v>
      </c>
      <c r="AA11" s="31" t="s">
        <v>33</v>
      </c>
      <c r="AB11" s="31" t="s">
        <v>33</v>
      </c>
      <c r="AC11" s="31" t="s">
        <v>33</v>
      </c>
      <c r="AD11" s="31" t="s">
        <v>33</v>
      </c>
      <c r="AE11" s="31" t="s">
        <v>33</v>
      </c>
      <c r="AF11" s="31" t="s">
        <v>33</v>
      </c>
    </row>
    <row r="12" spans="2:32">
      <c r="B12" s="7" t="s">
        <v>48</v>
      </c>
      <c r="C12" s="7" t="s">
        <v>36</v>
      </c>
      <c r="D12" s="7" t="s">
        <v>63</v>
      </c>
      <c r="E12" s="7" t="s">
        <v>64</v>
      </c>
      <c r="F12" s="7" t="s">
        <v>38</v>
      </c>
      <c r="G12" s="7" t="s">
        <v>39</v>
      </c>
      <c r="H12" s="7" t="s">
        <v>65</v>
      </c>
      <c r="I12" s="7" t="s">
        <v>39</v>
      </c>
      <c r="J12" s="7" t="s">
        <v>65</v>
      </c>
      <c r="K12" s="7" t="s">
        <v>39</v>
      </c>
      <c r="L12" s="7" t="s">
        <v>65</v>
      </c>
      <c r="M12" s="7" t="s">
        <v>39</v>
      </c>
      <c r="N12" s="7" t="s">
        <v>65</v>
      </c>
      <c r="O12" s="7" t="s">
        <v>39</v>
      </c>
      <c r="P12" s="7" t="s">
        <v>65</v>
      </c>
      <c r="Q12" s="7" t="s">
        <v>39</v>
      </c>
      <c r="R12" s="7" t="s">
        <v>65</v>
      </c>
      <c r="S12" s="7" t="s">
        <v>39</v>
      </c>
      <c r="T12" s="7" t="s">
        <v>65</v>
      </c>
      <c r="U12" s="7" t="s">
        <v>39</v>
      </c>
      <c r="V12" s="7" t="s">
        <v>65</v>
      </c>
      <c r="W12" s="7" t="s">
        <v>39</v>
      </c>
      <c r="X12" s="7" t="s">
        <v>65</v>
      </c>
      <c r="Y12" s="7" t="s">
        <v>39</v>
      </c>
      <c r="Z12" s="7" t="s">
        <v>65</v>
      </c>
      <c r="AA12" s="7" t="s">
        <v>39</v>
      </c>
      <c r="AB12" s="7" t="s">
        <v>65</v>
      </c>
      <c r="AC12" s="7" t="s">
        <v>39</v>
      </c>
      <c r="AD12" s="7" t="s">
        <v>65</v>
      </c>
      <c r="AE12" s="7" t="s">
        <v>39</v>
      </c>
      <c r="AF12" s="7" t="s">
        <v>65</v>
      </c>
    </row>
    <row r="13" spans="2:32">
      <c r="B13" s="8">
        <v>1</v>
      </c>
      <c r="C13" s="8" t="s">
        <v>40</v>
      </c>
      <c r="D13" s="8" t="s">
        <v>41</v>
      </c>
      <c r="E13" s="8" t="s">
        <v>42</v>
      </c>
      <c r="F13" s="11">
        <v>1</v>
      </c>
      <c r="G13" s="12"/>
      <c r="H13" s="12">
        <f>SUM(H14:H101)</f>
        <v>2719470</v>
      </c>
      <c r="I13" s="12"/>
      <c r="J13" s="12">
        <f>SUM(J14:J101)</f>
        <v>3557750</v>
      </c>
      <c r="K13" s="12"/>
      <c r="L13" s="12">
        <f>SUM(L14:L101)</f>
        <v>3497430</v>
      </c>
      <c r="M13" s="12"/>
      <c r="N13" s="12">
        <f>SUM(N14:N101)</f>
        <v>3518983</v>
      </c>
      <c r="O13" s="12"/>
      <c r="P13" s="12">
        <v>4358620</v>
      </c>
      <c r="Q13" s="12"/>
      <c r="R13" s="12">
        <f>SUM(R14:R101)</f>
        <v>3478235</v>
      </c>
      <c r="S13" s="12"/>
      <c r="T13" s="12">
        <v>3478235</v>
      </c>
      <c r="U13" s="12"/>
      <c r="V13" s="12">
        <f>SUM(V14:V101)</f>
        <v>3477755</v>
      </c>
      <c r="W13" s="12"/>
      <c r="X13" s="12">
        <f>SUM(X14:X101)</f>
        <v>5270450</v>
      </c>
      <c r="Y13" s="12"/>
      <c r="Z13" s="12">
        <v>5059632</v>
      </c>
      <c r="AA13" s="12"/>
      <c r="AB13" s="12">
        <f>SUM(AB14:AB101)</f>
        <v>4548209</v>
      </c>
      <c r="AC13" s="12"/>
      <c r="AD13" s="12">
        <f>SUM(AD14:AD101)</f>
        <v>6177098</v>
      </c>
      <c r="AE13" s="12"/>
      <c r="AF13" s="12">
        <v>5200098</v>
      </c>
    </row>
    <row r="14" spans="2:32">
      <c r="B14" s="9">
        <v>1</v>
      </c>
      <c r="C14" s="9">
        <v>1</v>
      </c>
      <c r="D14" s="9" t="s">
        <v>66</v>
      </c>
      <c r="E14" s="9" t="s">
        <v>67</v>
      </c>
      <c r="F14" s="13">
        <v>730</v>
      </c>
      <c r="G14" s="14">
        <v>13</v>
      </c>
      <c r="H14" s="14">
        <f>G14*$F14</f>
        <v>9490</v>
      </c>
      <c r="I14" s="14">
        <v>10</v>
      </c>
      <c r="J14" s="14">
        <f>I14*$F14</f>
        <v>7300</v>
      </c>
      <c r="K14" s="14">
        <v>25</v>
      </c>
      <c r="L14" s="14">
        <f>K14*$F14</f>
        <v>18250</v>
      </c>
      <c r="M14" s="14">
        <v>20</v>
      </c>
      <c r="N14" s="14">
        <f>M14*$F14</f>
        <v>14600</v>
      </c>
      <c r="O14" s="14">
        <v>12</v>
      </c>
      <c r="P14" s="14">
        <v>8760</v>
      </c>
      <c r="Q14" s="14">
        <v>45</v>
      </c>
      <c r="R14" s="14">
        <f>Q14*$F14</f>
        <v>32850</v>
      </c>
      <c r="S14" s="14">
        <v>45</v>
      </c>
      <c r="T14" s="14">
        <v>32850</v>
      </c>
      <c r="U14" s="14">
        <v>48</v>
      </c>
      <c r="V14" s="14">
        <f>U14*$F14</f>
        <v>35040</v>
      </c>
      <c r="W14" s="14">
        <v>25</v>
      </c>
      <c r="X14" s="14">
        <f>W14*$F14</f>
        <v>18250</v>
      </c>
      <c r="Y14" s="14">
        <v>25</v>
      </c>
      <c r="Z14" s="14">
        <v>18250</v>
      </c>
      <c r="AA14" s="14">
        <v>13</v>
      </c>
      <c r="AB14" s="14">
        <f>AA14*$F14</f>
        <v>9490</v>
      </c>
      <c r="AC14" s="14">
        <v>120</v>
      </c>
      <c r="AD14" s="14">
        <f>AC14*$F14</f>
        <v>87600</v>
      </c>
      <c r="AE14" s="14">
        <v>120</v>
      </c>
      <c r="AF14" s="14">
        <v>87600</v>
      </c>
    </row>
    <row r="15" spans="2:32">
      <c r="B15" s="9">
        <v>2</v>
      </c>
      <c r="C15" s="9">
        <v>1.1000000000000001</v>
      </c>
      <c r="D15" s="9" t="s">
        <v>68</v>
      </c>
      <c r="E15" s="9" t="s">
        <v>40</v>
      </c>
      <c r="F15" s="13" t="s">
        <v>40</v>
      </c>
      <c r="G15" s="13"/>
      <c r="H15" s="13"/>
      <c r="I15" s="13"/>
      <c r="J15" s="13"/>
      <c r="K15" s="13"/>
      <c r="L15" s="13"/>
      <c r="M15" s="13"/>
      <c r="N15" s="13"/>
      <c r="O15" s="13"/>
      <c r="P15" s="13"/>
      <c r="Q15" s="13"/>
      <c r="R15" s="13"/>
      <c r="S15" s="13"/>
      <c r="T15" s="13"/>
      <c r="U15" s="13"/>
      <c r="V15" s="13"/>
      <c r="W15" s="13"/>
      <c r="X15" s="13"/>
      <c r="Y15" s="13"/>
      <c r="Z15" s="13"/>
      <c r="AA15" s="13">
        <v>0</v>
      </c>
      <c r="AB15" s="13"/>
      <c r="AC15" s="13"/>
      <c r="AD15" s="13"/>
      <c r="AE15" s="13"/>
      <c r="AF15" s="13"/>
    </row>
    <row r="16" spans="2:32">
      <c r="B16" s="9">
        <v>3</v>
      </c>
      <c r="C16" s="9" t="s">
        <v>40</v>
      </c>
      <c r="D16" s="9" t="s">
        <v>69</v>
      </c>
      <c r="E16" s="9" t="s">
        <v>40</v>
      </c>
      <c r="F16" s="13" t="s">
        <v>40</v>
      </c>
      <c r="G16" s="13"/>
      <c r="H16" s="13"/>
      <c r="I16" s="13"/>
      <c r="J16" s="13"/>
      <c r="K16" s="13"/>
      <c r="L16" s="13"/>
      <c r="M16" s="13"/>
      <c r="N16" s="13"/>
      <c r="O16" s="13"/>
      <c r="P16" s="13"/>
      <c r="Q16" s="13"/>
      <c r="R16" s="13"/>
      <c r="S16" s="13"/>
      <c r="T16" s="13"/>
      <c r="U16" s="13"/>
      <c r="V16" s="13"/>
      <c r="W16" s="13"/>
      <c r="X16" s="13"/>
      <c r="Y16" s="13"/>
      <c r="Z16" s="13"/>
      <c r="AA16" s="13">
        <v>0</v>
      </c>
      <c r="AB16" s="13"/>
      <c r="AC16" s="13"/>
      <c r="AD16" s="13"/>
      <c r="AE16" s="13"/>
      <c r="AF16" s="13"/>
    </row>
    <row r="17" spans="2:32">
      <c r="B17" s="9">
        <v>4</v>
      </c>
      <c r="C17" s="9">
        <v>2</v>
      </c>
      <c r="D17" s="9" t="s">
        <v>70</v>
      </c>
      <c r="E17" s="9" t="s">
        <v>40</v>
      </c>
      <c r="F17" s="13" t="s">
        <v>40</v>
      </c>
      <c r="G17" s="13"/>
      <c r="H17" s="13"/>
      <c r="I17" s="13"/>
      <c r="J17" s="13"/>
      <c r="K17" s="13"/>
      <c r="L17" s="13"/>
      <c r="M17" s="13"/>
      <c r="N17" s="13"/>
      <c r="O17" s="13"/>
      <c r="P17" s="13"/>
      <c r="Q17" s="13"/>
      <c r="R17" s="13"/>
      <c r="S17" s="13"/>
      <c r="T17" s="13"/>
      <c r="U17" s="13"/>
      <c r="V17" s="13"/>
      <c r="W17" s="13"/>
      <c r="X17" s="13"/>
      <c r="Y17" s="13"/>
      <c r="Z17" s="13"/>
      <c r="AA17" s="13">
        <v>0</v>
      </c>
      <c r="AB17" s="13"/>
      <c r="AC17" s="13"/>
      <c r="AD17" s="13"/>
      <c r="AE17" s="13"/>
      <c r="AF17" s="13"/>
    </row>
    <row r="18" spans="2:32">
      <c r="B18" s="9">
        <v>5</v>
      </c>
      <c r="C18" s="9">
        <v>2.0099999999999998</v>
      </c>
      <c r="D18" s="9" t="s">
        <v>71</v>
      </c>
      <c r="E18" s="9" t="s">
        <v>67</v>
      </c>
      <c r="F18" s="13">
        <v>1350</v>
      </c>
      <c r="G18" s="14">
        <v>175</v>
      </c>
      <c r="H18" s="14">
        <f>G18*$F18</f>
        <v>236250</v>
      </c>
      <c r="I18" s="14">
        <v>175</v>
      </c>
      <c r="J18" s="14">
        <f>I18*$F18</f>
        <v>236250</v>
      </c>
      <c r="K18" s="14">
        <v>120</v>
      </c>
      <c r="L18" s="14">
        <f>K18*$F18</f>
        <v>162000</v>
      </c>
      <c r="M18" s="14">
        <v>210</v>
      </c>
      <c r="N18" s="14">
        <f>M18*$F18</f>
        <v>283500</v>
      </c>
      <c r="O18" s="14">
        <v>195</v>
      </c>
      <c r="P18" s="14">
        <v>263250</v>
      </c>
      <c r="Q18" s="14">
        <v>235</v>
      </c>
      <c r="R18" s="14">
        <f>Q18*$F18</f>
        <v>317250</v>
      </c>
      <c r="S18" s="14">
        <v>235</v>
      </c>
      <c r="T18" s="14">
        <v>317250</v>
      </c>
      <c r="U18" s="14">
        <v>233</v>
      </c>
      <c r="V18" s="14">
        <f>U18*$F18</f>
        <v>314550</v>
      </c>
      <c r="W18" s="14">
        <v>290</v>
      </c>
      <c r="X18" s="14">
        <f>W18*$F18</f>
        <v>391500</v>
      </c>
      <c r="Y18" s="14">
        <v>290</v>
      </c>
      <c r="Z18" s="14">
        <v>391500</v>
      </c>
      <c r="AA18" s="14">
        <v>220</v>
      </c>
      <c r="AB18" s="14">
        <f>AA18*$F18</f>
        <v>297000</v>
      </c>
      <c r="AC18" s="14">
        <v>230</v>
      </c>
      <c r="AD18" s="14">
        <f>AC18*$F18</f>
        <v>310500</v>
      </c>
      <c r="AE18" s="14">
        <v>230</v>
      </c>
      <c r="AF18" s="14">
        <v>310500</v>
      </c>
    </row>
    <row r="19" spans="2:32">
      <c r="B19" s="9">
        <v>6</v>
      </c>
      <c r="C19" s="9" t="s">
        <v>40</v>
      </c>
      <c r="D19" s="9" t="s">
        <v>72</v>
      </c>
      <c r="E19" s="9" t="s">
        <v>40</v>
      </c>
      <c r="F19" s="13" t="s">
        <v>40</v>
      </c>
      <c r="G19" s="13"/>
      <c r="H19" s="13"/>
      <c r="I19" s="13"/>
      <c r="J19" s="13"/>
      <c r="K19" s="13"/>
      <c r="L19" s="13"/>
      <c r="M19" s="13"/>
      <c r="N19" s="13"/>
      <c r="O19" s="13"/>
      <c r="P19" s="13"/>
      <c r="Q19" s="13"/>
      <c r="R19" s="13"/>
      <c r="S19" s="13"/>
      <c r="T19" s="13"/>
      <c r="U19" s="13"/>
      <c r="V19" s="13"/>
      <c r="W19" s="13"/>
      <c r="X19" s="13"/>
      <c r="Y19" s="13"/>
      <c r="Z19" s="13"/>
      <c r="AA19" s="13">
        <v>0</v>
      </c>
      <c r="AB19" s="13"/>
      <c r="AC19" s="13"/>
      <c r="AD19" s="13"/>
      <c r="AE19" s="13"/>
      <c r="AF19" s="13"/>
    </row>
    <row r="20" spans="2:32">
      <c r="B20" s="9">
        <v>7</v>
      </c>
      <c r="C20" s="9">
        <v>2.02</v>
      </c>
      <c r="D20" s="9" t="s">
        <v>73</v>
      </c>
      <c r="E20" s="9" t="s">
        <v>67</v>
      </c>
      <c r="F20" s="13">
        <v>0</v>
      </c>
      <c r="G20" s="14">
        <v>110</v>
      </c>
      <c r="H20" s="15"/>
      <c r="I20" s="14">
        <v>0</v>
      </c>
      <c r="J20" s="15"/>
      <c r="K20" s="14">
        <v>80</v>
      </c>
      <c r="L20" s="15"/>
      <c r="M20" s="14">
        <v>0</v>
      </c>
      <c r="N20" s="15"/>
      <c r="O20" s="14">
        <v>0</v>
      </c>
      <c r="P20" s="15">
        <v>0</v>
      </c>
      <c r="Q20" s="14">
        <v>50</v>
      </c>
      <c r="R20" s="15"/>
      <c r="S20" s="14">
        <v>50</v>
      </c>
      <c r="T20" s="14">
        <v>0</v>
      </c>
      <c r="U20" s="14">
        <v>50</v>
      </c>
      <c r="V20" s="15"/>
      <c r="W20" s="14">
        <v>0</v>
      </c>
      <c r="X20" s="15"/>
      <c r="Y20" s="14">
        <v>0</v>
      </c>
      <c r="Z20" s="15">
        <v>0</v>
      </c>
      <c r="AA20" s="14">
        <v>432</v>
      </c>
      <c r="AB20" s="15"/>
      <c r="AC20" s="14">
        <v>0</v>
      </c>
      <c r="AD20" s="15"/>
      <c r="AE20" s="14">
        <v>0</v>
      </c>
      <c r="AF20" s="15">
        <v>0</v>
      </c>
    </row>
    <row r="21" spans="2:32">
      <c r="B21" s="9">
        <v>8</v>
      </c>
      <c r="C21" s="9" t="s">
        <v>40</v>
      </c>
      <c r="D21" s="9" t="s">
        <v>74</v>
      </c>
      <c r="E21" s="9" t="s">
        <v>40</v>
      </c>
      <c r="F21" s="13" t="s">
        <v>40</v>
      </c>
      <c r="G21" s="13"/>
      <c r="H21" s="13"/>
      <c r="I21" s="13"/>
      <c r="J21" s="13"/>
      <c r="K21" s="13"/>
      <c r="L21" s="13"/>
      <c r="M21" s="13"/>
      <c r="N21" s="13"/>
      <c r="O21" s="13"/>
      <c r="P21" s="13"/>
      <c r="Q21" s="13"/>
      <c r="R21" s="13"/>
      <c r="S21" s="13"/>
      <c r="T21" s="13"/>
      <c r="U21" s="13"/>
      <c r="V21" s="13"/>
      <c r="W21" s="13"/>
      <c r="X21" s="13"/>
      <c r="Y21" s="13"/>
      <c r="Z21" s="13"/>
      <c r="AA21" s="13">
        <v>0</v>
      </c>
      <c r="AB21" s="13"/>
      <c r="AC21" s="13"/>
      <c r="AD21" s="13"/>
      <c r="AE21" s="13"/>
      <c r="AF21" s="13"/>
    </row>
    <row r="22" spans="2:32">
      <c r="B22" s="9">
        <v>9</v>
      </c>
      <c r="C22" s="9">
        <v>2.0299999999999998</v>
      </c>
      <c r="D22" s="9" t="s">
        <v>75</v>
      </c>
      <c r="E22" s="9" t="s">
        <v>67</v>
      </c>
      <c r="F22" s="13">
        <v>730</v>
      </c>
      <c r="G22" s="14">
        <v>160</v>
      </c>
      <c r="H22" s="14">
        <f>G22*$F22</f>
        <v>116800</v>
      </c>
      <c r="I22" s="14">
        <v>200</v>
      </c>
      <c r="J22" s="14">
        <f>I22*$F22</f>
        <v>146000</v>
      </c>
      <c r="K22" s="14">
        <v>45</v>
      </c>
      <c r="L22" s="14">
        <f>K22*$F22</f>
        <v>32850</v>
      </c>
      <c r="M22" s="14">
        <v>375</v>
      </c>
      <c r="N22" s="14">
        <f>M22*$F22</f>
        <v>273750</v>
      </c>
      <c r="O22" s="14">
        <v>325</v>
      </c>
      <c r="P22" s="14">
        <v>237250</v>
      </c>
      <c r="Q22" s="14">
        <v>60</v>
      </c>
      <c r="R22" s="14">
        <f>Q22*$F22</f>
        <v>43800</v>
      </c>
      <c r="S22" s="14">
        <v>60</v>
      </c>
      <c r="T22" s="14">
        <v>43800</v>
      </c>
      <c r="U22" s="14">
        <v>60</v>
      </c>
      <c r="V22" s="14">
        <f>U22*$F22</f>
        <v>43800</v>
      </c>
      <c r="W22" s="14">
        <v>350</v>
      </c>
      <c r="X22" s="14">
        <f>W22*$F22</f>
        <v>255500</v>
      </c>
      <c r="Y22" s="14">
        <v>350</v>
      </c>
      <c r="Z22" s="14">
        <v>255500</v>
      </c>
      <c r="AA22" s="14">
        <v>220</v>
      </c>
      <c r="AB22" s="14">
        <f>AA22*$F22</f>
        <v>160600</v>
      </c>
      <c r="AC22" s="14">
        <v>350</v>
      </c>
      <c r="AD22" s="14">
        <f>AC22*$F22</f>
        <v>255500</v>
      </c>
      <c r="AE22" s="14">
        <v>350</v>
      </c>
      <c r="AF22" s="14">
        <v>255500</v>
      </c>
    </row>
    <row r="23" spans="2:32">
      <c r="B23" s="9">
        <v>10</v>
      </c>
      <c r="C23" s="9" t="s">
        <v>40</v>
      </c>
      <c r="D23" s="9" t="s">
        <v>76</v>
      </c>
      <c r="E23" s="9" t="s">
        <v>40</v>
      </c>
      <c r="F23" s="13" t="s">
        <v>40</v>
      </c>
      <c r="G23" s="13"/>
      <c r="H23" s="13"/>
      <c r="I23" s="13"/>
      <c r="J23" s="13"/>
      <c r="K23" s="13"/>
      <c r="L23" s="13"/>
      <c r="M23" s="13"/>
      <c r="N23" s="13"/>
      <c r="O23" s="13"/>
      <c r="P23" s="13"/>
      <c r="Q23" s="13"/>
      <c r="R23" s="13"/>
      <c r="S23" s="13"/>
      <c r="T23" s="13"/>
      <c r="U23" s="13"/>
      <c r="V23" s="13"/>
      <c r="W23" s="13"/>
      <c r="X23" s="13"/>
      <c r="Y23" s="13"/>
      <c r="Z23" s="13"/>
      <c r="AA23" s="13">
        <v>0</v>
      </c>
      <c r="AB23" s="13"/>
      <c r="AC23" s="13"/>
      <c r="AD23" s="13"/>
      <c r="AE23" s="13"/>
      <c r="AF23" s="13"/>
    </row>
    <row r="24" spans="2:32">
      <c r="B24" s="9">
        <v>11</v>
      </c>
      <c r="C24" s="9">
        <v>2.04</v>
      </c>
      <c r="D24" s="9" t="s">
        <v>77</v>
      </c>
      <c r="E24" s="9" t="s">
        <v>67</v>
      </c>
      <c r="F24" s="13">
        <v>730</v>
      </c>
      <c r="G24" s="14">
        <v>90</v>
      </c>
      <c r="H24" s="14">
        <f>G24*$F24</f>
        <v>65700</v>
      </c>
      <c r="I24" s="14">
        <v>90</v>
      </c>
      <c r="J24" s="14">
        <f>I24*$F24</f>
        <v>65700</v>
      </c>
      <c r="K24" s="14">
        <v>65</v>
      </c>
      <c r="L24" s="14">
        <f>K24*$F24</f>
        <v>47450</v>
      </c>
      <c r="M24" s="14">
        <v>110</v>
      </c>
      <c r="N24" s="14">
        <f>M24*$F24</f>
        <v>80300</v>
      </c>
      <c r="O24" s="14">
        <v>85</v>
      </c>
      <c r="P24" s="14">
        <v>62050</v>
      </c>
      <c r="Q24" s="14">
        <v>88</v>
      </c>
      <c r="R24" s="14">
        <f>Q24*$F24</f>
        <v>64240</v>
      </c>
      <c r="S24" s="14">
        <v>88</v>
      </c>
      <c r="T24" s="14">
        <v>64240</v>
      </c>
      <c r="U24" s="14">
        <v>90</v>
      </c>
      <c r="V24" s="14">
        <f>U24*$F24</f>
        <v>65700</v>
      </c>
      <c r="W24" s="14">
        <v>200</v>
      </c>
      <c r="X24" s="14">
        <f>W24*$F24</f>
        <v>146000</v>
      </c>
      <c r="Y24" s="14">
        <v>200</v>
      </c>
      <c r="Z24" s="14">
        <v>146000</v>
      </c>
      <c r="AA24" s="14">
        <v>145</v>
      </c>
      <c r="AB24" s="14">
        <f>AA24*$F24</f>
        <v>105850</v>
      </c>
      <c r="AC24" s="14">
        <v>350</v>
      </c>
      <c r="AD24" s="14">
        <f>AC24*$F24</f>
        <v>255500</v>
      </c>
      <c r="AE24" s="14">
        <v>350</v>
      </c>
      <c r="AF24" s="14">
        <v>255500</v>
      </c>
    </row>
    <row r="25" spans="2:32">
      <c r="B25" s="9">
        <v>12</v>
      </c>
      <c r="C25" s="9" t="s">
        <v>40</v>
      </c>
      <c r="D25" s="9" t="s">
        <v>78</v>
      </c>
      <c r="E25" s="9" t="s">
        <v>40</v>
      </c>
      <c r="F25" s="13" t="s">
        <v>40</v>
      </c>
      <c r="G25" s="13"/>
      <c r="H25" s="13"/>
      <c r="I25" s="13"/>
      <c r="J25" s="13"/>
      <c r="K25" s="13"/>
      <c r="L25" s="13"/>
      <c r="M25" s="13"/>
      <c r="N25" s="13"/>
      <c r="O25" s="13"/>
      <c r="P25" s="13"/>
      <c r="Q25" s="13"/>
      <c r="R25" s="13"/>
      <c r="S25" s="13"/>
      <c r="T25" s="13"/>
      <c r="U25" s="13"/>
      <c r="V25" s="13"/>
      <c r="W25" s="13"/>
      <c r="X25" s="13"/>
      <c r="Y25" s="13"/>
      <c r="Z25" s="13"/>
      <c r="AA25" s="13">
        <v>0</v>
      </c>
      <c r="AB25" s="13"/>
      <c r="AC25" s="13"/>
      <c r="AD25" s="13"/>
      <c r="AE25" s="13"/>
      <c r="AF25" s="13"/>
    </row>
    <row r="26" spans="2:32">
      <c r="B26" s="9">
        <v>13</v>
      </c>
      <c r="C26" s="9">
        <v>2.0499999999999998</v>
      </c>
      <c r="D26" s="9" t="s">
        <v>79</v>
      </c>
      <c r="E26" s="9" t="s">
        <v>67</v>
      </c>
      <c r="F26" s="13">
        <v>1585</v>
      </c>
      <c r="G26" s="14">
        <v>145</v>
      </c>
      <c r="H26" s="14">
        <f>G26*$F26</f>
        <v>229825</v>
      </c>
      <c r="I26" s="14">
        <v>125</v>
      </c>
      <c r="J26" s="14">
        <f>I26*$F26</f>
        <v>198125</v>
      </c>
      <c r="K26" s="14">
        <v>110</v>
      </c>
      <c r="L26" s="14">
        <f>K26*$F26</f>
        <v>174350</v>
      </c>
      <c r="M26" s="14">
        <v>140</v>
      </c>
      <c r="N26" s="14">
        <f>M26*$F26</f>
        <v>221900</v>
      </c>
      <c r="O26" s="14">
        <v>165</v>
      </c>
      <c r="P26" s="14">
        <v>261525</v>
      </c>
      <c r="Q26" s="14">
        <v>182</v>
      </c>
      <c r="R26" s="14">
        <f>Q26*$F26</f>
        <v>288470</v>
      </c>
      <c r="S26" s="14">
        <v>182</v>
      </c>
      <c r="T26" s="14">
        <v>288470</v>
      </c>
      <c r="U26" s="14">
        <v>180</v>
      </c>
      <c r="V26" s="14">
        <f>U26*$F26</f>
        <v>285300</v>
      </c>
      <c r="W26" s="14">
        <v>400</v>
      </c>
      <c r="X26" s="14">
        <f>W26*$F26</f>
        <v>634000</v>
      </c>
      <c r="Y26" s="14">
        <v>400</v>
      </c>
      <c r="Z26" s="14">
        <v>634000</v>
      </c>
      <c r="AA26" s="14">
        <v>325</v>
      </c>
      <c r="AB26" s="14">
        <f>AA26*$F26</f>
        <v>515125</v>
      </c>
      <c r="AC26" s="14">
        <v>220</v>
      </c>
      <c r="AD26" s="14">
        <f>AC26*$F26</f>
        <v>348700</v>
      </c>
      <c r="AE26" s="14">
        <v>220</v>
      </c>
      <c r="AF26" s="14">
        <v>348700</v>
      </c>
    </row>
    <row r="27" spans="2:32">
      <c r="B27" s="9">
        <v>14</v>
      </c>
      <c r="C27" s="9" t="s">
        <v>40</v>
      </c>
      <c r="D27" s="9" t="s">
        <v>80</v>
      </c>
      <c r="E27" s="9" t="s">
        <v>40</v>
      </c>
      <c r="F27" s="13" t="s">
        <v>40</v>
      </c>
      <c r="G27" s="13"/>
      <c r="H27" s="13"/>
      <c r="I27" s="13"/>
      <c r="J27" s="13"/>
      <c r="K27" s="13"/>
      <c r="L27" s="13"/>
      <c r="M27" s="13"/>
      <c r="N27" s="13"/>
      <c r="O27" s="13"/>
      <c r="P27" s="13"/>
      <c r="Q27" s="13"/>
      <c r="R27" s="13"/>
      <c r="S27" s="13"/>
      <c r="T27" s="13"/>
      <c r="U27" s="13"/>
      <c r="V27" s="13"/>
      <c r="W27" s="13"/>
      <c r="X27" s="13"/>
      <c r="Y27" s="13"/>
      <c r="Z27" s="13"/>
      <c r="AA27" s="13">
        <v>0</v>
      </c>
      <c r="AB27" s="13"/>
      <c r="AC27" s="13"/>
      <c r="AD27" s="13"/>
      <c r="AE27" s="13"/>
      <c r="AF27" s="13"/>
    </row>
    <row r="28" spans="2:32">
      <c r="B28" s="9">
        <v>15</v>
      </c>
      <c r="C28" s="9">
        <v>2.06</v>
      </c>
      <c r="D28" s="9" t="s">
        <v>81</v>
      </c>
      <c r="E28" s="9" t="s">
        <v>67</v>
      </c>
      <c r="F28" s="13">
        <v>0</v>
      </c>
      <c r="G28" s="14">
        <v>130</v>
      </c>
      <c r="H28" s="15"/>
      <c r="I28" s="14">
        <v>0</v>
      </c>
      <c r="J28" s="15"/>
      <c r="K28" s="14">
        <v>125</v>
      </c>
      <c r="L28" s="15"/>
      <c r="M28" s="14">
        <v>0</v>
      </c>
      <c r="N28" s="15"/>
      <c r="O28" s="14">
        <v>0</v>
      </c>
      <c r="P28" s="15">
        <v>0</v>
      </c>
      <c r="Q28" s="14">
        <v>250</v>
      </c>
      <c r="R28" s="15"/>
      <c r="S28" s="14">
        <v>250</v>
      </c>
      <c r="T28" s="14">
        <v>0</v>
      </c>
      <c r="U28" s="14">
        <v>250</v>
      </c>
      <c r="V28" s="15"/>
      <c r="W28" s="14">
        <v>0</v>
      </c>
      <c r="X28" s="15"/>
      <c r="Y28" s="14">
        <v>0</v>
      </c>
      <c r="Z28" s="15">
        <v>0</v>
      </c>
      <c r="AA28" s="14">
        <v>0</v>
      </c>
      <c r="AB28" s="15"/>
      <c r="AC28" s="14">
        <v>250</v>
      </c>
      <c r="AD28" s="15"/>
      <c r="AE28" s="14">
        <v>250</v>
      </c>
      <c r="AF28" s="14">
        <v>0</v>
      </c>
    </row>
    <row r="29" spans="2:32">
      <c r="B29" s="9">
        <v>16</v>
      </c>
      <c r="C29" s="9" t="s">
        <v>40</v>
      </c>
      <c r="D29" s="9" t="s">
        <v>82</v>
      </c>
      <c r="E29" s="9" t="s">
        <v>67</v>
      </c>
      <c r="F29" s="13">
        <v>0</v>
      </c>
      <c r="G29" s="14">
        <v>210</v>
      </c>
      <c r="H29" s="15"/>
      <c r="I29" s="14">
        <v>0</v>
      </c>
      <c r="J29" s="15"/>
      <c r="K29" s="14">
        <v>240</v>
      </c>
      <c r="L29" s="15"/>
      <c r="M29" s="14">
        <v>0</v>
      </c>
      <c r="N29" s="15"/>
      <c r="O29" s="14">
        <v>0</v>
      </c>
      <c r="P29" s="15">
        <v>0</v>
      </c>
      <c r="Q29" s="14">
        <v>280</v>
      </c>
      <c r="R29" s="15"/>
      <c r="S29" s="14">
        <v>280</v>
      </c>
      <c r="T29" s="14">
        <v>0</v>
      </c>
      <c r="U29" s="14">
        <v>280</v>
      </c>
      <c r="V29" s="15"/>
      <c r="W29" s="14">
        <v>0</v>
      </c>
      <c r="X29" s="15"/>
      <c r="Y29" s="14">
        <v>0</v>
      </c>
      <c r="Z29" s="15">
        <v>0</v>
      </c>
      <c r="AA29" s="14">
        <v>0</v>
      </c>
      <c r="AB29" s="15"/>
      <c r="AC29" s="14">
        <v>250</v>
      </c>
      <c r="AD29" s="15"/>
      <c r="AE29" s="14">
        <v>250</v>
      </c>
      <c r="AF29" s="14">
        <v>0</v>
      </c>
    </row>
    <row r="30" spans="2:32">
      <c r="B30" s="9">
        <v>17</v>
      </c>
      <c r="C30" s="9" t="s">
        <v>40</v>
      </c>
      <c r="D30" s="9" t="s">
        <v>83</v>
      </c>
      <c r="E30" s="9" t="s">
        <v>40</v>
      </c>
      <c r="F30" s="13" t="s">
        <v>40</v>
      </c>
      <c r="G30" s="13"/>
      <c r="H30" s="13"/>
      <c r="I30" s="13"/>
      <c r="J30" s="13"/>
      <c r="K30" s="13"/>
      <c r="L30" s="13"/>
      <c r="M30" s="13"/>
      <c r="N30" s="13"/>
      <c r="O30" s="13"/>
      <c r="P30" s="13"/>
      <c r="Q30" s="13"/>
      <c r="R30" s="13"/>
      <c r="S30" s="13"/>
      <c r="T30" s="13"/>
      <c r="U30" s="13"/>
      <c r="V30" s="13"/>
      <c r="W30" s="13"/>
      <c r="X30" s="13"/>
      <c r="Y30" s="13"/>
      <c r="Z30" s="13"/>
      <c r="AA30" s="13">
        <v>0</v>
      </c>
      <c r="AB30" s="13"/>
      <c r="AC30" s="13"/>
      <c r="AD30" s="13"/>
      <c r="AE30" s="13"/>
      <c r="AF30" s="13"/>
    </row>
    <row r="31" spans="2:32">
      <c r="B31" s="9">
        <v>18</v>
      </c>
      <c r="C31" s="9">
        <v>2.0699999999999998</v>
      </c>
      <c r="D31" s="9" t="s">
        <v>84</v>
      </c>
      <c r="E31" s="9" t="s">
        <v>67</v>
      </c>
      <c r="F31" s="13">
        <v>3500</v>
      </c>
      <c r="G31" s="14">
        <v>49</v>
      </c>
      <c r="H31" s="14">
        <f>G31*$F31</f>
        <v>171500</v>
      </c>
      <c r="I31" s="14">
        <v>75</v>
      </c>
      <c r="J31" s="14">
        <f>I31*$F31</f>
        <v>262500</v>
      </c>
      <c r="K31" s="14">
        <v>55</v>
      </c>
      <c r="L31" s="14">
        <f>K31*$F31</f>
        <v>192500</v>
      </c>
      <c r="M31" s="14">
        <v>65</v>
      </c>
      <c r="N31" s="14">
        <f>M31*$F31</f>
        <v>227500</v>
      </c>
      <c r="O31" s="14">
        <v>80</v>
      </c>
      <c r="P31" s="14">
        <v>280000</v>
      </c>
      <c r="Q31" s="14">
        <v>130</v>
      </c>
      <c r="R31" s="14">
        <f>Q31*$F31</f>
        <v>455000</v>
      </c>
      <c r="S31" s="14">
        <v>130</v>
      </c>
      <c r="T31" s="14">
        <v>455000</v>
      </c>
      <c r="U31" s="14">
        <v>125</v>
      </c>
      <c r="V31" s="14">
        <f>U31*$F31</f>
        <v>437500</v>
      </c>
      <c r="W31" s="14">
        <v>110</v>
      </c>
      <c r="X31" s="14">
        <f>W31*$F31</f>
        <v>385000</v>
      </c>
      <c r="Y31" s="14">
        <v>110</v>
      </c>
      <c r="Z31" s="14">
        <v>385000</v>
      </c>
      <c r="AA31" s="14">
        <v>90</v>
      </c>
      <c r="AB31" s="14">
        <f>AA31*$F31</f>
        <v>315000</v>
      </c>
      <c r="AC31" s="14">
        <v>140</v>
      </c>
      <c r="AD31" s="14">
        <f>AC31*$F31</f>
        <v>490000</v>
      </c>
      <c r="AE31" s="14">
        <v>140</v>
      </c>
      <c r="AF31" s="14">
        <v>490000</v>
      </c>
    </row>
    <row r="32" spans="2:32">
      <c r="B32" s="9">
        <v>19</v>
      </c>
      <c r="C32" s="9" t="s">
        <v>40</v>
      </c>
      <c r="D32" s="9" t="s">
        <v>85</v>
      </c>
      <c r="E32" s="9" t="s">
        <v>40</v>
      </c>
      <c r="F32" s="13" t="s">
        <v>40</v>
      </c>
      <c r="G32" s="13"/>
      <c r="H32" s="13"/>
      <c r="I32" s="13"/>
      <c r="J32" s="13"/>
      <c r="K32" s="13"/>
      <c r="L32" s="13"/>
      <c r="M32" s="13"/>
      <c r="N32" s="13"/>
      <c r="O32" s="13"/>
      <c r="P32" s="13"/>
      <c r="Q32" s="13"/>
      <c r="R32" s="13"/>
      <c r="S32" s="13"/>
      <c r="T32" s="13"/>
      <c r="U32" s="13"/>
      <c r="V32" s="13"/>
      <c r="W32" s="13"/>
      <c r="X32" s="13"/>
      <c r="Y32" s="13"/>
      <c r="Z32" s="13"/>
      <c r="AA32" s="13">
        <v>0</v>
      </c>
      <c r="AB32" s="13"/>
      <c r="AC32" s="13"/>
      <c r="AD32" s="13"/>
      <c r="AE32" s="13"/>
      <c r="AF32" s="13"/>
    </row>
    <row r="33" spans="2:32">
      <c r="B33" s="9">
        <v>20</v>
      </c>
      <c r="C33" s="9">
        <v>2.08</v>
      </c>
      <c r="D33" s="9" t="s">
        <v>86</v>
      </c>
      <c r="E33" s="9" t="s">
        <v>87</v>
      </c>
      <c r="F33" s="13">
        <v>22</v>
      </c>
      <c r="G33" s="14">
        <v>380</v>
      </c>
      <c r="H33" s="14">
        <f>G33*$F33</f>
        <v>8360</v>
      </c>
      <c r="I33" s="14">
        <v>350</v>
      </c>
      <c r="J33" s="14">
        <f>I33*$F33</f>
        <v>7700</v>
      </c>
      <c r="K33" s="14">
        <v>1250</v>
      </c>
      <c r="L33" s="14">
        <f>K33*$F33</f>
        <v>27500</v>
      </c>
      <c r="M33" s="14">
        <v>125</v>
      </c>
      <c r="N33" s="14">
        <f>M33*$F33</f>
        <v>2750</v>
      </c>
      <c r="O33" s="14">
        <v>165</v>
      </c>
      <c r="P33" s="14">
        <v>3630</v>
      </c>
      <c r="Q33" s="14">
        <v>615</v>
      </c>
      <c r="R33" s="14">
        <f>Q33*$F33</f>
        <v>13530</v>
      </c>
      <c r="S33" s="14">
        <v>615</v>
      </c>
      <c r="T33" s="14">
        <v>13530</v>
      </c>
      <c r="U33" s="14">
        <v>610</v>
      </c>
      <c r="V33" s="14">
        <f>U33*$F33</f>
        <v>13420</v>
      </c>
      <c r="W33" s="14">
        <v>600</v>
      </c>
      <c r="X33" s="14">
        <f>W33*$F33</f>
        <v>13200</v>
      </c>
      <c r="Y33" s="14">
        <v>600</v>
      </c>
      <c r="Z33" s="14">
        <v>13200</v>
      </c>
      <c r="AA33" s="14">
        <v>550</v>
      </c>
      <c r="AB33" s="14">
        <f>AA33*$F33</f>
        <v>12100</v>
      </c>
      <c r="AC33" s="14">
        <v>1300</v>
      </c>
      <c r="AD33" s="14">
        <f>AC33*$F33</f>
        <v>28600</v>
      </c>
      <c r="AE33" s="14">
        <v>1300</v>
      </c>
      <c r="AF33" s="14">
        <v>28600</v>
      </c>
    </row>
    <row r="34" spans="2:32">
      <c r="B34" s="9">
        <v>21</v>
      </c>
      <c r="C34" s="9" t="s">
        <v>40</v>
      </c>
      <c r="D34" s="9" t="s">
        <v>88</v>
      </c>
      <c r="E34" s="9" t="s">
        <v>40</v>
      </c>
      <c r="F34" s="13" t="s">
        <v>40</v>
      </c>
      <c r="G34" s="13"/>
      <c r="H34" s="13"/>
      <c r="I34" s="13"/>
      <c r="J34" s="13"/>
      <c r="K34" s="13"/>
      <c r="L34" s="13"/>
      <c r="M34" s="13"/>
      <c r="N34" s="13"/>
      <c r="O34" s="13"/>
      <c r="P34" s="13"/>
      <c r="Q34" s="13"/>
      <c r="R34" s="13"/>
      <c r="S34" s="13"/>
      <c r="T34" s="13"/>
      <c r="U34" s="13"/>
      <c r="V34" s="13"/>
      <c r="W34" s="13"/>
      <c r="X34" s="13"/>
      <c r="Y34" s="13"/>
      <c r="Z34" s="13"/>
      <c r="AA34" s="13">
        <v>0</v>
      </c>
      <c r="AB34" s="13"/>
      <c r="AC34" s="13"/>
      <c r="AD34" s="13"/>
      <c r="AE34" s="13"/>
      <c r="AF34" s="13"/>
    </row>
    <row r="35" spans="2:32">
      <c r="B35" s="9">
        <v>22</v>
      </c>
      <c r="C35" s="9">
        <v>2.09</v>
      </c>
      <c r="D35" s="9" t="s">
        <v>89</v>
      </c>
      <c r="E35" s="9" t="s">
        <v>67</v>
      </c>
      <c r="F35" s="13">
        <v>55</v>
      </c>
      <c r="G35" s="14">
        <v>395</v>
      </c>
      <c r="H35" s="14">
        <f>G35*$F35</f>
        <v>21725</v>
      </c>
      <c r="I35" s="14">
        <v>200</v>
      </c>
      <c r="J35" s="14">
        <f>I35*$F35</f>
        <v>11000</v>
      </c>
      <c r="K35" s="14">
        <v>2250</v>
      </c>
      <c r="L35" s="14">
        <f>K35*$F35</f>
        <v>123750</v>
      </c>
      <c r="M35" s="14">
        <v>280</v>
      </c>
      <c r="N35" s="14">
        <f>M35*$F35</f>
        <v>15400</v>
      </c>
      <c r="O35" s="14">
        <v>350</v>
      </c>
      <c r="P35" s="14">
        <v>19250</v>
      </c>
      <c r="Q35" s="14">
        <v>750</v>
      </c>
      <c r="R35" s="14">
        <f>Q35*$F35</f>
        <v>41250</v>
      </c>
      <c r="S35" s="14">
        <v>750</v>
      </c>
      <c r="T35" s="14">
        <v>41250</v>
      </c>
      <c r="U35" s="14">
        <v>750</v>
      </c>
      <c r="V35" s="14">
        <f>U35*$F35</f>
        <v>41250</v>
      </c>
      <c r="W35" s="14">
        <v>450</v>
      </c>
      <c r="X35" s="14">
        <f>W35*$F35</f>
        <v>24750</v>
      </c>
      <c r="Y35" s="14">
        <v>450</v>
      </c>
      <c r="Z35" s="14">
        <v>24750</v>
      </c>
      <c r="AA35" s="14">
        <v>432</v>
      </c>
      <c r="AB35" s="14">
        <f>AA35*$F35</f>
        <v>23760</v>
      </c>
      <c r="AC35" s="14">
        <v>450</v>
      </c>
      <c r="AD35" s="14">
        <f>AC35*$F35</f>
        <v>24750</v>
      </c>
      <c r="AE35" s="14">
        <v>450</v>
      </c>
      <c r="AF35" s="14">
        <v>24750</v>
      </c>
    </row>
    <row r="36" spans="2:32">
      <c r="B36" s="9">
        <v>23</v>
      </c>
      <c r="C36" s="9" t="s">
        <v>40</v>
      </c>
      <c r="D36" s="9" t="s">
        <v>90</v>
      </c>
      <c r="E36" s="9" t="s">
        <v>40</v>
      </c>
      <c r="F36" s="13" t="s">
        <v>40</v>
      </c>
      <c r="G36" s="13"/>
      <c r="H36" s="13"/>
      <c r="I36" s="13"/>
      <c r="J36" s="13"/>
      <c r="K36" s="13"/>
      <c r="L36" s="13"/>
      <c r="M36" s="13"/>
      <c r="N36" s="13"/>
      <c r="O36" s="13"/>
      <c r="P36" s="13"/>
      <c r="Q36" s="13"/>
      <c r="R36" s="13"/>
      <c r="S36" s="13"/>
      <c r="T36" s="13"/>
      <c r="U36" s="13"/>
      <c r="V36" s="13"/>
      <c r="W36" s="13"/>
      <c r="X36" s="13"/>
      <c r="Y36" s="13"/>
      <c r="Z36" s="13"/>
      <c r="AA36" s="13">
        <v>0</v>
      </c>
      <c r="AB36" s="13"/>
      <c r="AC36" s="13"/>
      <c r="AD36" s="13"/>
      <c r="AE36" s="13"/>
      <c r="AF36" s="13"/>
    </row>
    <row r="37" spans="2:32">
      <c r="B37" s="9">
        <v>24</v>
      </c>
      <c r="C37" s="9">
        <v>2.1</v>
      </c>
      <c r="D37" s="9" t="s">
        <v>91</v>
      </c>
      <c r="E37" s="9" t="s">
        <v>67</v>
      </c>
      <c r="F37" s="13">
        <v>150</v>
      </c>
      <c r="G37" s="14">
        <v>95</v>
      </c>
      <c r="H37" s="14">
        <f>G37*$F37</f>
        <v>14250</v>
      </c>
      <c r="I37" s="14">
        <v>180</v>
      </c>
      <c r="J37" s="14">
        <f>I37*$F37</f>
        <v>27000</v>
      </c>
      <c r="K37" s="14">
        <v>155</v>
      </c>
      <c r="L37" s="14">
        <f>K37*$F37</f>
        <v>23250</v>
      </c>
      <c r="M37" s="14">
        <v>75</v>
      </c>
      <c r="N37" s="14">
        <f>M37*$F37</f>
        <v>11250</v>
      </c>
      <c r="O37" s="14">
        <v>75</v>
      </c>
      <c r="P37" s="15">
        <v>11250</v>
      </c>
      <c r="Q37" s="14">
        <v>350</v>
      </c>
      <c r="R37" s="14">
        <f>Q37*$F37</f>
        <v>52500</v>
      </c>
      <c r="S37" s="14">
        <v>350</v>
      </c>
      <c r="T37" s="14">
        <v>52500</v>
      </c>
      <c r="U37" s="14">
        <v>350</v>
      </c>
      <c r="V37" s="14">
        <f>U37*$F37</f>
        <v>52500</v>
      </c>
      <c r="W37" s="14">
        <v>250</v>
      </c>
      <c r="X37" s="14">
        <f>W37*$F37</f>
        <v>37500</v>
      </c>
      <c r="Y37" s="14">
        <v>250</v>
      </c>
      <c r="Z37" s="14">
        <v>37500</v>
      </c>
      <c r="AA37" s="14">
        <v>240</v>
      </c>
      <c r="AB37" s="14">
        <f>AA37*$F37</f>
        <v>36000</v>
      </c>
      <c r="AC37" s="14">
        <v>3500</v>
      </c>
      <c r="AD37" s="14">
        <f>AC37*$F37</f>
        <v>525000</v>
      </c>
      <c r="AE37" s="14">
        <v>3500</v>
      </c>
      <c r="AF37" s="14">
        <v>525000</v>
      </c>
    </row>
    <row r="38" spans="2:32">
      <c r="B38" s="9">
        <v>25</v>
      </c>
      <c r="C38" s="9" t="s">
        <v>40</v>
      </c>
      <c r="D38" s="9" t="s">
        <v>92</v>
      </c>
      <c r="E38" s="9" t="s">
        <v>40</v>
      </c>
      <c r="F38" s="13" t="s">
        <v>40</v>
      </c>
      <c r="G38" s="13"/>
      <c r="H38" s="13"/>
      <c r="I38" s="13"/>
      <c r="J38" s="13"/>
      <c r="K38" s="13"/>
      <c r="L38" s="13"/>
      <c r="M38" s="13"/>
      <c r="N38" s="13"/>
      <c r="O38" s="13"/>
      <c r="P38" s="13"/>
      <c r="Q38" s="13"/>
      <c r="R38" s="13"/>
      <c r="S38" s="13"/>
      <c r="T38" s="13"/>
      <c r="U38" s="13"/>
      <c r="V38" s="13"/>
      <c r="W38" s="13"/>
      <c r="X38" s="13"/>
      <c r="Y38" s="13"/>
      <c r="Z38" s="13"/>
      <c r="AA38" s="13">
        <v>0</v>
      </c>
      <c r="AB38" s="13"/>
      <c r="AC38" s="13"/>
      <c r="AD38" s="13"/>
      <c r="AE38" s="13"/>
      <c r="AF38" s="13"/>
    </row>
    <row r="39" spans="2:32">
      <c r="B39" s="9">
        <v>26</v>
      </c>
      <c r="C39" s="9" t="s">
        <v>40</v>
      </c>
      <c r="D39" s="9" t="s">
        <v>93</v>
      </c>
      <c r="E39" s="9" t="s">
        <v>40</v>
      </c>
      <c r="F39" s="13" t="s">
        <v>40</v>
      </c>
      <c r="G39" s="13"/>
      <c r="H39" s="13"/>
      <c r="I39" s="13"/>
      <c r="J39" s="13"/>
      <c r="K39" s="13"/>
      <c r="L39" s="13"/>
      <c r="M39" s="13"/>
      <c r="N39" s="13"/>
      <c r="O39" s="13"/>
      <c r="P39" s="13"/>
      <c r="Q39" s="13"/>
      <c r="R39" s="13"/>
      <c r="S39" s="13"/>
      <c r="T39" s="13"/>
      <c r="U39" s="13"/>
      <c r="V39" s="13"/>
      <c r="W39" s="13"/>
      <c r="X39" s="13"/>
      <c r="Y39" s="13"/>
      <c r="Z39" s="13"/>
      <c r="AA39" s="13">
        <v>0</v>
      </c>
      <c r="AB39" s="13"/>
      <c r="AC39" s="13"/>
      <c r="AD39" s="13"/>
      <c r="AE39" s="13"/>
      <c r="AF39" s="13"/>
    </row>
    <row r="40" spans="2:32">
      <c r="B40" s="9">
        <v>27</v>
      </c>
      <c r="C40" s="9" t="s">
        <v>40</v>
      </c>
      <c r="D40" s="9" t="s">
        <v>94</v>
      </c>
      <c r="E40" s="9" t="s">
        <v>95</v>
      </c>
      <c r="F40" s="13">
        <v>200</v>
      </c>
      <c r="G40" s="14">
        <v>210</v>
      </c>
      <c r="H40" s="14">
        <f t="shared" ref="H40" si="0">G40*$F40</f>
        <v>42000</v>
      </c>
      <c r="I40" s="14">
        <v>225</v>
      </c>
      <c r="J40" s="14">
        <f t="shared" ref="J40" si="1">I40*$F40</f>
        <v>45000</v>
      </c>
      <c r="K40" s="14">
        <v>460</v>
      </c>
      <c r="L40" s="14">
        <f t="shared" ref="L40" si="2">K40*$F40</f>
        <v>92000</v>
      </c>
      <c r="M40" s="14">
        <v>250</v>
      </c>
      <c r="N40" s="14">
        <f t="shared" ref="N40" si="3">M40*$F40</f>
        <v>50000</v>
      </c>
      <c r="O40" s="14">
        <v>425</v>
      </c>
      <c r="P40" s="14">
        <v>85000</v>
      </c>
      <c r="Q40" s="14">
        <v>320</v>
      </c>
      <c r="R40" s="14">
        <f t="shared" ref="R40" si="4">Q40*$F40</f>
        <v>64000</v>
      </c>
      <c r="S40" s="14">
        <v>320</v>
      </c>
      <c r="T40" s="14">
        <v>64000</v>
      </c>
      <c r="U40" s="14">
        <v>320</v>
      </c>
      <c r="V40" s="14">
        <f t="shared" ref="V40" si="5">U40*$F40</f>
        <v>64000</v>
      </c>
      <c r="W40" s="14">
        <v>250</v>
      </c>
      <c r="X40" s="14">
        <f t="shared" ref="X40" si="6">W40*$F40</f>
        <v>50000</v>
      </c>
      <c r="Y40" s="14">
        <v>250</v>
      </c>
      <c r="Z40" s="14">
        <v>50000</v>
      </c>
      <c r="AA40" s="14">
        <v>225</v>
      </c>
      <c r="AB40" s="14">
        <f t="shared" ref="AB40:AD41" si="7">AA40*$F40</f>
        <v>45000</v>
      </c>
      <c r="AC40" s="14">
        <v>600</v>
      </c>
      <c r="AD40" s="14">
        <f t="shared" si="7"/>
        <v>120000</v>
      </c>
      <c r="AE40" s="14">
        <v>600</v>
      </c>
      <c r="AF40" s="14">
        <v>120000</v>
      </c>
    </row>
    <row r="41" spans="2:32">
      <c r="B41" s="9">
        <v>28</v>
      </c>
      <c r="C41" s="9" t="s">
        <v>40</v>
      </c>
      <c r="D41" s="9" t="s">
        <v>96</v>
      </c>
      <c r="E41" s="9" t="s">
        <v>97</v>
      </c>
      <c r="F41" s="13">
        <v>6</v>
      </c>
      <c r="G41" s="14">
        <v>2200</v>
      </c>
      <c r="H41" s="14">
        <f t="shared" ref="H41" si="8">G41*$F41</f>
        <v>13200</v>
      </c>
      <c r="I41" s="14">
        <v>3500</v>
      </c>
      <c r="J41" s="14">
        <f t="shared" ref="J41" si="9">I41*$F41</f>
        <v>21000</v>
      </c>
      <c r="K41" s="14">
        <v>650</v>
      </c>
      <c r="L41" s="14">
        <f t="shared" ref="L41" si="10">K41*$F41</f>
        <v>3900</v>
      </c>
      <c r="M41" s="14">
        <v>1050</v>
      </c>
      <c r="N41" s="14">
        <f t="shared" ref="N41" si="11">M41*$F41</f>
        <v>6300</v>
      </c>
      <c r="O41" s="14">
        <v>3500</v>
      </c>
      <c r="P41" s="14">
        <v>21000</v>
      </c>
      <c r="Q41" s="14">
        <v>2050</v>
      </c>
      <c r="R41" s="14">
        <f t="shared" ref="R41" si="12">Q41*$F41</f>
        <v>12300</v>
      </c>
      <c r="S41" s="14">
        <v>2050</v>
      </c>
      <c r="T41" s="14">
        <v>12300</v>
      </c>
      <c r="U41" s="14">
        <v>2050</v>
      </c>
      <c r="V41" s="14">
        <f t="shared" ref="V41" si="13">U41*$F41</f>
        <v>12300</v>
      </c>
      <c r="W41" s="14">
        <v>3500</v>
      </c>
      <c r="X41" s="14">
        <f t="shared" ref="X41" si="14">W41*$F41</f>
        <v>21000</v>
      </c>
      <c r="Y41" s="14">
        <v>3500</v>
      </c>
      <c r="Z41" s="14">
        <v>21000</v>
      </c>
      <c r="AA41" s="14">
        <v>3360</v>
      </c>
      <c r="AB41" s="14">
        <f t="shared" si="7"/>
        <v>20160</v>
      </c>
      <c r="AC41" s="14">
        <v>5500</v>
      </c>
      <c r="AD41" s="14">
        <f t="shared" si="7"/>
        <v>33000</v>
      </c>
      <c r="AE41" s="14">
        <v>5500</v>
      </c>
      <c r="AF41" s="14">
        <v>33000</v>
      </c>
    </row>
    <row r="42" spans="2:32">
      <c r="B42" s="9">
        <v>29</v>
      </c>
      <c r="C42" s="9" t="s">
        <v>40</v>
      </c>
      <c r="D42" s="9" t="s">
        <v>98</v>
      </c>
      <c r="E42" s="9" t="s">
        <v>40</v>
      </c>
      <c r="F42" s="13" t="s">
        <v>40</v>
      </c>
      <c r="G42" s="13"/>
      <c r="H42" s="13"/>
      <c r="I42" s="13"/>
      <c r="J42" s="13"/>
      <c r="K42" s="13"/>
      <c r="L42" s="13"/>
      <c r="M42" s="13"/>
      <c r="N42" s="13"/>
      <c r="O42" s="13"/>
      <c r="P42" s="13"/>
      <c r="Q42" s="13"/>
      <c r="R42" s="13"/>
      <c r="S42" s="13"/>
      <c r="T42" s="13"/>
      <c r="U42" s="13"/>
      <c r="V42" s="13"/>
      <c r="W42" s="13"/>
      <c r="X42" s="13"/>
      <c r="Y42" s="13"/>
      <c r="Z42" s="13"/>
      <c r="AA42" s="13">
        <v>0</v>
      </c>
      <c r="AB42" s="13"/>
      <c r="AC42" s="13"/>
      <c r="AD42" s="13"/>
      <c r="AE42" s="13"/>
      <c r="AF42" s="13"/>
    </row>
    <row r="43" spans="2:32">
      <c r="B43" s="9">
        <v>30</v>
      </c>
      <c r="C43" s="9" t="s">
        <v>40</v>
      </c>
      <c r="D43" s="9" t="s">
        <v>99</v>
      </c>
      <c r="E43" s="9" t="s">
        <v>40</v>
      </c>
      <c r="F43" s="13" t="s">
        <v>40</v>
      </c>
      <c r="G43" s="13"/>
      <c r="H43" s="13"/>
      <c r="I43" s="13"/>
      <c r="J43" s="13"/>
      <c r="K43" s="13"/>
      <c r="L43" s="13"/>
      <c r="M43" s="13"/>
      <c r="N43" s="13"/>
      <c r="O43" s="13"/>
      <c r="P43" s="13"/>
      <c r="Q43" s="13"/>
      <c r="R43" s="13"/>
      <c r="S43" s="13"/>
      <c r="T43" s="13"/>
      <c r="U43" s="13"/>
      <c r="V43" s="13"/>
      <c r="W43" s="13"/>
      <c r="X43" s="13"/>
      <c r="Y43" s="13"/>
      <c r="Z43" s="13"/>
      <c r="AA43" s="13">
        <v>0</v>
      </c>
      <c r="AB43" s="13"/>
      <c r="AC43" s="13"/>
      <c r="AD43" s="13"/>
      <c r="AE43" s="13"/>
      <c r="AF43" s="13"/>
    </row>
    <row r="44" spans="2:32">
      <c r="B44" s="9">
        <v>31</v>
      </c>
      <c r="C44" s="9" t="s">
        <v>40</v>
      </c>
      <c r="D44" s="9" t="s">
        <v>100</v>
      </c>
      <c r="E44" s="9" t="s">
        <v>67</v>
      </c>
      <c r="F44" s="13">
        <v>0</v>
      </c>
      <c r="G44" s="14">
        <v>202</v>
      </c>
      <c r="H44" s="15"/>
      <c r="I44" s="14">
        <v>0</v>
      </c>
      <c r="J44" s="15"/>
      <c r="K44" s="14">
        <v>185</v>
      </c>
      <c r="L44" s="15"/>
      <c r="M44" s="14">
        <v>0</v>
      </c>
      <c r="N44" s="15"/>
      <c r="O44" s="14">
        <v>0</v>
      </c>
      <c r="P44" s="15">
        <v>0</v>
      </c>
      <c r="Q44" s="14">
        <v>250</v>
      </c>
      <c r="R44" s="15"/>
      <c r="S44" s="14">
        <v>250</v>
      </c>
      <c r="T44" s="14">
        <v>0</v>
      </c>
      <c r="U44" s="14">
        <v>250</v>
      </c>
      <c r="V44" s="15"/>
      <c r="W44" s="14">
        <v>0</v>
      </c>
      <c r="X44" s="15"/>
      <c r="Y44" s="14">
        <v>0</v>
      </c>
      <c r="Z44" s="15">
        <v>0</v>
      </c>
      <c r="AA44" s="14">
        <v>240</v>
      </c>
      <c r="AB44" s="15"/>
      <c r="AC44" s="14">
        <v>415</v>
      </c>
      <c r="AD44" s="15"/>
      <c r="AE44" s="14">
        <v>415</v>
      </c>
      <c r="AF44" s="14">
        <v>0</v>
      </c>
    </row>
    <row r="45" spans="2:32">
      <c r="B45" s="9">
        <v>32</v>
      </c>
      <c r="C45" s="9" t="s">
        <v>40</v>
      </c>
      <c r="D45" s="9" t="s">
        <v>101</v>
      </c>
      <c r="E45" s="9" t="s">
        <v>95</v>
      </c>
      <c r="F45" s="13">
        <v>0</v>
      </c>
      <c r="G45" s="14">
        <v>100</v>
      </c>
      <c r="H45" s="15"/>
      <c r="I45" s="14">
        <v>0</v>
      </c>
      <c r="J45" s="15"/>
      <c r="K45" s="14">
        <v>125</v>
      </c>
      <c r="L45" s="15"/>
      <c r="M45" s="14">
        <v>0</v>
      </c>
      <c r="N45" s="15"/>
      <c r="O45" s="14">
        <v>0</v>
      </c>
      <c r="P45" s="15">
        <v>0</v>
      </c>
      <c r="Q45" s="14">
        <v>200</v>
      </c>
      <c r="R45" s="15"/>
      <c r="S45" s="14">
        <v>200</v>
      </c>
      <c r="T45" s="14">
        <v>0</v>
      </c>
      <c r="U45" s="14">
        <v>200</v>
      </c>
      <c r="V45" s="15"/>
      <c r="W45" s="14">
        <v>0</v>
      </c>
      <c r="X45" s="15"/>
      <c r="Y45" s="14">
        <v>0</v>
      </c>
      <c r="Z45" s="15">
        <v>0</v>
      </c>
      <c r="AA45" s="14">
        <v>144</v>
      </c>
      <c r="AB45" s="15"/>
      <c r="AC45" s="14">
        <v>350</v>
      </c>
      <c r="AD45" s="15"/>
      <c r="AE45" s="14">
        <v>350</v>
      </c>
      <c r="AF45" s="14">
        <v>0</v>
      </c>
    </row>
    <row r="46" spans="2:32">
      <c r="B46" s="9">
        <v>33</v>
      </c>
      <c r="C46" s="9" t="s">
        <v>40</v>
      </c>
      <c r="D46" s="9" t="s">
        <v>102</v>
      </c>
      <c r="E46" s="9" t="s">
        <v>95</v>
      </c>
      <c r="F46" s="13">
        <v>15</v>
      </c>
      <c r="G46" s="14">
        <v>365</v>
      </c>
      <c r="H46" s="14">
        <f t="shared" ref="H46" si="15">G46*$F46</f>
        <v>5475</v>
      </c>
      <c r="I46" s="14">
        <v>275</v>
      </c>
      <c r="J46" s="14">
        <f t="shared" ref="J46" si="16">I46*$F46</f>
        <v>4125</v>
      </c>
      <c r="K46" s="14">
        <v>360</v>
      </c>
      <c r="L46" s="14">
        <f t="shared" ref="L46" si="17">K46*$F46</f>
        <v>5400</v>
      </c>
      <c r="M46" s="14">
        <v>320</v>
      </c>
      <c r="N46" s="14">
        <f t="shared" ref="N46" si="18">M46*$F46</f>
        <v>4800</v>
      </c>
      <c r="O46" s="14">
        <v>390</v>
      </c>
      <c r="P46" s="14">
        <v>5850</v>
      </c>
      <c r="Q46" s="14">
        <v>510</v>
      </c>
      <c r="R46" s="14">
        <f t="shared" ref="R46" si="19">Q46*$F46</f>
        <v>7650</v>
      </c>
      <c r="S46" s="14">
        <v>510</v>
      </c>
      <c r="T46" s="14">
        <v>7650</v>
      </c>
      <c r="U46" s="14">
        <v>510</v>
      </c>
      <c r="V46" s="14">
        <f t="shared" ref="V46" si="20">U46*$F46</f>
        <v>7650</v>
      </c>
      <c r="W46" s="14">
        <v>250</v>
      </c>
      <c r="X46" s="14">
        <f t="shared" ref="X46" si="21">W46*$F46</f>
        <v>3750</v>
      </c>
      <c r="Y46" s="14">
        <v>250</v>
      </c>
      <c r="Z46" s="15">
        <v>3750</v>
      </c>
      <c r="AA46" s="14">
        <v>240</v>
      </c>
      <c r="AB46" s="15">
        <f t="shared" ref="AB46:AD48" si="22">AA46*$F46</f>
        <v>3600</v>
      </c>
      <c r="AC46" s="14">
        <v>600</v>
      </c>
      <c r="AD46" s="14">
        <f t="shared" si="22"/>
        <v>9000</v>
      </c>
      <c r="AE46" s="14">
        <v>600</v>
      </c>
      <c r="AF46" s="14">
        <v>9000</v>
      </c>
    </row>
    <row r="47" spans="2:32">
      <c r="B47" s="9">
        <v>34</v>
      </c>
      <c r="C47" s="9" t="s">
        <v>40</v>
      </c>
      <c r="D47" s="9" t="s">
        <v>103</v>
      </c>
      <c r="E47" s="9" t="s">
        <v>67</v>
      </c>
      <c r="F47" s="13">
        <v>850</v>
      </c>
      <c r="G47" s="14">
        <v>195</v>
      </c>
      <c r="H47" s="14">
        <f t="shared" ref="H47" si="23">G47*$F47</f>
        <v>165750</v>
      </c>
      <c r="I47" s="14">
        <v>165</v>
      </c>
      <c r="J47" s="14">
        <f t="shared" ref="J47" si="24">I47*$F47</f>
        <v>140250</v>
      </c>
      <c r="K47" s="14">
        <v>165</v>
      </c>
      <c r="L47" s="14">
        <f t="shared" ref="L47" si="25">K47*$F47</f>
        <v>140250</v>
      </c>
      <c r="M47" s="14">
        <v>185</v>
      </c>
      <c r="N47" s="14">
        <f t="shared" ref="N47" si="26">M47*$F47</f>
        <v>157250</v>
      </c>
      <c r="O47" s="14">
        <v>280</v>
      </c>
      <c r="P47" s="14">
        <v>238000</v>
      </c>
      <c r="Q47" s="14">
        <v>220</v>
      </c>
      <c r="R47" s="14">
        <f t="shared" ref="R47" si="27">Q47*$F47</f>
        <v>187000</v>
      </c>
      <c r="S47" s="14">
        <v>220</v>
      </c>
      <c r="T47" s="14">
        <v>187000</v>
      </c>
      <c r="U47" s="14">
        <v>220</v>
      </c>
      <c r="V47" s="14">
        <f t="shared" ref="V47" si="28">U47*$F47</f>
        <v>187000</v>
      </c>
      <c r="W47" s="14">
        <v>250</v>
      </c>
      <c r="X47" s="14">
        <f t="shared" ref="X47" si="29">W47*$F47</f>
        <v>212500</v>
      </c>
      <c r="Y47" s="14">
        <v>250</v>
      </c>
      <c r="Z47" s="14">
        <v>212500</v>
      </c>
      <c r="AA47" s="14">
        <v>220</v>
      </c>
      <c r="AB47" s="14">
        <f t="shared" si="22"/>
        <v>187000</v>
      </c>
      <c r="AC47" s="14">
        <v>350</v>
      </c>
      <c r="AD47" s="14">
        <f t="shared" si="22"/>
        <v>297500</v>
      </c>
      <c r="AE47" s="14">
        <v>350</v>
      </c>
      <c r="AF47" s="14">
        <v>297500</v>
      </c>
    </row>
    <row r="48" spans="2:32">
      <c r="B48" s="9">
        <v>35</v>
      </c>
      <c r="C48" s="9" t="s">
        <v>40</v>
      </c>
      <c r="D48" s="9" t="s">
        <v>104</v>
      </c>
      <c r="E48" s="9" t="s">
        <v>95</v>
      </c>
      <c r="F48" s="13">
        <v>325</v>
      </c>
      <c r="G48" s="14">
        <v>90</v>
      </c>
      <c r="H48" s="14">
        <f t="shared" ref="H48" si="30">G48*$F48</f>
        <v>29250</v>
      </c>
      <c r="I48" s="14">
        <v>140</v>
      </c>
      <c r="J48" s="14">
        <f t="shared" ref="J48" si="31">I48*$F48</f>
        <v>45500</v>
      </c>
      <c r="K48" s="14">
        <v>75</v>
      </c>
      <c r="L48" s="14">
        <f t="shared" ref="L48" si="32">K48*$F48</f>
        <v>24375</v>
      </c>
      <c r="M48" s="14">
        <v>135</v>
      </c>
      <c r="N48" s="14">
        <f t="shared" ref="N48" si="33">M48*$F48</f>
        <v>43875</v>
      </c>
      <c r="O48" s="14">
        <v>175</v>
      </c>
      <c r="P48" s="14">
        <v>56875</v>
      </c>
      <c r="Q48" s="14">
        <v>110</v>
      </c>
      <c r="R48" s="14">
        <f t="shared" ref="R48" si="34">Q48*$F48</f>
        <v>35750</v>
      </c>
      <c r="S48" s="14">
        <v>110</v>
      </c>
      <c r="T48" s="14">
        <v>35750</v>
      </c>
      <c r="U48" s="14">
        <v>110</v>
      </c>
      <c r="V48" s="14">
        <f t="shared" ref="V48" si="35">U48*$F48</f>
        <v>35750</v>
      </c>
      <c r="W48" s="14">
        <v>150</v>
      </c>
      <c r="X48" s="14">
        <f t="shared" ref="X48" si="36">W48*$F48</f>
        <v>48750</v>
      </c>
      <c r="Y48" s="14">
        <v>150</v>
      </c>
      <c r="Z48" s="14">
        <v>48750</v>
      </c>
      <c r="AA48" s="14">
        <v>125</v>
      </c>
      <c r="AB48" s="14">
        <f t="shared" si="22"/>
        <v>40625</v>
      </c>
      <c r="AC48" s="14">
        <v>330</v>
      </c>
      <c r="AD48" s="14">
        <f t="shared" si="22"/>
        <v>107250</v>
      </c>
      <c r="AE48" s="14">
        <v>330</v>
      </c>
      <c r="AF48" s="14">
        <v>107250</v>
      </c>
    </row>
    <row r="49" spans="2:32">
      <c r="B49" s="9">
        <v>36</v>
      </c>
      <c r="C49" s="9" t="s">
        <v>40</v>
      </c>
      <c r="D49" s="9" t="s">
        <v>98</v>
      </c>
      <c r="E49" s="9" t="s">
        <v>40</v>
      </c>
      <c r="F49" s="13" t="s">
        <v>40</v>
      </c>
      <c r="G49" s="13"/>
      <c r="H49" s="13"/>
      <c r="I49" s="13"/>
      <c r="J49" s="13"/>
      <c r="K49" s="13"/>
      <c r="L49" s="13"/>
      <c r="M49" s="13"/>
      <c r="N49" s="13"/>
      <c r="O49" s="13"/>
      <c r="P49" s="13"/>
      <c r="Q49" s="13"/>
      <c r="R49" s="13"/>
      <c r="S49" s="13"/>
      <c r="T49" s="13"/>
      <c r="U49" s="13"/>
      <c r="V49" s="13"/>
      <c r="W49" s="13"/>
      <c r="X49" s="13"/>
      <c r="Y49" s="13"/>
      <c r="Z49" s="13"/>
      <c r="AA49" s="13">
        <v>0</v>
      </c>
      <c r="AB49" s="13"/>
      <c r="AC49" s="13"/>
      <c r="AD49" s="13"/>
      <c r="AE49" s="13"/>
      <c r="AF49" s="13"/>
    </row>
    <row r="50" spans="2:32">
      <c r="B50" s="9">
        <v>37</v>
      </c>
      <c r="C50" s="9" t="s">
        <v>40</v>
      </c>
      <c r="D50" s="9" t="s">
        <v>105</v>
      </c>
      <c r="E50" s="9" t="s">
        <v>40</v>
      </c>
      <c r="F50" s="13" t="s">
        <v>40</v>
      </c>
      <c r="G50" s="13"/>
      <c r="H50" s="13"/>
      <c r="I50" s="13"/>
      <c r="J50" s="13"/>
      <c r="K50" s="13"/>
      <c r="L50" s="13"/>
      <c r="M50" s="13"/>
      <c r="N50" s="13"/>
      <c r="O50" s="13"/>
      <c r="P50" s="13"/>
      <c r="Q50" s="13"/>
      <c r="R50" s="13"/>
      <c r="S50" s="13"/>
      <c r="T50" s="13"/>
      <c r="U50" s="13"/>
      <c r="V50" s="13"/>
      <c r="W50" s="13"/>
      <c r="X50" s="13"/>
      <c r="Y50" s="13"/>
      <c r="Z50" s="13"/>
      <c r="AA50" s="13">
        <v>0</v>
      </c>
      <c r="AB50" s="13"/>
      <c r="AC50" s="13"/>
      <c r="AD50" s="13"/>
      <c r="AE50" s="13"/>
      <c r="AF50" s="13"/>
    </row>
    <row r="51" spans="2:32">
      <c r="B51" s="9">
        <v>38</v>
      </c>
      <c r="C51" s="9">
        <v>4</v>
      </c>
      <c r="D51" s="9" t="s">
        <v>106</v>
      </c>
      <c r="E51" s="9" t="s">
        <v>67</v>
      </c>
      <c r="F51" s="13">
        <v>1700</v>
      </c>
      <c r="G51" s="14">
        <v>139</v>
      </c>
      <c r="H51" s="14">
        <f t="shared" ref="H51" si="37">G51*$F51</f>
        <v>236300</v>
      </c>
      <c r="I51" s="14">
        <v>210</v>
      </c>
      <c r="J51" s="14">
        <f t="shared" ref="J51" si="38">I51*$F51</f>
        <v>357000</v>
      </c>
      <c r="K51" s="14">
        <v>145</v>
      </c>
      <c r="L51" s="14">
        <f t="shared" ref="L51" si="39">K51*$F51</f>
        <v>246500</v>
      </c>
      <c r="M51" s="14">
        <v>185</v>
      </c>
      <c r="N51" s="14">
        <f t="shared" ref="N51" si="40">M51*$F51</f>
        <v>314500</v>
      </c>
      <c r="O51" s="14">
        <v>272</v>
      </c>
      <c r="P51" s="14">
        <v>462400</v>
      </c>
      <c r="Q51" s="14">
        <v>150</v>
      </c>
      <c r="R51" s="14">
        <f t="shared" ref="R51" si="41">Q51*$F51</f>
        <v>255000</v>
      </c>
      <c r="S51" s="14">
        <v>150</v>
      </c>
      <c r="T51" s="14">
        <v>255000</v>
      </c>
      <c r="U51" s="14">
        <v>150</v>
      </c>
      <c r="V51" s="14">
        <f t="shared" ref="V51" si="42">U51*$F51</f>
        <v>255000</v>
      </c>
      <c r="W51" s="14">
        <v>180</v>
      </c>
      <c r="X51" s="14">
        <f t="shared" ref="X51" si="43">W51*$F51</f>
        <v>306000</v>
      </c>
      <c r="Y51" s="14">
        <v>180</v>
      </c>
      <c r="Z51" s="14">
        <v>306000</v>
      </c>
      <c r="AA51" s="14">
        <v>175</v>
      </c>
      <c r="AB51" s="14">
        <f t="shared" ref="AB51:AD54" si="44">AA51*$F51</f>
        <v>297500</v>
      </c>
      <c r="AC51" s="14">
        <v>375</v>
      </c>
      <c r="AD51" s="14">
        <f t="shared" si="44"/>
        <v>637500</v>
      </c>
      <c r="AE51" s="14">
        <v>375</v>
      </c>
      <c r="AF51" s="14">
        <v>637500</v>
      </c>
    </row>
    <row r="52" spans="2:32">
      <c r="B52" s="9">
        <v>39</v>
      </c>
      <c r="C52" s="9">
        <v>4.01</v>
      </c>
      <c r="D52" s="9" t="s">
        <v>107</v>
      </c>
      <c r="E52" s="9" t="s">
        <v>67</v>
      </c>
      <c r="F52" s="13">
        <v>275</v>
      </c>
      <c r="G52" s="14">
        <v>295</v>
      </c>
      <c r="H52" s="14">
        <f t="shared" ref="H52" si="45">G52*$F52</f>
        <v>81125</v>
      </c>
      <c r="I52" s="14">
        <v>375</v>
      </c>
      <c r="J52" s="14">
        <f t="shared" ref="J52" si="46">I52*$F52</f>
        <v>103125</v>
      </c>
      <c r="K52" s="14">
        <v>450</v>
      </c>
      <c r="L52" s="14">
        <f t="shared" ref="L52" si="47">K52*$F52</f>
        <v>123750</v>
      </c>
      <c r="M52" s="14">
        <v>480</v>
      </c>
      <c r="N52" s="14">
        <f t="shared" ref="N52" si="48">M52*$F52</f>
        <v>132000</v>
      </c>
      <c r="O52" s="14">
        <v>650</v>
      </c>
      <c r="P52" s="14">
        <v>178750</v>
      </c>
      <c r="Q52" s="14">
        <v>620</v>
      </c>
      <c r="R52" s="14">
        <f t="shared" ref="R52" si="49">Q52*$F52</f>
        <v>170500</v>
      </c>
      <c r="S52" s="14">
        <v>620</v>
      </c>
      <c r="T52" s="14">
        <v>170500</v>
      </c>
      <c r="U52" s="14">
        <v>620</v>
      </c>
      <c r="V52" s="14">
        <f t="shared" ref="V52" si="50">U52*$F52</f>
        <v>170500</v>
      </c>
      <c r="W52" s="14">
        <v>1500</v>
      </c>
      <c r="X52" s="14">
        <f t="shared" ref="X52" si="51">W52*$F52</f>
        <v>412500</v>
      </c>
      <c r="Y52" s="14">
        <v>1500</v>
      </c>
      <c r="Z52" s="14">
        <v>412500</v>
      </c>
      <c r="AA52" s="14">
        <v>1325</v>
      </c>
      <c r="AB52" s="14">
        <f t="shared" si="44"/>
        <v>364375</v>
      </c>
      <c r="AC52" s="14">
        <v>375</v>
      </c>
      <c r="AD52" s="14">
        <f t="shared" si="44"/>
        <v>103125</v>
      </c>
      <c r="AE52" s="14">
        <v>375</v>
      </c>
      <c r="AF52" s="14">
        <v>103125</v>
      </c>
    </row>
    <row r="53" spans="2:32">
      <c r="B53" s="9">
        <v>40</v>
      </c>
      <c r="C53" s="9">
        <v>4.0199999999999996</v>
      </c>
      <c r="D53" s="9" t="s">
        <v>108</v>
      </c>
      <c r="E53" s="9" t="s">
        <v>67</v>
      </c>
      <c r="F53" s="13">
        <v>80</v>
      </c>
      <c r="G53" s="14">
        <v>259</v>
      </c>
      <c r="H53" s="14">
        <f t="shared" ref="H53" si="52">G53*$F53</f>
        <v>20720</v>
      </c>
      <c r="I53" s="14">
        <v>210</v>
      </c>
      <c r="J53" s="14">
        <f t="shared" ref="J53" si="53">I53*$F53</f>
        <v>16800</v>
      </c>
      <c r="K53" s="14">
        <v>145</v>
      </c>
      <c r="L53" s="14">
        <f t="shared" ref="L53" si="54">K53*$F53</f>
        <v>11600</v>
      </c>
      <c r="M53" s="14">
        <v>185</v>
      </c>
      <c r="N53" s="14">
        <f t="shared" ref="N53" si="55">M53*$F53</f>
        <v>14800</v>
      </c>
      <c r="O53" s="14">
        <v>272</v>
      </c>
      <c r="P53" s="14">
        <v>21760</v>
      </c>
      <c r="Q53" s="14">
        <v>150</v>
      </c>
      <c r="R53" s="14">
        <f t="shared" ref="R53" si="56">Q53*$F53</f>
        <v>12000</v>
      </c>
      <c r="S53" s="14">
        <v>150</v>
      </c>
      <c r="T53" s="14">
        <v>12000</v>
      </c>
      <c r="U53" s="14">
        <v>150</v>
      </c>
      <c r="V53" s="14">
        <f t="shared" ref="V53" si="57">U53*$F53</f>
        <v>12000</v>
      </c>
      <c r="W53" s="14">
        <v>180</v>
      </c>
      <c r="X53" s="14">
        <f t="shared" ref="X53" si="58">W53*$F53</f>
        <v>14400</v>
      </c>
      <c r="Y53" s="14">
        <v>180</v>
      </c>
      <c r="Z53" s="14">
        <v>14400</v>
      </c>
      <c r="AA53" s="14">
        <v>175</v>
      </c>
      <c r="AB53" s="14">
        <f t="shared" si="44"/>
        <v>14000</v>
      </c>
      <c r="AC53" s="14">
        <v>375</v>
      </c>
      <c r="AD53" s="14">
        <f t="shared" si="44"/>
        <v>30000</v>
      </c>
      <c r="AE53" s="14">
        <v>375</v>
      </c>
      <c r="AF53" s="14">
        <v>30000</v>
      </c>
    </row>
    <row r="54" spans="2:32">
      <c r="B54" s="9">
        <v>41</v>
      </c>
      <c r="C54" s="9">
        <v>4.03</v>
      </c>
      <c r="D54" s="9" t="s">
        <v>109</v>
      </c>
      <c r="E54" s="9" t="s">
        <v>67</v>
      </c>
      <c r="F54" s="13">
        <v>185</v>
      </c>
      <c r="G54" s="14">
        <v>230</v>
      </c>
      <c r="H54" s="14">
        <f t="shared" ref="H54" si="59">G54*$F54</f>
        <v>42550</v>
      </c>
      <c r="I54" s="14">
        <v>290</v>
      </c>
      <c r="J54" s="14">
        <f t="shared" ref="J54" si="60">I54*$F54</f>
        <v>53650</v>
      </c>
      <c r="K54" s="14">
        <v>195</v>
      </c>
      <c r="L54" s="14">
        <f t="shared" ref="L54" si="61">K54*$F54</f>
        <v>36075</v>
      </c>
      <c r="M54" s="14">
        <v>235</v>
      </c>
      <c r="N54" s="14">
        <f t="shared" ref="N54" si="62">M54*$F54</f>
        <v>43475</v>
      </c>
      <c r="O54" s="14">
        <v>332</v>
      </c>
      <c r="P54" s="14">
        <v>61420</v>
      </c>
      <c r="Q54" s="14">
        <v>225</v>
      </c>
      <c r="R54" s="14">
        <f t="shared" ref="R54" si="63">Q54*$F54</f>
        <v>41625</v>
      </c>
      <c r="S54" s="14">
        <v>225</v>
      </c>
      <c r="T54" s="14">
        <v>41625</v>
      </c>
      <c r="U54" s="14">
        <v>225</v>
      </c>
      <c r="V54" s="14">
        <f t="shared" ref="V54" si="64">U54*$F54</f>
        <v>41625</v>
      </c>
      <c r="W54" s="14">
        <v>260</v>
      </c>
      <c r="X54" s="14">
        <f t="shared" ref="X54" si="65">W54*$F54</f>
        <v>48100</v>
      </c>
      <c r="Y54" s="14">
        <v>260</v>
      </c>
      <c r="Z54" s="14">
        <v>48100</v>
      </c>
      <c r="AA54" s="14">
        <v>249.6</v>
      </c>
      <c r="AB54" s="14">
        <f t="shared" si="44"/>
        <v>46176</v>
      </c>
      <c r="AC54" s="14">
        <v>425</v>
      </c>
      <c r="AD54" s="14">
        <f t="shared" si="44"/>
        <v>78625</v>
      </c>
      <c r="AE54" s="14">
        <v>425</v>
      </c>
      <c r="AF54" s="14">
        <v>78625</v>
      </c>
    </row>
    <row r="55" spans="2:32">
      <c r="B55" s="9">
        <v>42</v>
      </c>
      <c r="C55" s="9">
        <v>4.04</v>
      </c>
      <c r="D55" s="9" t="s">
        <v>110</v>
      </c>
      <c r="E55" s="9" t="s">
        <v>40</v>
      </c>
      <c r="F55" s="13" t="s">
        <v>40</v>
      </c>
      <c r="G55" s="13"/>
      <c r="H55" s="13"/>
      <c r="I55" s="13"/>
      <c r="J55" s="13"/>
      <c r="K55" s="13"/>
      <c r="L55" s="13"/>
      <c r="M55" s="13"/>
      <c r="N55" s="13"/>
      <c r="O55" s="13"/>
      <c r="P55" s="13"/>
      <c r="Q55" s="13"/>
      <c r="R55" s="13"/>
      <c r="S55" s="13"/>
      <c r="T55" s="13"/>
      <c r="U55" s="13"/>
      <c r="V55" s="13"/>
      <c r="W55" s="13"/>
      <c r="X55" s="13"/>
      <c r="Y55" s="13"/>
      <c r="Z55" s="13"/>
      <c r="AA55" s="13">
        <v>0</v>
      </c>
      <c r="AB55" s="13"/>
      <c r="AC55" s="13"/>
      <c r="AD55" s="13"/>
      <c r="AE55" s="13"/>
      <c r="AF55" s="13"/>
    </row>
    <row r="56" spans="2:32">
      <c r="B56" s="9">
        <v>43</v>
      </c>
      <c r="C56" s="9" t="s">
        <v>40</v>
      </c>
      <c r="D56" s="9" t="s">
        <v>111</v>
      </c>
      <c r="E56" s="9" t="s">
        <v>40</v>
      </c>
      <c r="F56" s="13" t="s">
        <v>40</v>
      </c>
      <c r="G56" s="13"/>
      <c r="H56" s="13"/>
      <c r="I56" s="13"/>
      <c r="J56" s="13"/>
      <c r="K56" s="13"/>
      <c r="L56" s="13"/>
      <c r="M56" s="13"/>
      <c r="N56" s="13"/>
      <c r="O56" s="13"/>
      <c r="P56" s="13"/>
      <c r="Q56" s="13"/>
      <c r="R56" s="13"/>
      <c r="S56" s="13"/>
      <c r="T56" s="13"/>
      <c r="U56" s="13"/>
      <c r="V56" s="13"/>
      <c r="W56" s="13"/>
      <c r="X56" s="13"/>
      <c r="Y56" s="13"/>
      <c r="Z56" s="13"/>
      <c r="AA56" s="13">
        <v>0</v>
      </c>
      <c r="AB56" s="13"/>
      <c r="AC56" s="13"/>
      <c r="AD56" s="13"/>
      <c r="AE56" s="13"/>
      <c r="AF56" s="13"/>
    </row>
    <row r="57" spans="2:32">
      <c r="B57" s="9">
        <v>44</v>
      </c>
      <c r="C57" s="9">
        <v>5</v>
      </c>
      <c r="D57" s="9" t="s">
        <v>112</v>
      </c>
      <c r="E57" s="9" t="s">
        <v>95</v>
      </c>
      <c r="F57" s="13">
        <v>40</v>
      </c>
      <c r="G57" s="14">
        <v>479</v>
      </c>
      <c r="H57" s="14">
        <f t="shared" ref="H57" si="66">G57*$F57</f>
        <v>19160</v>
      </c>
      <c r="I57" s="14">
        <v>510</v>
      </c>
      <c r="J57" s="14">
        <f t="shared" ref="J57" si="67">I57*$F57</f>
        <v>20400</v>
      </c>
      <c r="K57" s="14">
        <v>300</v>
      </c>
      <c r="L57" s="14">
        <f t="shared" ref="L57" si="68">K57*$F57</f>
        <v>12000</v>
      </c>
      <c r="M57" s="14">
        <v>650</v>
      </c>
      <c r="N57" s="14">
        <f t="shared" ref="N57" si="69">M57*$F57</f>
        <v>26000</v>
      </c>
      <c r="O57" s="14">
        <v>650</v>
      </c>
      <c r="P57" s="14">
        <v>26000</v>
      </c>
      <c r="Q57" s="14">
        <v>2450</v>
      </c>
      <c r="R57" s="14">
        <f t="shared" ref="R57" si="70">Q57*$F57</f>
        <v>98000</v>
      </c>
      <c r="S57" s="14">
        <v>2450</v>
      </c>
      <c r="T57" s="14">
        <v>98000</v>
      </c>
      <c r="U57" s="14">
        <v>2450</v>
      </c>
      <c r="V57" s="14">
        <f t="shared" ref="V57" si="71">U57*$F57</f>
        <v>98000</v>
      </c>
      <c r="W57" s="14">
        <v>750</v>
      </c>
      <c r="X57" s="14">
        <f t="shared" ref="X57" si="72">W57*$F57</f>
        <v>30000</v>
      </c>
      <c r="Y57" s="14">
        <v>750</v>
      </c>
      <c r="Z57" s="14">
        <v>30000</v>
      </c>
      <c r="AA57" s="14">
        <v>650</v>
      </c>
      <c r="AB57" s="14">
        <f t="shared" ref="AB57:AD67" si="73">AA57*$F57</f>
        <v>26000</v>
      </c>
      <c r="AC57" s="14">
        <v>750</v>
      </c>
      <c r="AD57" s="14">
        <f t="shared" si="73"/>
        <v>30000</v>
      </c>
      <c r="AE57" s="14">
        <v>750</v>
      </c>
      <c r="AF57" s="14">
        <v>30000</v>
      </c>
    </row>
    <row r="58" spans="2:32">
      <c r="B58" s="9">
        <v>45</v>
      </c>
      <c r="C58" s="9">
        <v>5.01</v>
      </c>
      <c r="D58" s="9" t="s">
        <v>113</v>
      </c>
      <c r="E58" s="9" t="s">
        <v>114</v>
      </c>
      <c r="F58" s="13">
        <v>2</v>
      </c>
      <c r="G58" s="14">
        <v>41000</v>
      </c>
      <c r="H58" s="14">
        <f t="shared" ref="H58" si="74">G58*$F58</f>
        <v>82000</v>
      </c>
      <c r="I58" s="14">
        <v>35000</v>
      </c>
      <c r="J58" s="14">
        <f t="shared" ref="J58" si="75">I58*$F58</f>
        <v>70000</v>
      </c>
      <c r="K58" s="14">
        <v>85000</v>
      </c>
      <c r="L58" s="14">
        <f t="shared" ref="L58" si="76">K58*$F58</f>
        <v>170000</v>
      </c>
      <c r="M58" s="14">
        <v>39375</v>
      </c>
      <c r="N58" s="14">
        <f t="shared" ref="N58" si="77">M58*$F58</f>
        <v>78750</v>
      </c>
      <c r="O58" s="14">
        <v>32500</v>
      </c>
      <c r="P58" s="14">
        <v>65000</v>
      </c>
      <c r="Q58" s="14">
        <v>18375</v>
      </c>
      <c r="R58" s="14">
        <f t="shared" ref="R58" si="78">Q58*$F58</f>
        <v>36750</v>
      </c>
      <c r="S58" s="14">
        <v>18375</v>
      </c>
      <c r="T58" s="15">
        <v>36750</v>
      </c>
      <c r="U58" s="14">
        <v>18375</v>
      </c>
      <c r="V58" s="14">
        <f t="shared" ref="V58" si="79">U58*$F58</f>
        <v>36750</v>
      </c>
      <c r="W58" s="14">
        <v>48000</v>
      </c>
      <c r="X58" s="14">
        <f t="shared" ref="X58" si="80">W58*$F58</f>
        <v>96000</v>
      </c>
      <c r="Y58" s="14">
        <v>48000</v>
      </c>
      <c r="Z58" s="14">
        <v>96000</v>
      </c>
      <c r="AA58" s="14">
        <v>45000</v>
      </c>
      <c r="AB58" s="14">
        <f t="shared" si="73"/>
        <v>90000</v>
      </c>
      <c r="AC58" s="14">
        <v>80000</v>
      </c>
      <c r="AD58" s="14">
        <f t="shared" si="73"/>
        <v>160000</v>
      </c>
      <c r="AE58" s="14">
        <v>80000</v>
      </c>
      <c r="AF58" s="14">
        <v>160000</v>
      </c>
    </row>
    <row r="59" spans="2:32">
      <c r="B59" s="9">
        <v>46</v>
      </c>
      <c r="C59" s="9">
        <v>5.0199999999999996</v>
      </c>
      <c r="D59" s="9" t="s">
        <v>115</v>
      </c>
      <c r="E59" s="9" t="s">
        <v>114</v>
      </c>
      <c r="F59" s="13">
        <v>1</v>
      </c>
      <c r="G59" s="14">
        <v>42500</v>
      </c>
      <c r="H59" s="14">
        <f t="shared" ref="H59" si="81">G59*$F59</f>
        <v>42500</v>
      </c>
      <c r="I59" s="14">
        <v>35000</v>
      </c>
      <c r="J59" s="14">
        <f t="shared" ref="J59" si="82">I59*$F59</f>
        <v>35000</v>
      </c>
      <c r="K59" s="14">
        <v>75000</v>
      </c>
      <c r="L59" s="14">
        <f t="shared" ref="L59" si="83">K59*$F59</f>
        <v>75000</v>
      </c>
      <c r="M59" s="14">
        <v>37625</v>
      </c>
      <c r="N59" s="14">
        <f t="shared" ref="N59" si="84">M59*$F59</f>
        <v>37625</v>
      </c>
      <c r="O59" s="14">
        <v>32500</v>
      </c>
      <c r="P59" s="14">
        <v>32500</v>
      </c>
      <c r="Q59" s="14">
        <v>18375</v>
      </c>
      <c r="R59" s="14">
        <f t="shared" ref="R59" si="85">Q59*$F59</f>
        <v>18375</v>
      </c>
      <c r="S59" s="14">
        <v>18375</v>
      </c>
      <c r="T59" s="15">
        <v>18375</v>
      </c>
      <c r="U59" s="14">
        <v>18375</v>
      </c>
      <c r="V59" s="14">
        <f t="shared" ref="V59" si="86">U59*$F59</f>
        <v>18375</v>
      </c>
      <c r="W59" s="14">
        <v>45000</v>
      </c>
      <c r="X59" s="14">
        <f t="shared" ref="X59" si="87">W59*$F59</f>
        <v>45000</v>
      </c>
      <c r="Y59" s="14">
        <v>45000</v>
      </c>
      <c r="Z59" s="14">
        <v>45000</v>
      </c>
      <c r="AA59" s="14">
        <v>40000</v>
      </c>
      <c r="AB59" s="14">
        <f t="shared" si="73"/>
        <v>40000</v>
      </c>
      <c r="AC59" s="14">
        <v>60000</v>
      </c>
      <c r="AD59" s="14">
        <f t="shared" si="73"/>
        <v>60000</v>
      </c>
      <c r="AE59" s="14">
        <v>60000</v>
      </c>
      <c r="AF59" s="14">
        <v>60000</v>
      </c>
    </row>
    <row r="60" spans="2:32">
      <c r="B60" s="9">
        <v>47</v>
      </c>
      <c r="C60" s="9">
        <v>5.03</v>
      </c>
      <c r="D60" s="9" t="s">
        <v>116</v>
      </c>
      <c r="E60" s="9" t="s">
        <v>114</v>
      </c>
      <c r="F60" s="13">
        <v>1</v>
      </c>
      <c r="G60" s="14">
        <v>44000</v>
      </c>
      <c r="H60" s="14">
        <f t="shared" ref="H60" si="88">G60*$F60</f>
        <v>44000</v>
      </c>
      <c r="I60" s="14">
        <v>41000</v>
      </c>
      <c r="J60" s="14">
        <f t="shared" ref="J60" si="89">I60*$F60</f>
        <v>41000</v>
      </c>
      <c r="K60" s="14">
        <v>85000</v>
      </c>
      <c r="L60" s="14">
        <f t="shared" ref="L60" si="90">K60*$F60</f>
        <v>85000</v>
      </c>
      <c r="M60" s="14">
        <v>48913</v>
      </c>
      <c r="N60" s="14">
        <f t="shared" ref="N60" si="91">M60*$F60</f>
        <v>48913</v>
      </c>
      <c r="O60" s="14">
        <v>42100</v>
      </c>
      <c r="P60" s="14">
        <v>42100</v>
      </c>
      <c r="Q60" s="14">
        <v>23125</v>
      </c>
      <c r="R60" s="14">
        <f t="shared" ref="R60" si="92">Q60*$F60</f>
        <v>23125</v>
      </c>
      <c r="S60" s="14">
        <v>23125</v>
      </c>
      <c r="T60" s="15">
        <v>23125</v>
      </c>
      <c r="U60" s="14">
        <v>23125</v>
      </c>
      <c r="V60" s="14">
        <f t="shared" ref="V60" si="93">U60*$F60</f>
        <v>23125</v>
      </c>
      <c r="W60" s="14">
        <v>52000</v>
      </c>
      <c r="X60" s="14">
        <f t="shared" ref="X60" si="94">W60*$F60</f>
        <v>52000</v>
      </c>
      <c r="Y60" s="14">
        <v>52000</v>
      </c>
      <c r="Z60" s="14">
        <v>52000</v>
      </c>
      <c r="AA60" s="14">
        <v>47500</v>
      </c>
      <c r="AB60" s="14">
        <f t="shared" si="73"/>
        <v>47500</v>
      </c>
      <c r="AC60" s="14">
        <v>85000</v>
      </c>
      <c r="AD60" s="14">
        <f t="shared" si="73"/>
        <v>85000</v>
      </c>
      <c r="AE60" s="14">
        <v>85000</v>
      </c>
      <c r="AF60" s="14">
        <v>85000</v>
      </c>
    </row>
    <row r="61" spans="2:32">
      <c r="B61" s="9">
        <v>48</v>
      </c>
      <c r="C61" s="9">
        <v>5.04</v>
      </c>
      <c r="D61" s="9" t="s">
        <v>117</v>
      </c>
      <c r="E61" s="9" t="s">
        <v>118</v>
      </c>
      <c r="F61" s="13">
        <v>40</v>
      </c>
      <c r="G61" s="14">
        <v>1150</v>
      </c>
      <c r="H61" s="14">
        <f t="shared" ref="H61" si="95">G61*$F61</f>
        <v>46000</v>
      </c>
      <c r="I61" s="14">
        <v>1500</v>
      </c>
      <c r="J61" s="14">
        <f t="shared" ref="J61" si="96">I61*$F61</f>
        <v>60000</v>
      </c>
      <c r="K61" s="14">
        <v>2850</v>
      </c>
      <c r="L61" s="14">
        <f t="shared" ref="L61" si="97">K61*$F61</f>
        <v>114000</v>
      </c>
      <c r="M61" s="14">
        <v>2800</v>
      </c>
      <c r="N61" s="14">
        <f t="shared" ref="N61" si="98">M61*$F61</f>
        <v>112000</v>
      </c>
      <c r="O61" s="14">
        <v>2650</v>
      </c>
      <c r="P61" s="14">
        <v>106000</v>
      </c>
      <c r="Q61" s="14">
        <v>1885</v>
      </c>
      <c r="R61" s="14">
        <f t="shared" ref="R61" si="99">Q61*$F61</f>
        <v>75400</v>
      </c>
      <c r="S61" s="14">
        <v>1885</v>
      </c>
      <c r="T61" s="14">
        <v>75400</v>
      </c>
      <c r="U61" s="14">
        <v>1885</v>
      </c>
      <c r="V61" s="14">
        <f t="shared" ref="V61" si="100">U61*$F61</f>
        <v>75400</v>
      </c>
      <c r="W61" s="14">
        <v>2000</v>
      </c>
      <c r="X61" s="14">
        <f t="shared" ref="X61" si="101">W61*$F61</f>
        <v>80000</v>
      </c>
      <c r="Y61" s="14">
        <v>2000</v>
      </c>
      <c r="Z61" s="14">
        <v>80000</v>
      </c>
      <c r="AA61" s="14">
        <v>1920</v>
      </c>
      <c r="AB61" s="14">
        <f t="shared" si="73"/>
        <v>76800</v>
      </c>
      <c r="AC61" s="14">
        <v>1500</v>
      </c>
      <c r="AD61" s="14">
        <f t="shared" si="73"/>
        <v>60000</v>
      </c>
      <c r="AE61" s="14">
        <v>1500</v>
      </c>
      <c r="AF61" s="14">
        <v>60000</v>
      </c>
    </row>
    <row r="62" spans="2:32">
      <c r="B62" s="9">
        <v>49</v>
      </c>
      <c r="C62" s="9">
        <v>5.05</v>
      </c>
      <c r="D62" s="9" t="s">
        <v>119</v>
      </c>
      <c r="E62" s="9" t="s">
        <v>118</v>
      </c>
      <c r="F62" s="13">
        <v>25</v>
      </c>
      <c r="G62" s="14">
        <v>1150</v>
      </c>
      <c r="H62" s="14">
        <f t="shared" ref="H62" si="102">G62*$F62</f>
        <v>28750</v>
      </c>
      <c r="I62" s="14">
        <v>1500</v>
      </c>
      <c r="J62" s="14">
        <f t="shared" ref="J62" si="103">I62*$F62</f>
        <v>37500</v>
      </c>
      <c r="K62" s="14">
        <v>2850</v>
      </c>
      <c r="L62" s="14">
        <f t="shared" ref="L62" si="104">K62*$F62</f>
        <v>71250</v>
      </c>
      <c r="M62" s="14">
        <v>2800</v>
      </c>
      <c r="N62" s="14">
        <f t="shared" ref="N62" si="105">M62*$F62</f>
        <v>70000</v>
      </c>
      <c r="O62" s="14">
        <v>2850</v>
      </c>
      <c r="P62" s="14">
        <v>71250</v>
      </c>
      <c r="Q62" s="14">
        <v>1885</v>
      </c>
      <c r="R62" s="14">
        <f t="shared" ref="R62" si="106">Q62*$F62</f>
        <v>47125</v>
      </c>
      <c r="S62" s="14">
        <v>1885</v>
      </c>
      <c r="T62" s="14">
        <v>47125</v>
      </c>
      <c r="U62" s="14">
        <v>1885</v>
      </c>
      <c r="V62" s="14">
        <f t="shared" ref="V62" si="107">U62*$F62</f>
        <v>47125</v>
      </c>
      <c r="W62" s="14">
        <v>2500</v>
      </c>
      <c r="X62" s="14">
        <f t="shared" ref="X62" si="108">W62*$F62</f>
        <v>62500</v>
      </c>
      <c r="Y62" s="14">
        <v>2500</v>
      </c>
      <c r="Z62" s="14">
        <v>62500</v>
      </c>
      <c r="AA62" s="14">
        <v>2400</v>
      </c>
      <c r="AB62" s="14">
        <f t="shared" si="73"/>
        <v>60000</v>
      </c>
      <c r="AC62" s="14">
        <v>1500</v>
      </c>
      <c r="AD62" s="14">
        <f t="shared" si="73"/>
        <v>37500</v>
      </c>
      <c r="AE62" s="14">
        <v>1500</v>
      </c>
      <c r="AF62" s="14">
        <v>37500</v>
      </c>
    </row>
    <row r="63" spans="2:32">
      <c r="B63" s="9">
        <v>50</v>
      </c>
      <c r="C63" s="9">
        <v>5.0599999999999996</v>
      </c>
      <c r="D63" s="9" t="s">
        <v>120</v>
      </c>
      <c r="E63" s="9" t="s">
        <v>67</v>
      </c>
      <c r="F63" s="13">
        <v>15</v>
      </c>
      <c r="G63" s="14">
        <v>1250</v>
      </c>
      <c r="H63" s="14">
        <f t="shared" ref="H63" si="109">G63*$F63</f>
        <v>18750</v>
      </c>
      <c r="I63" s="14">
        <v>1200</v>
      </c>
      <c r="J63" s="14">
        <f t="shared" ref="J63" si="110">I63*$F63</f>
        <v>18000</v>
      </c>
      <c r="K63" s="14">
        <v>3250</v>
      </c>
      <c r="L63" s="14">
        <f t="shared" ref="L63" si="111">K63*$F63</f>
        <v>48750</v>
      </c>
      <c r="M63" s="14">
        <v>3200</v>
      </c>
      <c r="N63" s="14">
        <f t="shared" ref="N63" si="112">M63*$F63</f>
        <v>48000</v>
      </c>
      <c r="O63" s="14">
        <v>2450</v>
      </c>
      <c r="P63" s="14">
        <v>36750</v>
      </c>
      <c r="Q63" s="14">
        <v>2145</v>
      </c>
      <c r="R63" s="14">
        <f t="shared" ref="R63" si="113">Q63*$F63</f>
        <v>32175</v>
      </c>
      <c r="S63" s="14">
        <v>2145</v>
      </c>
      <c r="T63" s="14">
        <v>32175</v>
      </c>
      <c r="U63" s="14">
        <v>2145</v>
      </c>
      <c r="V63" s="14">
        <f t="shared" ref="V63" si="114">U63*$F63</f>
        <v>32175</v>
      </c>
      <c r="W63" s="14">
        <v>3000</v>
      </c>
      <c r="X63" s="14">
        <f t="shared" ref="X63" si="115">W63*$F63</f>
        <v>45000</v>
      </c>
      <c r="Y63" s="14">
        <v>3000</v>
      </c>
      <c r="Z63" s="14">
        <v>45000</v>
      </c>
      <c r="AA63" s="14">
        <v>2880</v>
      </c>
      <c r="AB63" s="14">
        <f t="shared" si="73"/>
        <v>43200</v>
      </c>
      <c r="AC63" s="14">
        <v>1800</v>
      </c>
      <c r="AD63" s="14">
        <f t="shared" si="73"/>
        <v>27000</v>
      </c>
      <c r="AE63" s="14">
        <v>1800</v>
      </c>
      <c r="AF63" s="14">
        <v>27000</v>
      </c>
    </row>
    <row r="64" spans="2:32">
      <c r="B64" s="9">
        <v>51</v>
      </c>
      <c r="C64" s="9">
        <v>5.07</v>
      </c>
      <c r="D64" s="9" t="s">
        <v>121</v>
      </c>
      <c r="E64" s="9" t="s">
        <v>67</v>
      </c>
      <c r="F64" s="13">
        <v>10</v>
      </c>
      <c r="G64" s="14">
        <v>230</v>
      </c>
      <c r="H64" s="14">
        <f t="shared" ref="H64" si="116">G64*$F64</f>
        <v>2300</v>
      </c>
      <c r="I64" s="14">
        <v>300</v>
      </c>
      <c r="J64" s="14">
        <f t="shared" ref="J64" si="117">I64*$F64</f>
        <v>3000</v>
      </c>
      <c r="K64" s="14">
        <v>375</v>
      </c>
      <c r="L64" s="14">
        <f t="shared" ref="L64" si="118">K64*$F64</f>
        <v>3750</v>
      </c>
      <c r="M64" s="14">
        <v>220</v>
      </c>
      <c r="N64" s="14">
        <f t="shared" ref="N64" si="119">M64*$F64</f>
        <v>2200</v>
      </c>
      <c r="O64" s="14">
        <v>450</v>
      </c>
      <c r="P64" s="14">
        <v>4500</v>
      </c>
      <c r="Q64" s="14">
        <v>975</v>
      </c>
      <c r="R64" s="14">
        <f t="shared" ref="R64" si="120">Q64*$F64</f>
        <v>9750</v>
      </c>
      <c r="S64" s="14">
        <v>975</v>
      </c>
      <c r="T64" s="14">
        <v>9750</v>
      </c>
      <c r="U64" s="14">
        <v>975</v>
      </c>
      <c r="V64" s="14">
        <f t="shared" ref="V64" si="121">U64*$F64</f>
        <v>9750</v>
      </c>
      <c r="W64" s="14">
        <v>1500</v>
      </c>
      <c r="X64" s="14">
        <f t="shared" ref="X64" si="122">W64*$F64</f>
        <v>15000</v>
      </c>
      <c r="Y64" s="14">
        <v>1500</v>
      </c>
      <c r="Z64" s="14">
        <v>15000</v>
      </c>
      <c r="AA64" s="14">
        <v>1440</v>
      </c>
      <c r="AB64" s="14">
        <f t="shared" si="73"/>
        <v>14400</v>
      </c>
      <c r="AC64" s="14">
        <v>600</v>
      </c>
      <c r="AD64" s="14">
        <f t="shared" si="73"/>
        <v>6000</v>
      </c>
      <c r="AE64" s="14">
        <v>600</v>
      </c>
      <c r="AF64" s="14">
        <v>6000</v>
      </c>
    </row>
    <row r="65" spans="2:32">
      <c r="B65" s="9">
        <v>52</v>
      </c>
      <c r="C65" s="9">
        <v>5.08</v>
      </c>
      <c r="D65" s="9" t="s">
        <v>122</v>
      </c>
      <c r="E65" s="9" t="s">
        <v>67</v>
      </c>
      <c r="F65" s="13">
        <v>22</v>
      </c>
      <c r="G65" s="14">
        <v>890</v>
      </c>
      <c r="H65" s="14">
        <f t="shared" ref="H65" si="123">G65*$F65</f>
        <v>19580</v>
      </c>
      <c r="I65" s="14">
        <v>1350</v>
      </c>
      <c r="J65" s="14">
        <f t="shared" ref="J65" si="124">I65*$F65</f>
        <v>29700</v>
      </c>
      <c r="K65" s="14">
        <v>550</v>
      </c>
      <c r="L65" s="14">
        <f t="shared" ref="L65" si="125">K65*$F65</f>
        <v>12100</v>
      </c>
      <c r="M65" s="14">
        <v>985</v>
      </c>
      <c r="N65" s="14">
        <f t="shared" ref="N65" si="126">M65*$F65</f>
        <v>21670</v>
      </c>
      <c r="O65" s="14">
        <v>1550</v>
      </c>
      <c r="P65" s="14">
        <v>34100</v>
      </c>
      <c r="Q65" s="14">
        <v>845</v>
      </c>
      <c r="R65" s="14">
        <f t="shared" ref="R65" si="127">Q65*$F65</f>
        <v>18590</v>
      </c>
      <c r="S65" s="14">
        <v>845</v>
      </c>
      <c r="T65" s="14">
        <v>18590</v>
      </c>
      <c r="U65" s="14">
        <v>845</v>
      </c>
      <c r="V65" s="14">
        <f t="shared" ref="V65" si="128">U65*$F65</f>
        <v>18590</v>
      </c>
      <c r="W65" s="14">
        <v>2500</v>
      </c>
      <c r="X65" s="14">
        <f t="shared" ref="X65" si="129">W65*$F65</f>
        <v>55000</v>
      </c>
      <c r="Y65" s="14">
        <v>2500</v>
      </c>
      <c r="Z65" s="14">
        <v>55000</v>
      </c>
      <c r="AA65" s="14">
        <v>2250</v>
      </c>
      <c r="AB65" s="14">
        <f t="shared" si="73"/>
        <v>49500</v>
      </c>
      <c r="AC65" s="14">
        <v>2300</v>
      </c>
      <c r="AD65" s="14">
        <f t="shared" si="73"/>
        <v>50600</v>
      </c>
      <c r="AE65" s="14">
        <v>2300</v>
      </c>
      <c r="AF65" s="14">
        <v>50600</v>
      </c>
    </row>
    <row r="66" spans="2:32">
      <c r="B66" s="9">
        <v>53</v>
      </c>
      <c r="C66" s="9">
        <v>5.09</v>
      </c>
      <c r="D66" s="9" t="s">
        <v>123</v>
      </c>
      <c r="E66" s="9" t="s">
        <v>67</v>
      </c>
      <c r="F66" s="13">
        <v>40</v>
      </c>
      <c r="G66" s="14">
        <v>2365</v>
      </c>
      <c r="H66" s="14">
        <f t="shared" ref="H66" si="130">G66*$F66</f>
        <v>94600</v>
      </c>
      <c r="I66" s="14">
        <v>4750</v>
      </c>
      <c r="J66" s="14">
        <f t="shared" ref="J66" si="131">I66*$F66</f>
        <v>190000</v>
      </c>
      <c r="K66" s="14">
        <v>4250</v>
      </c>
      <c r="L66" s="14">
        <f t="shared" ref="L66" si="132">K66*$F66</f>
        <v>170000</v>
      </c>
      <c r="M66" s="14">
        <v>4250</v>
      </c>
      <c r="N66" s="14">
        <f t="shared" ref="N66" si="133">M66*$F66</f>
        <v>170000</v>
      </c>
      <c r="O66" s="14">
        <v>5500</v>
      </c>
      <c r="P66" s="14">
        <v>220000</v>
      </c>
      <c r="Q66" s="14">
        <v>2600</v>
      </c>
      <c r="R66" s="14">
        <f t="shared" ref="R66" si="134">Q66*$F66</f>
        <v>104000</v>
      </c>
      <c r="S66" s="14">
        <v>2600</v>
      </c>
      <c r="T66" s="14">
        <v>104000</v>
      </c>
      <c r="U66" s="14">
        <v>2600</v>
      </c>
      <c r="V66" s="14">
        <f t="shared" ref="V66" si="135">U66*$F66</f>
        <v>104000</v>
      </c>
      <c r="W66" s="14">
        <v>3200</v>
      </c>
      <c r="X66" s="14">
        <f t="shared" ref="X66" si="136">W66*$F66</f>
        <v>128000</v>
      </c>
      <c r="Y66" s="14">
        <v>3200</v>
      </c>
      <c r="Z66" s="14">
        <v>128000</v>
      </c>
      <c r="AA66" s="14">
        <v>3072</v>
      </c>
      <c r="AB66" s="14">
        <f t="shared" si="73"/>
        <v>122880</v>
      </c>
      <c r="AC66" s="14">
        <v>8000</v>
      </c>
      <c r="AD66" s="14">
        <f t="shared" si="73"/>
        <v>320000</v>
      </c>
      <c r="AE66" s="14">
        <v>8000</v>
      </c>
      <c r="AF66" s="14">
        <v>320000</v>
      </c>
    </row>
    <row r="67" spans="2:32">
      <c r="B67" s="9">
        <v>54</v>
      </c>
      <c r="C67" s="9">
        <v>5.0999999999999996</v>
      </c>
      <c r="D67" s="9" t="s">
        <v>124</v>
      </c>
      <c r="E67" s="9" t="s">
        <v>67</v>
      </c>
      <c r="F67" s="13">
        <v>12</v>
      </c>
      <c r="G67" s="14">
        <v>1470</v>
      </c>
      <c r="H67" s="14">
        <f t="shared" ref="H67" si="137">G67*$F67</f>
        <v>17640</v>
      </c>
      <c r="I67" s="14">
        <v>650</v>
      </c>
      <c r="J67" s="14">
        <f t="shared" ref="J67" si="138">I67*$F67</f>
        <v>7800</v>
      </c>
      <c r="K67" s="14">
        <v>3250</v>
      </c>
      <c r="L67" s="14">
        <f t="shared" ref="L67" si="139">K67*$F67</f>
        <v>39000</v>
      </c>
      <c r="M67" s="14">
        <v>3200</v>
      </c>
      <c r="N67" s="14">
        <f t="shared" ref="N67" si="140">M67*$F67</f>
        <v>38400</v>
      </c>
      <c r="O67" s="14">
        <v>2450</v>
      </c>
      <c r="P67" s="14">
        <v>29400</v>
      </c>
      <c r="Q67" s="14">
        <v>1560</v>
      </c>
      <c r="R67" s="14">
        <f t="shared" ref="R67" si="141">Q67*$F67</f>
        <v>18720</v>
      </c>
      <c r="S67" s="14">
        <v>1560</v>
      </c>
      <c r="T67" s="14">
        <v>18720</v>
      </c>
      <c r="U67" s="14">
        <v>1560</v>
      </c>
      <c r="V67" s="14">
        <f t="shared" ref="V67" si="142">U67*$F67</f>
        <v>18720</v>
      </c>
      <c r="W67" s="14">
        <v>2500</v>
      </c>
      <c r="X67" s="14">
        <f t="shared" ref="X67" si="143">W67*$F67</f>
        <v>30000</v>
      </c>
      <c r="Y67" s="14">
        <v>2500</v>
      </c>
      <c r="Z67" s="14">
        <v>30000</v>
      </c>
      <c r="AA67" s="14">
        <v>2250</v>
      </c>
      <c r="AB67" s="14">
        <f t="shared" si="73"/>
        <v>27000</v>
      </c>
      <c r="AC67" s="14">
        <v>1400</v>
      </c>
      <c r="AD67" s="14">
        <f t="shared" si="73"/>
        <v>16800</v>
      </c>
      <c r="AE67" s="14">
        <v>1400</v>
      </c>
      <c r="AF67" s="14">
        <v>16800</v>
      </c>
    </row>
    <row r="68" spans="2:32">
      <c r="B68" s="9">
        <v>55</v>
      </c>
      <c r="C68" s="9">
        <v>5.1100000000000003</v>
      </c>
      <c r="D68" s="9" t="s">
        <v>125</v>
      </c>
      <c r="E68" s="9" t="s">
        <v>126</v>
      </c>
      <c r="F68" s="13">
        <v>0</v>
      </c>
      <c r="G68" s="14">
        <v>2250</v>
      </c>
      <c r="H68" s="14"/>
      <c r="I68" s="14">
        <v>0</v>
      </c>
      <c r="J68" s="14"/>
      <c r="K68" s="14">
        <v>1750</v>
      </c>
      <c r="L68" s="14"/>
      <c r="M68" s="14">
        <v>0</v>
      </c>
      <c r="N68" s="14"/>
      <c r="O68" s="14">
        <v>0</v>
      </c>
      <c r="P68" s="15">
        <v>0</v>
      </c>
      <c r="Q68" s="14">
        <v>2000</v>
      </c>
      <c r="R68" s="14"/>
      <c r="S68" s="14">
        <v>2000</v>
      </c>
      <c r="T68" s="14">
        <v>0</v>
      </c>
      <c r="U68" s="14">
        <v>2000</v>
      </c>
      <c r="V68" s="14"/>
      <c r="W68" s="14">
        <v>2500</v>
      </c>
      <c r="X68" s="14"/>
      <c r="Y68" s="14">
        <v>2500</v>
      </c>
      <c r="Z68" s="14">
        <v>0</v>
      </c>
      <c r="AA68" s="14">
        <v>2400</v>
      </c>
      <c r="AB68" s="14"/>
      <c r="AC68" s="14">
        <v>1</v>
      </c>
      <c r="AD68" s="14"/>
      <c r="AE68" s="14">
        <v>1</v>
      </c>
      <c r="AF68" s="14">
        <v>0</v>
      </c>
    </row>
    <row r="69" spans="2:32">
      <c r="B69" s="9">
        <v>56</v>
      </c>
      <c r="C69" s="9">
        <v>5.12</v>
      </c>
      <c r="D69" s="9" t="s">
        <v>127</v>
      </c>
      <c r="E69" s="9" t="s">
        <v>67</v>
      </c>
      <c r="F69" s="13">
        <v>11</v>
      </c>
      <c r="G69" s="14">
        <v>290</v>
      </c>
      <c r="H69" s="14">
        <f t="shared" ref="H69" si="144">G69*$F69</f>
        <v>3190</v>
      </c>
      <c r="I69" s="14">
        <v>275</v>
      </c>
      <c r="J69" s="14">
        <f t="shared" ref="J69" si="145">I69*$F69</f>
        <v>3025</v>
      </c>
      <c r="K69" s="14">
        <v>580</v>
      </c>
      <c r="L69" s="14">
        <f t="shared" ref="L69" si="146">K69*$F69</f>
        <v>6380</v>
      </c>
      <c r="M69" s="14">
        <v>450</v>
      </c>
      <c r="N69" s="14">
        <f t="shared" ref="N69" si="147">M69*$F69</f>
        <v>4950</v>
      </c>
      <c r="O69" s="14">
        <v>550</v>
      </c>
      <c r="P69" s="14">
        <v>6050</v>
      </c>
      <c r="Q69" s="14">
        <v>460</v>
      </c>
      <c r="R69" s="14">
        <f t="shared" ref="R69" si="148">Q69*$F69</f>
        <v>5060</v>
      </c>
      <c r="S69" s="14">
        <v>460</v>
      </c>
      <c r="T69" s="14">
        <v>5060</v>
      </c>
      <c r="U69" s="14">
        <v>460</v>
      </c>
      <c r="V69" s="14">
        <f t="shared" ref="V69" si="149">U69*$F69</f>
        <v>5060</v>
      </c>
      <c r="W69" s="14">
        <v>2400</v>
      </c>
      <c r="X69" s="14">
        <f t="shared" ref="X69" si="150">W69*$F69</f>
        <v>26400</v>
      </c>
      <c r="Y69" s="14">
        <v>2400</v>
      </c>
      <c r="Z69" s="14">
        <v>26400</v>
      </c>
      <c r="AA69" s="14">
        <v>2275</v>
      </c>
      <c r="AB69" s="14">
        <f t="shared" ref="AB69:AD75" si="151">AA69*$F69</f>
        <v>25025</v>
      </c>
      <c r="AC69" s="14">
        <v>900</v>
      </c>
      <c r="AD69" s="14">
        <f t="shared" si="151"/>
        <v>9900</v>
      </c>
      <c r="AE69" s="14">
        <v>900</v>
      </c>
      <c r="AF69" s="14">
        <v>9900</v>
      </c>
    </row>
    <row r="70" spans="2:32">
      <c r="B70" s="9">
        <v>57</v>
      </c>
      <c r="C70" s="9">
        <v>5.13</v>
      </c>
      <c r="D70" s="9" t="s">
        <v>128</v>
      </c>
      <c r="E70" s="9" t="s">
        <v>67</v>
      </c>
      <c r="F70" s="13">
        <v>140</v>
      </c>
      <c r="G70" s="14">
        <v>456</v>
      </c>
      <c r="H70" s="14">
        <f t="shared" ref="H70" si="152">G70*$F70</f>
        <v>63840</v>
      </c>
      <c r="I70" s="14">
        <v>850</v>
      </c>
      <c r="J70" s="14">
        <f t="shared" ref="J70" si="153">I70*$F70</f>
        <v>119000</v>
      </c>
      <c r="K70" s="14">
        <v>520</v>
      </c>
      <c r="L70" s="14">
        <f t="shared" ref="L70" si="154">K70*$F70</f>
        <v>72800</v>
      </c>
      <c r="M70" s="14">
        <v>480</v>
      </c>
      <c r="N70" s="14">
        <f t="shared" ref="N70" si="155">M70*$F70</f>
        <v>67200</v>
      </c>
      <c r="O70" s="14">
        <v>650</v>
      </c>
      <c r="P70" s="14">
        <v>91000</v>
      </c>
      <c r="Q70" s="14">
        <v>610</v>
      </c>
      <c r="R70" s="14">
        <f t="shared" ref="R70" si="156">Q70*$F70</f>
        <v>85400</v>
      </c>
      <c r="S70" s="14">
        <v>610</v>
      </c>
      <c r="T70" s="14">
        <v>85400</v>
      </c>
      <c r="U70" s="14">
        <v>610</v>
      </c>
      <c r="V70" s="14">
        <f t="shared" ref="V70" si="157">U70*$F70</f>
        <v>85400</v>
      </c>
      <c r="W70" s="14">
        <v>600</v>
      </c>
      <c r="X70" s="14">
        <f t="shared" ref="X70" si="158">W70*$F70</f>
        <v>84000</v>
      </c>
      <c r="Y70" s="14">
        <v>600</v>
      </c>
      <c r="Z70" s="14">
        <v>84000</v>
      </c>
      <c r="AA70" s="14">
        <v>576</v>
      </c>
      <c r="AB70" s="14">
        <f t="shared" si="151"/>
        <v>80640</v>
      </c>
      <c r="AC70" s="14">
        <v>1331</v>
      </c>
      <c r="AD70" s="14">
        <f t="shared" si="151"/>
        <v>186340</v>
      </c>
      <c r="AE70" s="14">
        <v>1331</v>
      </c>
      <c r="AF70" s="14">
        <v>186340</v>
      </c>
    </row>
    <row r="71" spans="2:32">
      <c r="B71" s="9">
        <v>58</v>
      </c>
      <c r="C71" s="9">
        <v>5.14</v>
      </c>
      <c r="D71" s="9" t="s">
        <v>129</v>
      </c>
      <c r="E71" s="9" t="s">
        <v>67</v>
      </c>
      <c r="F71" s="13">
        <v>55</v>
      </c>
      <c r="G71" s="14">
        <v>1470</v>
      </c>
      <c r="H71" s="14">
        <f t="shared" ref="H71" si="159">G71*$F71</f>
        <v>80850</v>
      </c>
      <c r="I71" s="14">
        <v>1300</v>
      </c>
      <c r="J71" s="14">
        <f t="shared" ref="J71" si="160">I71*$F71</f>
        <v>71500</v>
      </c>
      <c r="K71" s="14">
        <v>1250</v>
      </c>
      <c r="L71" s="14">
        <f t="shared" ref="L71" si="161">K71*$F71</f>
        <v>68750</v>
      </c>
      <c r="M71" s="14">
        <v>1500</v>
      </c>
      <c r="N71" s="14">
        <f t="shared" ref="N71" si="162">M71*$F71</f>
        <v>82500</v>
      </c>
      <c r="O71" s="14">
        <v>1850</v>
      </c>
      <c r="P71" s="14">
        <v>101750</v>
      </c>
      <c r="Q71" s="14">
        <v>1525</v>
      </c>
      <c r="R71" s="14">
        <f t="shared" ref="R71" si="163">Q71*$F71</f>
        <v>83875</v>
      </c>
      <c r="S71" s="14">
        <v>1525</v>
      </c>
      <c r="T71" s="14">
        <v>83875</v>
      </c>
      <c r="U71" s="14">
        <v>1525</v>
      </c>
      <c r="V71" s="14">
        <f t="shared" ref="V71" si="164">U71*$F71</f>
        <v>83875</v>
      </c>
      <c r="W71" s="14">
        <v>2400</v>
      </c>
      <c r="X71" s="14">
        <f t="shared" ref="X71" si="165">W71*$F71</f>
        <v>132000</v>
      </c>
      <c r="Y71" s="14">
        <v>2400</v>
      </c>
      <c r="Z71" s="14">
        <v>132000</v>
      </c>
      <c r="AA71" s="14">
        <v>2275</v>
      </c>
      <c r="AB71" s="14">
        <f t="shared" si="151"/>
        <v>125125</v>
      </c>
      <c r="AC71" s="14">
        <v>1200</v>
      </c>
      <c r="AD71" s="14">
        <f t="shared" si="151"/>
        <v>66000</v>
      </c>
      <c r="AE71" s="14">
        <v>1200</v>
      </c>
      <c r="AF71" s="15">
        <v>66000</v>
      </c>
    </row>
    <row r="72" spans="2:32">
      <c r="B72" s="9">
        <v>59</v>
      </c>
      <c r="C72" s="9">
        <v>5.15</v>
      </c>
      <c r="D72" s="9" t="s">
        <v>130</v>
      </c>
      <c r="E72" s="9" t="s">
        <v>95</v>
      </c>
      <c r="F72" s="13">
        <v>35</v>
      </c>
      <c r="G72" s="14">
        <v>330</v>
      </c>
      <c r="H72" s="14">
        <f t="shared" ref="H72" si="166">G72*$F72</f>
        <v>11550</v>
      </c>
      <c r="I72" s="14">
        <v>225</v>
      </c>
      <c r="J72" s="14">
        <f t="shared" ref="J72" si="167">I72*$F72</f>
        <v>7875</v>
      </c>
      <c r="K72" s="14">
        <v>380</v>
      </c>
      <c r="L72" s="14">
        <f t="shared" ref="L72" si="168">K72*$F72</f>
        <v>13300</v>
      </c>
      <c r="M72" s="14">
        <v>280</v>
      </c>
      <c r="N72" s="14">
        <f t="shared" ref="N72" si="169">M72*$F72</f>
        <v>9800</v>
      </c>
      <c r="O72" s="14">
        <v>375</v>
      </c>
      <c r="P72" s="14">
        <v>13125</v>
      </c>
      <c r="Q72" s="14">
        <v>250</v>
      </c>
      <c r="R72" s="14">
        <f t="shared" ref="R72" si="170">Q72*$F72</f>
        <v>8750</v>
      </c>
      <c r="S72" s="14">
        <v>250</v>
      </c>
      <c r="T72" s="14">
        <v>8750</v>
      </c>
      <c r="U72" s="14">
        <v>250</v>
      </c>
      <c r="V72" s="14">
        <f t="shared" ref="V72" si="171">U72*$F72</f>
        <v>8750</v>
      </c>
      <c r="W72" s="14">
        <v>650</v>
      </c>
      <c r="X72" s="14">
        <f t="shared" ref="X72" si="172">W72*$F72</f>
        <v>22750</v>
      </c>
      <c r="Y72" s="14">
        <v>650</v>
      </c>
      <c r="Z72" s="14">
        <v>22750</v>
      </c>
      <c r="AA72" s="14">
        <v>550</v>
      </c>
      <c r="AB72" s="14">
        <f t="shared" si="151"/>
        <v>19250</v>
      </c>
      <c r="AC72" s="14">
        <v>700</v>
      </c>
      <c r="AD72" s="14">
        <f t="shared" si="151"/>
        <v>24500</v>
      </c>
      <c r="AE72" s="14">
        <v>700</v>
      </c>
      <c r="AF72" s="14">
        <v>24500</v>
      </c>
    </row>
    <row r="73" spans="2:32">
      <c r="B73" s="9">
        <v>60</v>
      </c>
      <c r="C73" s="9">
        <v>5.16</v>
      </c>
      <c r="D73" s="9" t="s">
        <v>131</v>
      </c>
      <c r="E73" s="9" t="s">
        <v>95</v>
      </c>
      <c r="F73" s="13">
        <v>27</v>
      </c>
      <c r="G73" s="14">
        <v>290</v>
      </c>
      <c r="H73" s="14">
        <f t="shared" ref="H73" si="173">G73*$F73</f>
        <v>7830</v>
      </c>
      <c r="I73" s="14">
        <v>950</v>
      </c>
      <c r="J73" s="14">
        <f t="shared" ref="J73" si="174">I73*$F73</f>
        <v>25650</v>
      </c>
      <c r="K73" s="14">
        <v>400</v>
      </c>
      <c r="L73" s="14">
        <f t="shared" ref="L73" si="175">K73*$F73</f>
        <v>10800</v>
      </c>
      <c r="M73" s="14">
        <v>650</v>
      </c>
      <c r="N73" s="14">
        <f t="shared" ref="N73" si="176">M73*$F73</f>
        <v>17550</v>
      </c>
      <c r="O73" s="14">
        <v>750</v>
      </c>
      <c r="P73" s="14">
        <v>20250</v>
      </c>
      <c r="Q73" s="14">
        <v>380</v>
      </c>
      <c r="R73" s="14">
        <f t="shared" ref="R73" si="177">Q73*$F73</f>
        <v>10260</v>
      </c>
      <c r="S73" s="14">
        <v>380</v>
      </c>
      <c r="T73" s="14">
        <v>10260</v>
      </c>
      <c r="U73" s="14">
        <v>380</v>
      </c>
      <c r="V73" s="14">
        <f t="shared" ref="V73" si="178">U73*$F73</f>
        <v>10260</v>
      </c>
      <c r="W73" s="14">
        <v>650</v>
      </c>
      <c r="X73" s="14">
        <f t="shared" ref="X73" si="179">W73*$F73</f>
        <v>17550</v>
      </c>
      <c r="Y73" s="14">
        <v>650</v>
      </c>
      <c r="Z73" s="14">
        <v>17550</v>
      </c>
      <c r="AA73" s="14">
        <v>624</v>
      </c>
      <c r="AB73" s="14">
        <f t="shared" si="151"/>
        <v>16848</v>
      </c>
      <c r="AC73" s="14">
        <v>1331</v>
      </c>
      <c r="AD73" s="14">
        <f t="shared" si="151"/>
        <v>35937</v>
      </c>
      <c r="AE73" s="14">
        <v>1331</v>
      </c>
      <c r="AF73" s="14">
        <v>35937</v>
      </c>
    </row>
    <row r="74" spans="2:32">
      <c r="B74" s="9">
        <v>61</v>
      </c>
      <c r="C74" s="9">
        <v>5.17</v>
      </c>
      <c r="D74" s="9" t="s">
        <v>132</v>
      </c>
      <c r="E74" s="9" t="s">
        <v>133</v>
      </c>
      <c r="F74" s="13">
        <v>1</v>
      </c>
      <c r="G74" s="14">
        <v>4800</v>
      </c>
      <c r="H74" s="14">
        <f t="shared" ref="H74" si="180">G74*$F74</f>
        <v>4800</v>
      </c>
      <c r="I74" s="14">
        <v>2800</v>
      </c>
      <c r="J74" s="14">
        <f t="shared" ref="J74" si="181">I74*$F74</f>
        <v>2800</v>
      </c>
      <c r="K74" s="14">
        <v>3500</v>
      </c>
      <c r="L74" s="14">
        <f t="shared" ref="L74" si="182">K74*$F74</f>
        <v>3500</v>
      </c>
      <c r="M74" s="14">
        <v>2800</v>
      </c>
      <c r="N74" s="14">
        <f t="shared" ref="N74" si="183">M74*$F74</f>
        <v>2800</v>
      </c>
      <c r="O74" s="14">
        <v>7500</v>
      </c>
      <c r="P74" s="14">
        <v>7500</v>
      </c>
      <c r="Q74" s="14">
        <v>52500</v>
      </c>
      <c r="R74" s="14">
        <f t="shared" ref="R74" si="184">Q74*$F74</f>
        <v>52500</v>
      </c>
      <c r="S74" s="14">
        <v>52500</v>
      </c>
      <c r="T74" s="14">
        <v>52500</v>
      </c>
      <c r="U74" s="14">
        <v>52000</v>
      </c>
      <c r="V74" s="14">
        <f t="shared" ref="V74" si="185">U74*$F74</f>
        <v>52000</v>
      </c>
      <c r="W74" s="14">
        <v>5600</v>
      </c>
      <c r="X74" s="14">
        <f t="shared" ref="X74" si="186">W74*$F74</f>
        <v>5600</v>
      </c>
      <c r="Y74" s="14">
        <v>5600</v>
      </c>
      <c r="Z74" s="14">
        <v>5600</v>
      </c>
      <c r="AA74" s="14">
        <v>4500</v>
      </c>
      <c r="AB74" s="14">
        <f t="shared" si="151"/>
        <v>4500</v>
      </c>
      <c r="AC74" s="14">
        <v>6500</v>
      </c>
      <c r="AD74" s="14">
        <f t="shared" si="151"/>
        <v>6500</v>
      </c>
      <c r="AE74" s="14">
        <v>6500</v>
      </c>
      <c r="AF74" s="14">
        <v>6500</v>
      </c>
    </row>
    <row r="75" spans="2:32">
      <c r="B75" s="9">
        <v>62</v>
      </c>
      <c r="C75" s="9">
        <v>5.18</v>
      </c>
      <c r="D75" s="9" t="s">
        <v>134</v>
      </c>
      <c r="E75" s="9" t="s">
        <v>67</v>
      </c>
      <c r="F75" s="13">
        <v>40</v>
      </c>
      <c r="G75" s="14">
        <v>255</v>
      </c>
      <c r="H75" s="14">
        <f t="shared" ref="H75" si="187">G75*$F75</f>
        <v>10200</v>
      </c>
      <c r="I75" s="14">
        <v>350</v>
      </c>
      <c r="J75" s="14">
        <f t="shared" ref="J75" si="188">I75*$F75</f>
        <v>14000</v>
      </c>
      <c r="K75" s="14">
        <v>210</v>
      </c>
      <c r="L75" s="14">
        <f t="shared" ref="L75" si="189">K75*$F75</f>
        <v>8400</v>
      </c>
      <c r="M75" s="14">
        <v>1180</v>
      </c>
      <c r="N75" s="14">
        <f t="shared" ref="N75" si="190">M75*$F75</f>
        <v>47200</v>
      </c>
      <c r="O75" s="14">
        <v>750</v>
      </c>
      <c r="P75" s="14">
        <v>30000</v>
      </c>
      <c r="Q75" s="14">
        <v>500</v>
      </c>
      <c r="R75" s="14">
        <f t="shared" ref="R75" si="191">Q75*$F75</f>
        <v>20000</v>
      </c>
      <c r="S75" s="14">
        <v>500</v>
      </c>
      <c r="T75" s="14">
        <v>20000</v>
      </c>
      <c r="U75" s="14">
        <v>500</v>
      </c>
      <c r="V75" s="14">
        <f t="shared" ref="V75" si="192">U75*$F75</f>
        <v>20000</v>
      </c>
      <c r="W75" s="14">
        <v>1400</v>
      </c>
      <c r="X75" s="14">
        <f t="shared" ref="X75" si="193">W75*$F75</f>
        <v>56000</v>
      </c>
      <c r="Y75" s="14">
        <v>1400</v>
      </c>
      <c r="Z75" s="14">
        <v>56000</v>
      </c>
      <c r="AA75" s="14">
        <v>1275</v>
      </c>
      <c r="AB75" s="14">
        <f t="shared" si="151"/>
        <v>51000</v>
      </c>
      <c r="AC75" s="14">
        <v>1200</v>
      </c>
      <c r="AD75" s="14">
        <f t="shared" si="151"/>
        <v>48000</v>
      </c>
      <c r="AE75" s="14">
        <v>1200</v>
      </c>
      <c r="AF75" s="14">
        <v>48000</v>
      </c>
    </row>
    <row r="76" spans="2:32">
      <c r="B76" s="9">
        <v>63</v>
      </c>
      <c r="C76" s="9">
        <v>5.19</v>
      </c>
      <c r="D76" s="9" t="s">
        <v>135</v>
      </c>
      <c r="E76" s="9" t="s">
        <v>40</v>
      </c>
      <c r="F76" s="13" t="s">
        <v>40</v>
      </c>
      <c r="G76" s="13"/>
      <c r="H76" s="13"/>
      <c r="I76" s="13"/>
      <c r="J76" s="13"/>
      <c r="K76" s="13"/>
      <c r="L76" s="13"/>
      <c r="M76" s="13"/>
      <c r="N76" s="13"/>
      <c r="O76" s="13"/>
      <c r="P76" s="13"/>
      <c r="Q76" s="13"/>
      <c r="R76" s="13"/>
      <c r="S76" s="13"/>
      <c r="T76" s="13"/>
      <c r="U76" s="13"/>
      <c r="V76" s="13"/>
      <c r="W76" s="13"/>
      <c r="X76" s="13"/>
      <c r="Y76" s="13"/>
      <c r="Z76" s="13"/>
      <c r="AA76" s="13">
        <v>0</v>
      </c>
      <c r="AB76" s="13"/>
      <c r="AC76" s="13"/>
      <c r="AD76" s="13"/>
      <c r="AE76" s="13"/>
      <c r="AF76" s="13"/>
    </row>
    <row r="77" spans="2:32">
      <c r="B77" s="9">
        <v>64</v>
      </c>
      <c r="C77" s="9" t="s">
        <v>40</v>
      </c>
      <c r="D77" s="9" t="s">
        <v>136</v>
      </c>
      <c r="E77" s="9" t="s">
        <v>40</v>
      </c>
      <c r="F77" s="13" t="s">
        <v>40</v>
      </c>
      <c r="G77" s="13"/>
      <c r="H77" s="13"/>
      <c r="I77" s="13"/>
      <c r="J77" s="13"/>
      <c r="K77" s="13"/>
      <c r="L77" s="13"/>
      <c r="M77" s="13"/>
      <c r="N77" s="13"/>
      <c r="O77" s="13"/>
      <c r="P77" s="13"/>
      <c r="Q77" s="13"/>
      <c r="R77" s="13"/>
      <c r="S77" s="13"/>
      <c r="T77" s="13"/>
      <c r="U77" s="13"/>
      <c r="V77" s="13"/>
      <c r="W77" s="13"/>
      <c r="X77" s="13"/>
      <c r="Y77" s="13"/>
      <c r="Z77" s="13"/>
      <c r="AA77" s="13">
        <v>0</v>
      </c>
      <c r="AB77" s="13"/>
      <c r="AC77" s="13"/>
      <c r="AD77" s="13"/>
      <c r="AE77" s="13"/>
      <c r="AF77" s="13"/>
    </row>
    <row r="78" spans="2:32">
      <c r="B78" s="9">
        <v>65</v>
      </c>
      <c r="C78" s="9">
        <v>6</v>
      </c>
      <c r="D78" s="9" t="s">
        <v>137</v>
      </c>
      <c r="E78" s="9" t="s">
        <v>67</v>
      </c>
      <c r="F78" s="13">
        <v>740</v>
      </c>
      <c r="G78" s="14">
        <v>125</v>
      </c>
      <c r="H78" s="14">
        <f t="shared" ref="H78" si="194">G78*$F78</f>
        <v>92500</v>
      </c>
      <c r="I78" s="14">
        <v>165</v>
      </c>
      <c r="J78" s="14">
        <f t="shared" ref="J78" si="195">I78*$F78</f>
        <v>122100</v>
      </c>
      <c r="K78" s="14">
        <v>190</v>
      </c>
      <c r="L78" s="14">
        <f t="shared" ref="L78" si="196">K78*$F78</f>
        <v>140600</v>
      </c>
      <c r="M78" s="14">
        <v>165</v>
      </c>
      <c r="N78" s="14">
        <f t="shared" ref="N78" si="197">M78*$F78</f>
        <v>122100</v>
      </c>
      <c r="O78" s="14">
        <v>225</v>
      </c>
      <c r="P78" s="14">
        <v>166500</v>
      </c>
      <c r="Q78" s="14">
        <v>125</v>
      </c>
      <c r="R78" s="14">
        <f t="shared" ref="R78" si="198">Q78*$F78</f>
        <v>92500</v>
      </c>
      <c r="S78" s="14">
        <v>125</v>
      </c>
      <c r="T78" s="15">
        <v>92500</v>
      </c>
      <c r="U78" s="14">
        <v>125</v>
      </c>
      <c r="V78" s="14">
        <f t="shared" ref="V78" si="199">U78*$F78</f>
        <v>92500</v>
      </c>
      <c r="W78" s="14">
        <v>240</v>
      </c>
      <c r="X78" s="14">
        <f t="shared" ref="X78" si="200">W78*$F78</f>
        <v>177600</v>
      </c>
      <c r="Y78" s="14">
        <v>240</v>
      </c>
      <c r="Z78" s="14">
        <v>177600</v>
      </c>
      <c r="AA78" s="14">
        <v>210</v>
      </c>
      <c r="AB78" s="14">
        <f t="shared" ref="AB78:AD81" si="201">AA78*$F78</f>
        <v>155400</v>
      </c>
      <c r="AC78" s="14">
        <v>280</v>
      </c>
      <c r="AD78" s="14">
        <f t="shared" si="201"/>
        <v>207200</v>
      </c>
      <c r="AE78" s="14">
        <v>280</v>
      </c>
      <c r="AF78" s="14">
        <v>207200</v>
      </c>
    </row>
    <row r="79" spans="2:32">
      <c r="B79" s="9">
        <v>66</v>
      </c>
      <c r="C79" s="9">
        <v>6.01</v>
      </c>
      <c r="D79" s="9" t="s">
        <v>138</v>
      </c>
      <c r="E79" s="9" t="s">
        <v>67</v>
      </c>
      <c r="F79" s="13">
        <v>425</v>
      </c>
      <c r="G79" s="14">
        <v>230</v>
      </c>
      <c r="H79" s="14">
        <f t="shared" ref="H79" si="202">G79*$F79</f>
        <v>97750</v>
      </c>
      <c r="I79" s="14">
        <v>275</v>
      </c>
      <c r="J79" s="14">
        <f t="shared" ref="J79" si="203">I79*$F79</f>
        <v>116875</v>
      </c>
      <c r="K79" s="14">
        <v>280</v>
      </c>
      <c r="L79" s="14">
        <f t="shared" ref="L79" si="204">K79*$F79</f>
        <v>119000</v>
      </c>
      <c r="M79" s="14">
        <v>230</v>
      </c>
      <c r="N79" s="14">
        <f t="shared" ref="N79" si="205">M79*$F79</f>
        <v>97750</v>
      </c>
      <c r="O79" s="14">
        <v>275</v>
      </c>
      <c r="P79" s="14">
        <v>116875</v>
      </c>
      <c r="Q79" s="14">
        <v>265</v>
      </c>
      <c r="R79" s="14">
        <f t="shared" ref="R79" si="206">Q79*$F79</f>
        <v>112625</v>
      </c>
      <c r="S79" s="14">
        <v>265</v>
      </c>
      <c r="T79" s="14">
        <v>112625</v>
      </c>
      <c r="U79" s="14">
        <v>265</v>
      </c>
      <c r="V79" s="14">
        <f t="shared" ref="V79" si="207">U79*$F79</f>
        <v>112625</v>
      </c>
      <c r="W79" s="14">
        <v>450</v>
      </c>
      <c r="X79" s="14">
        <f t="shared" ref="X79" si="208">W79*$F79</f>
        <v>191250</v>
      </c>
      <c r="Y79" s="14">
        <v>450</v>
      </c>
      <c r="Z79" s="14">
        <v>191250</v>
      </c>
      <c r="AA79" s="14">
        <v>432</v>
      </c>
      <c r="AB79" s="14">
        <f t="shared" si="201"/>
        <v>183600</v>
      </c>
      <c r="AC79" s="14">
        <v>600</v>
      </c>
      <c r="AD79" s="14">
        <f t="shared" si="201"/>
        <v>255000</v>
      </c>
      <c r="AE79" s="14">
        <v>600</v>
      </c>
      <c r="AF79" s="14">
        <v>255000</v>
      </c>
    </row>
    <row r="80" spans="2:32">
      <c r="B80" s="9">
        <v>67</v>
      </c>
      <c r="C80" s="9">
        <v>6.02</v>
      </c>
      <c r="D80" s="9" t="s">
        <v>139</v>
      </c>
      <c r="E80" s="9" t="s">
        <v>67</v>
      </c>
      <c r="F80" s="13">
        <v>20</v>
      </c>
      <c r="G80" s="14">
        <v>375</v>
      </c>
      <c r="H80" s="14">
        <f t="shared" ref="H80" si="209">G80*$F80</f>
        <v>7500</v>
      </c>
      <c r="I80" s="14">
        <v>750</v>
      </c>
      <c r="J80" s="14">
        <f t="shared" ref="J80" si="210">I80*$F80</f>
        <v>15000</v>
      </c>
      <c r="K80" s="14">
        <v>550</v>
      </c>
      <c r="L80" s="14">
        <f t="shared" ref="L80" si="211">K80*$F80</f>
        <v>11000</v>
      </c>
      <c r="M80" s="14">
        <v>1250</v>
      </c>
      <c r="N80" s="14">
        <f t="shared" ref="N80" si="212">M80*$F80</f>
        <v>25000</v>
      </c>
      <c r="O80" s="14">
        <v>1650</v>
      </c>
      <c r="P80" s="14">
        <v>33000</v>
      </c>
      <c r="Q80" s="14">
        <v>250</v>
      </c>
      <c r="R80" s="14">
        <f t="shared" ref="R80" si="213">Q80*$F80</f>
        <v>5000</v>
      </c>
      <c r="S80" s="14">
        <v>250</v>
      </c>
      <c r="T80" s="15">
        <v>5000</v>
      </c>
      <c r="U80" s="14">
        <v>250</v>
      </c>
      <c r="V80" s="14">
        <f t="shared" ref="V80" si="214">U80*$F80</f>
        <v>5000</v>
      </c>
      <c r="W80" s="14">
        <v>1500</v>
      </c>
      <c r="X80" s="14">
        <f t="shared" ref="X80" si="215">W80*$F80</f>
        <v>30000</v>
      </c>
      <c r="Y80" s="14">
        <v>1500</v>
      </c>
      <c r="Z80" s="14">
        <v>30000</v>
      </c>
      <c r="AA80" s="14">
        <v>1440</v>
      </c>
      <c r="AB80" s="14">
        <f t="shared" si="201"/>
        <v>28800</v>
      </c>
      <c r="AC80" s="14">
        <v>1051</v>
      </c>
      <c r="AD80" s="14">
        <f t="shared" si="201"/>
        <v>21020</v>
      </c>
      <c r="AE80" s="14">
        <v>1051</v>
      </c>
      <c r="AF80" s="14">
        <v>21020</v>
      </c>
    </row>
    <row r="81" spans="2:32">
      <c r="B81" s="9">
        <v>68</v>
      </c>
      <c r="C81" s="9">
        <v>6.03</v>
      </c>
      <c r="D81" s="9" t="s">
        <v>140</v>
      </c>
      <c r="E81" s="9" t="s">
        <v>67</v>
      </c>
      <c r="F81" s="13">
        <v>35</v>
      </c>
      <c r="G81" s="14">
        <v>450</v>
      </c>
      <c r="H81" s="14">
        <f t="shared" ref="H81" si="216">G81*$F81</f>
        <v>15750</v>
      </c>
      <c r="I81" s="14">
        <v>550</v>
      </c>
      <c r="J81" s="14">
        <f t="shared" ref="J81" si="217">I81*$F81</f>
        <v>19250</v>
      </c>
      <c r="K81" s="14">
        <v>550</v>
      </c>
      <c r="L81" s="14">
        <f t="shared" ref="L81" si="218">K81*$F81</f>
        <v>19250</v>
      </c>
      <c r="M81" s="14">
        <v>985</v>
      </c>
      <c r="N81" s="14">
        <f t="shared" ref="N81" si="219">M81*$F81</f>
        <v>34475</v>
      </c>
      <c r="O81" s="14">
        <v>1550</v>
      </c>
      <c r="P81" s="14">
        <v>54250</v>
      </c>
      <c r="Q81" s="14">
        <v>220</v>
      </c>
      <c r="R81" s="14">
        <f t="shared" ref="R81" si="220">Q81*$F81</f>
        <v>7700</v>
      </c>
      <c r="S81" s="14">
        <v>220</v>
      </c>
      <c r="T81" s="15">
        <v>7700</v>
      </c>
      <c r="U81" s="14">
        <v>220</v>
      </c>
      <c r="V81" s="14">
        <f t="shared" ref="V81" si="221">U81*$F81</f>
        <v>7700</v>
      </c>
      <c r="W81" s="14">
        <v>650</v>
      </c>
      <c r="X81" s="14">
        <f t="shared" ref="X81" si="222">W81*$F81</f>
        <v>22750</v>
      </c>
      <c r="Y81" s="14">
        <v>650</v>
      </c>
      <c r="Z81" s="14">
        <v>22750</v>
      </c>
      <c r="AA81" s="14">
        <v>600</v>
      </c>
      <c r="AB81" s="14">
        <f t="shared" si="201"/>
        <v>21000</v>
      </c>
      <c r="AC81" s="14">
        <v>1000</v>
      </c>
      <c r="AD81" s="14">
        <f t="shared" si="201"/>
        <v>35000</v>
      </c>
      <c r="AE81" s="14">
        <v>1000</v>
      </c>
      <c r="AF81" s="14">
        <v>35000</v>
      </c>
    </row>
    <row r="82" spans="2:32">
      <c r="B82" s="9">
        <v>69</v>
      </c>
      <c r="C82" s="9">
        <v>6.04</v>
      </c>
      <c r="D82" s="9" t="s">
        <v>141</v>
      </c>
      <c r="E82" s="9" t="s">
        <v>40</v>
      </c>
      <c r="F82" s="13" t="s">
        <v>40</v>
      </c>
      <c r="G82" s="13"/>
      <c r="H82" s="13"/>
      <c r="I82" s="13"/>
      <c r="J82" s="13"/>
      <c r="K82" s="13"/>
      <c r="L82" s="13"/>
      <c r="M82" s="13"/>
      <c r="N82" s="13"/>
      <c r="O82" s="13"/>
      <c r="P82" s="13"/>
      <c r="Q82" s="13"/>
      <c r="R82" s="13"/>
      <c r="S82" s="13"/>
      <c r="T82" s="13"/>
      <c r="U82" s="13"/>
      <c r="V82" s="13"/>
      <c r="W82" s="13"/>
      <c r="X82" s="13"/>
      <c r="Y82" s="13"/>
      <c r="Z82" s="13"/>
      <c r="AA82" s="13">
        <v>0</v>
      </c>
      <c r="AB82" s="13"/>
      <c r="AC82" s="13"/>
      <c r="AD82" s="13"/>
      <c r="AE82" s="13"/>
      <c r="AF82" s="13"/>
    </row>
    <row r="83" spans="2:32">
      <c r="B83" s="9">
        <v>70</v>
      </c>
      <c r="C83" s="9" t="s">
        <v>40</v>
      </c>
      <c r="D83" s="9" t="s">
        <v>142</v>
      </c>
      <c r="E83" s="9" t="s">
        <v>40</v>
      </c>
      <c r="F83" s="13" t="s">
        <v>40</v>
      </c>
      <c r="G83" s="13"/>
      <c r="H83" s="13"/>
      <c r="I83" s="13"/>
      <c r="J83" s="13"/>
      <c r="K83" s="13"/>
      <c r="L83" s="13"/>
      <c r="M83" s="13"/>
      <c r="N83" s="13"/>
      <c r="O83" s="13"/>
      <c r="P83" s="13"/>
      <c r="Q83" s="13"/>
      <c r="R83" s="13"/>
      <c r="S83" s="13"/>
      <c r="T83" s="13"/>
      <c r="U83" s="13"/>
      <c r="V83" s="13"/>
      <c r="W83" s="13"/>
      <c r="X83" s="13"/>
      <c r="Y83" s="13"/>
      <c r="Z83" s="13"/>
      <c r="AA83" s="13">
        <v>0</v>
      </c>
      <c r="AB83" s="13"/>
      <c r="AC83" s="13"/>
      <c r="AD83" s="13"/>
      <c r="AE83" s="13"/>
      <c r="AF83" s="13"/>
    </row>
    <row r="84" spans="2:32">
      <c r="B84" s="9">
        <v>71</v>
      </c>
      <c r="C84" s="9">
        <v>7</v>
      </c>
      <c r="D84" s="9" t="s">
        <v>143</v>
      </c>
      <c r="E84" s="9" t="s">
        <v>144</v>
      </c>
      <c r="F84" s="13">
        <v>150</v>
      </c>
      <c r="G84" s="14">
        <v>45</v>
      </c>
      <c r="H84" s="14">
        <f t="shared" ref="H84" si="223">G84*$F84</f>
        <v>6750</v>
      </c>
      <c r="I84" s="14">
        <v>60</v>
      </c>
      <c r="J84" s="14">
        <f t="shared" ref="J84" si="224">I84*$F84</f>
        <v>9000</v>
      </c>
      <c r="K84" s="14">
        <v>55</v>
      </c>
      <c r="L84" s="14">
        <f t="shared" ref="L84" si="225">K84*$F84</f>
        <v>8250</v>
      </c>
      <c r="M84" s="14">
        <v>35</v>
      </c>
      <c r="N84" s="14">
        <f t="shared" ref="N84" si="226">M84*$F84</f>
        <v>5250</v>
      </c>
      <c r="O84" s="14">
        <v>68</v>
      </c>
      <c r="P84" s="14">
        <v>10200</v>
      </c>
      <c r="Q84" s="14">
        <v>65</v>
      </c>
      <c r="R84" s="14">
        <f t="shared" ref="R84" si="227">Q84*$F84</f>
        <v>9750</v>
      </c>
      <c r="S84" s="14">
        <v>65</v>
      </c>
      <c r="T84" s="14">
        <v>9750</v>
      </c>
      <c r="U84" s="14">
        <v>65</v>
      </c>
      <c r="V84" s="14">
        <f t="shared" ref="V84" si="228">U84*$F84</f>
        <v>9750</v>
      </c>
      <c r="W84" s="14">
        <v>160</v>
      </c>
      <c r="X84" s="14">
        <f t="shared" ref="X84" si="229">W84*$F84</f>
        <v>24000</v>
      </c>
      <c r="Y84" s="14">
        <v>160</v>
      </c>
      <c r="Z84" s="14">
        <v>24000</v>
      </c>
      <c r="AA84" s="14">
        <v>153.6</v>
      </c>
      <c r="AB84" s="14">
        <f t="shared" ref="AB84:AD101" si="230">AA84*$F84</f>
        <v>23040</v>
      </c>
      <c r="AC84" s="14">
        <v>120</v>
      </c>
      <c r="AD84" s="14">
        <f t="shared" si="230"/>
        <v>18000</v>
      </c>
      <c r="AE84" s="14">
        <v>120</v>
      </c>
      <c r="AF84" s="14">
        <v>18000</v>
      </c>
    </row>
    <row r="85" spans="2:32">
      <c r="B85" s="9">
        <v>72</v>
      </c>
      <c r="C85" s="9">
        <v>7.01</v>
      </c>
      <c r="D85" s="9" t="s">
        <v>145</v>
      </c>
      <c r="E85" s="9" t="s">
        <v>144</v>
      </c>
      <c r="F85" s="13">
        <v>150</v>
      </c>
      <c r="G85" s="14">
        <v>195</v>
      </c>
      <c r="H85" s="14">
        <f t="shared" ref="H85" si="231">G85*$F85</f>
        <v>29250</v>
      </c>
      <c r="I85" s="14">
        <v>250</v>
      </c>
      <c r="J85" s="14">
        <f t="shared" ref="J85" si="232">I85*$F85</f>
        <v>37500</v>
      </c>
      <c r="K85" s="14">
        <v>210</v>
      </c>
      <c r="L85" s="14">
        <f t="shared" ref="L85" si="233">K85*$F85</f>
        <v>31500</v>
      </c>
      <c r="M85" s="14">
        <v>235</v>
      </c>
      <c r="N85" s="14">
        <f t="shared" ref="N85" si="234">M85*$F85</f>
        <v>35250</v>
      </c>
      <c r="O85" s="14">
        <v>325</v>
      </c>
      <c r="P85" s="14">
        <v>48750</v>
      </c>
      <c r="Q85" s="14">
        <v>310</v>
      </c>
      <c r="R85" s="14">
        <f t="shared" ref="R85" si="235">Q85*$F85</f>
        <v>46500</v>
      </c>
      <c r="S85" s="14">
        <v>310</v>
      </c>
      <c r="T85" s="14">
        <v>46500</v>
      </c>
      <c r="U85" s="14">
        <v>310</v>
      </c>
      <c r="V85" s="14">
        <f t="shared" ref="V85" si="236">U85*$F85</f>
        <v>46500</v>
      </c>
      <c r="W85" s="14">
        <v>350</v>
      </c>
      <c r="X85" s="14">
        <f t="shared" ref="X85" si="237">W85*$F85</f>
        <v>52500</v>
      </c>
      <c r="Y85" s="14">
        <v>350</v>
      </c>
      <c r="Z85" s="14">
        <v>52500</v>
      </c>
      <c r="AA85" s="14">
        <v>336</v>
      </c>
      <c r="AB85" s="14">
        <f t="shared" si="230"/>
        <v>50400</v>
      </c>
      <c r="AC85" s="14">
        <v>375</v>
      </c>
      <c r="AD85" s="14">
        <f t="shared" si="230"/>
        <v>56250</v>
      </c>
      <c r="AE85" s="14">
        <v>375</v>
      </c>
      <c r="AF85" s="14">
        <v>56250</v>
      </c>
    </row>
    <row r="86" spans="2:32">
      <c r="B86" s="9">
        <v>73</v>
      </c>
      <c r="C86" s="9">
        <v>7.02</v>
      </c>
      <c r="D86" s="9" t="s">
        <v>146</v>
      </c>
      <c r="E86" s="9" t="s">
        <v>147</v>
      </c>
      <c r="F86" s="13">
        <v>1</v>
      </c>
      <c r="G86" s="14">
        <v>6800</v>
      </c>
      <c r="H86" s="14">
        <f t="shared" ref="H86" si="238">G86*$F86</f>
        <v>6800</v>
      </c>
      <c r="I86" s="14">
        <v>65000</v>
      </c>
      <c r="J86" s="14">
        <f t="shared" ref="J86" si="239">I86*$F86</f>
        <v>65000</v>
      </c>
      <c r="K86" s="14">
        <v>3000</v>
      </c>
      <c r="L86" s="14">
        <f t="shared" ref="L86" si="240">K86*$F86</f>
        <v>3000</v>
      </c>
      <c r="M86" s="14">
        <v>9500</v>
      </c>
      <c r="N86" s="14">
        <f t="shared" ref="N86" si="241">M86*$F86</f>
        <v>9500</v>
      </c>
      <c r="O86" s="14">
        <v>64750</v>
      </c>
      <c r="P86" s="14">
        <v>64750</v>
      </c>
      <c r="Q86" s="14">
        <v>20000</v>
      </c>
      <c r="R86" s="14">
        <f t="shared" ref="R86" si="242">Q86*$F86</f>
        <v>20000</v>
      </c>
      <c r="S86" s="14">
        <v>20000</v>
      </c>
      <c r="T86" s="14">
        <v>20000</v>
      </c>
      <c r="U86" s="14">
        <v>20000</v>
      </c>
      <c r="V86" s="14">
        <f t="shared" ref="V86" si="243">U86*$F86</f>
        <v>20000</v>
      </c>
      <c r="W86" s="14">
        <v>15000</v>
      </c>
      <c r="X86" s="14">
        <f t="shared" ref="X86" si="244">W86*$F86</f>
        <v>15000</v>
      </c>
      <c r="Y86" s="14">
        <v>15000</v>
      </c>
      <c r="Z86" s="14">
        <v>15000</v>
      </c>
      <c r="AA86" s="14">
        <v>14400</v>
      </c>
      <c r="AB86" s="14">
        <f t="shared" si="230"/>
        <v>14400</v>
      </c>
      <c r="AC86" s="14">
        <v>35000</v>
      </c>
      <c r="AD86" s="14">
        <f t="shared" si="230"/>
        <v>35000</v>
      </c>
      <c r="AE86" s="14">
        <v>35000</v>
      </c>
      <c r="AF86" s="14">
        <v>35000</v>
      </c>
    </row>
    <row r="87" spans="2:32">
      <c r="B87" s="9">
        <v>74</v>
      </c>
      <c r="C87" s="9">
        <v>7.03</v>
      </c>
      <c r="D87" s="9" t="s">
        <v>148</v>
      </c>
      <c r="E87" s="9" t="s">
        <v>97</v>
      </c>
      <c r="F87" s="13">
        <v>1</v>
      </c>
      <c r="G87" s="14">
        <v>9600</v>
      </c>
      <c r="H87" s="14">
        <f t="shared" ref="H87" si="245">G87*$F87</f>
        <v>9600</v>
      </c>
      <c r="I87" s="14">
        <v>18000</v>
      </c>
      <c r="J87" s="14">
        <f t="shared" ref="J87" si="246">I87*$F87</f>
        <v>18000</v>
      </c>
      <c r="K87" s="14">
        <v>9500</v>
      </c>
      <c r="L87" s="14">
        <f t="shared" ref="L87" si="247">K87*$F87</f>
        <v>9500</v>
      </c>
      <c r="M87" s="14">
        <v>12000</v>
      </c>
      <c r="N87" s="14">
        <f t="shared" ref="N87" si="248">M87*$F87</f>
        <v>12000</v>
      </c>
      <c r="O87" s="14">
        <v>12500</v>
      </c>
      <c r="P87" s="14">
        <v>12500</v>
      </c>
      <c r="Q87" s="14">
        <v>5200</v>
      </c>
      <c r="R87" s="14">
        <f t="shared" ref="R87" si="249">Q87*$F87</f>
        <v>5200</v>
      </c>
      <c r="S87" s="14">
        <v>5200</v>
      </c>
      <c r="T87" s="14">
        <v>5200</v>
      </c>
      <c r="U87" s="14">
        <v>25200</v>
      </c>
      <c r="V87" s="14">
        <f t="shared" ref="V87" si="250">U87*$F87</f>
        <v>25200</v>
      </c>
      <c r="W87" s="14">
        <v>24000</v>
      </c>
      <c r="X87" s="14">
        <f t="shared" ref="X87" si="251">W87*$F87</f>
        <v>24000</v>
      </c>
      <c r="Y87" s="14">
        <v>24000</v>
      </c>
      <c r="Z87" s="14">
        <v>24000</v>
      </c>
      <c r="AA87" s="14">
        <v>23040</v>
      </c>
      <c r="AB87" s="14">
        <f t="shared" si="230"/>
        <v>23040</v>
      </c>
      <c r="AC87" s="14">
        <v>9000</v>
      </c>
      <c r="AD87" s="14">
        <f t="shared" si="230"/>
        <v>9000</v>
      </c>
      <c r="AE87" s="14">
        <v>9000</v>
      </c>
      <c r="AF87" s="15">
        <v>9000</v>
      </c>
    </row>
    <row r="88" spans="2:32">
      <c r="B88" s="9">
        <v>75</v>
      </c>
      <c r="C88" s="9">
        <v>7.04</v>
      </c>
      <c r="D88" s="9" t="s">
        <v>149</v>
      </c>
      <c r="E88" s="9" t="s">
        <v>95</v>
      </c>
      <c r="F88" s="13">
        <v>30</v>
      </c>
      <c r="G88" s="14">
        <v>615</v>
      </c>
      <c r="H88" s="14">
        <f t="shared" ref="H88" si="252">G88*$F88</f>
        <v>18450</v>
      </c>
      <c r="I88" s="14">
        <v>900</v>
      </c>
      <c r="J88" s="14">
        <f t="shared" ref="J88" si="253">I88*$F88</f>
        <v>27000</v>
      </c>
      <c r="K88" s="14">
        <v>1850</v>
      </c>
      <c r="L88" s="14">
        <f t="shared" ref="L88" si="254">K88*$F88</f>
        <v>55500</v>
      </c>
      <c r="M88" s="14">
        <v>1050</v>
      </c>
      <c r="N88" s="14">
        <f t="shared" ref="N88" si="255">M88*$F88</f>
        <v>31500</v>
      </c>
      <c r="O88" s="14">
        <v>1850</v>
      </c>
      <c r="P88" s="14">
        <v>55500</v>
      </c>
      <c r="Q88" s="14">
        <v>975</v>
      </c>
      <c r="R88" s="14">
        <f t="shared" ref="R88" si="256">Q88*$F88</f>
        <v>29250</v>
      </c>
      <c r="S88" s="14">
        <v>975</v>
      </c>
      <c r="T88" s="14">
        <v>29250</v>
      </c>
      <c r="U88" s="14">
        <v>970</v>
      </c>
      <c r="V88" s="14">
        <f t="shared" ref="V88" si="257">U88*$F88</f>
        <v>29100</v>
      </c>
      <c r="W88" s="14">
        <v>1800</v>
      </c>
      <c r="X88" s="14">
        <f t="shared" ref="X88" si="258">W88*$F88</f>
        <v>54000</v>
      </c>
      <c r="Y88" s="14">
        <v>1800</v>
      </c>
      <c r="Z88" s="14">
        <v>54000</v>
      </c>
      <c r="AA88" s="14">
        <v>1728</v>
      </c>
      <c r="AB88" s="14">
        <f t="shared" si="230"/>
        <v>51840</v>
      </c>
      <c r="AC88" s="14">
        <v>1600</v>
      </c>
      <c r="AD88" s="14">
        <f t="shared" si="230"/>
        <v>48000</v>
      </c>
      <c r="AE88" s="14">
        <v>1600</v>
      </c>
      <c r="AF88" s="14">
        <v>48000</v>
      </c>
    </row>
    <row r="89" spans="2:32">
      <c r="B89" s="9">
        <v>76</v>
      </c>
      <c r="C89" s="9">
        <v>7.05</v>
      </c>
      <c r="D89" s="9" t="s">
        <v>150</v>
      </c>
      <c r="E89" s="9" t="s">
        <v>151</v>
      </c>
      <c r="F89" s="13">
        <v>1</v>
      </c>
      <c r="G89" s="14">
        <v>32000</v>
      </c>
      <c r="H89" s="14">
        <f t="shared" ref="H89" si="259">G89*$F89</f>
        <v>32000</v>
      </c>
      <c r="I89" s="14">
        <v>35000</v>
      </c>
      <c r="J89" s="14">
        <f t="shared" ref="J89" si="260">I89*$F89</f>
        <v>35000</v>
      </c>
      <c r="K89" s="14">
        <v>9500</v>
      </c>
      <c r="L89" s="14">
        <f t="shared" ref="L89" si="261">K89*$F89</f>
        <v>9500</v>
      </c>
      <c r="M89" s="14">
        <v>35000</v>
      </c>
      <c r="N89" s="14">
        <f t="shared" ref="N89" si="262">M89*$F89</f>
        <v>35000</v>
      </c>
      <c r="O89" s="14">
        <v>42500</v>
      </c>
      <c r="P89" s="14">
        <v>42500</v>
      </c>
      <c r="Q89" s="14">
        <v>18500</v>
      </c>
      <c r="R89" s="14">
        <f t="shared" ref="R89" si="263">Q89*$F89</f>
        <v>18500</v>
      </c>
      <c r="S89" s="14">
        <v>18500</v>
      </c>
      <c r="T89" s="14">
        <v>18500</v>
      </c>
      <c r="U89" s="14">
        <v>18500</v>
      </c>
      <c r="V89" s="14">
        <f t="shared" ref="V89" si="264">U89*$F89</f>
        <v>18500</v>
      </c>
      <c r="W89" s="14">
        <v>45000</v>
      </c>
      <c r="X89" s="14">
        <f t="shared" ref="X89" si="265">W89*$F89</f>
        <v>45000</v>
      </c>
      <c r="Y89" s="14">
        <v>45000</v>
      </c>
      <c r="Z89" s="14">
        <v>45000</v>
      </c>
      <c r="AA89" s="14">
        <v>42000</v>
      </c>
      <c r="AB89" s="14">
        <f t="shared" si="230"/>
        <v>42000</v>
      </c>
      <c r="AC89" s="14">
        <v>45000</v>
      </c>
      <c r="AD89" s="14">
        <f t="shared" si="230"/>
        <v>45000</v>
      </c>
      <c r="AE89" s="14">
        <v>45000</v>
      </c>
      <c r="AF89" s="14">
        <v>45000</v>
      </c>
    </row>
    <row r="90" spans="2:32">
      <c r="B90" s="9">
        <v>77</v>
      </c>
      <c r="C90" s="9">
        <v>7.06</v>
      </c>
      <c r="D90" s="9" t="s">
        <v>152</v>
      </c>
      <c r="E90" s="9" t="s">
        <v>147</v>
      </c>
      <c r="F90" s="13">
        <v>5</v>
      </c>
      <c r="G90" s="14">
        <v>7000</v>
      </c>
      <c r="H90" s="14">
        <f t="shared" ref="H90" si="266">G90*$F90</f>
        <v>35000</v>
      </c>
      <c r="I90" s="14">
        <v>12000</v>
      </c>
      <c r="J90" s="14">
        <f t="shared" ref="J90" si="267">I90*$F90</f>
        <v>60000</v>
      </c>
      <c r="K90" s="14">
        <v>5500</v>
      </c>
      <c r="L90" s="14">
        <f t="shared" ref="L90" si="268">K90*$F90</f>
        <v>27500</v>
      </c>
      <c r="M90" s="14">
        <v>5200</v>
      </c>
      <c r="N90" s="14">
        <f t="shared" ref="N90" si="269">M90*$F90</f>
        <v>26000</v>
      </c>
      <c r="O90" s="14">
        <v>18500</v>
      </c>
      <c r="P90" s="14">
        <v>92500</v>
      </c>
      <c r="Q90" s="14">
        <v>3200</v>
      </c>
      <c r="R90" s="14">
        <f t="shared" ref="R90" si="270">Q90*$F90</f>
        <v>16000</v>
      </c>
      <c r="S90" s="14">
        <v>3200</v>
      </c>
      <c r="T90" s="15">
        <v>16000</v>
      </c>
      <c r="U90" s="14">
        <v>3200</v>
      </c>
      <c r="V90" s="14">
        <f t="shared" ref="V90" si="271">U90*$F90</f>
        <v>16000</v>
      </c>
      <c r="W90" s="14">
        <v>10000</v>
      </c>
      <c r="X90" s="14">
        <f t="shared" ref="X90" si="272">W90*$F90</f>
        <v>50000</v>
      </c>
      <c r="Y90" s="14">
        <v>10000</v>
      </c>
      <c r="Z90" s="14">
        <v>50000</v>
      </c>
      <c r="AA90" s="14">
        <v>9000</v>
      </c>
      <c r="AB90" s="14">
        <f t="shared" si="230"/>
        <v>45000</v>
      </c>
      <c r="AC90" s="14">
        <v>7500</v>
      </c>
      <c r="AD90" s="14">
        <f t="shared" si="230"/>
        <v>37500</v>
      </c>
      <c r="AE90" s="14">
        <v>7500</v>
      </c>
      <c r="AF90" s="14">
        <v>37500</v>
      </c>
    </row>
    <row r="91" spans="2:32">
      <c r="B91" s="9">
        <v>78</v>
      </c>
      <c r="C91" s="9">
        <v>7.07</v>
      </c>
      <c r="D91" s="9" t="s">
        <v>153</v>
      </c>
      <c r="E91" s="9" t="s">
        <v>151</v>
      </c>
      <c r="F91" s="13">
        <v>1</v>
      </c>
      <c r="G91" s="14">
        <v>10000</v>
      </c>
      <c r="H91" s="14">
        <f t="shared" ref="H91" si="273">G91*$F91</f>
        <v>10000</v>
      </c>
      <c r="I91" s="14">
        <v>15000</v>
      </c>
      <c r="J91" s="14">
        <f t="shared" ref="J91" si="274">I91*$F91</f>
        <v>15000</v>
      </c>
      <c r="K91" s="14">
        <v>10500</v>
      </c>
      <c r="L91" s="14">
        <f t="shared" ref="L91" si="275">K91*$F91</f>
        <v>10500</v>
      </c>
      <c r="M91" s="14">
        <v>35000</v>
      </c>
      <c r="N91" s="14">
        <f t="shared" ref="N91" si="276">M91*$F91</f>
        <v>35000</v>
      </c>
      <c r="O91" s="14">
        <v>0</v>
      </c>
      <c r="P91" s="15">
        <v>0</v>
      </c>
      <c r="Q91" s="14">
        <v>5000</v>
      </c>
      <c r="R91" s="14">
        <f t="shared" ref="R91" si="277">Q91*$F91</f>
        <v>5000</v>
      </c>
      <c r="S91" s="14">
        <v>5000</v>
      </c>
      <c r="T91" s="14">
        <v>5000</v>
      </c>
      <c r="U91" s="14">
        <v>5000</v>
      </c>
      <c r="V91" s="14">
        <f t="shared" ref="V91" si="278">U91*$F91</f>
        <v>5000</v>
      </c>
      <c r="W91" s="14">
        <v>25000</v>
      </c>
      <c r="X91" s="14">
        <f t="shared" ref="X91" si="279">W91*$F91</f>
        <v>25000</v>
      </c>
      <c r="Y91" s="14">
        <v>25000</v>
      </c>
      <c r="Z91" s="14">
        <v>25000</v>
      </c>
      <c r="AA91" s="14">
        <v>24000</v>
      </c>
      <c r="AB91" s="14">
        <f t="shared" si="230"/>
        <v>24000</v>
      </c>
      <c r="AC91" s="14">
        <v>0</v>
      </c>
      <c r="AD91" s="14">
        <f t="shared" si="230"/>
        <v>0</v>
      </c>
      <c r="AE91" s="14">
        <v>0</v>
      </c>
      <c r="AF91" s="15">
        <v>0</v>
      </c>
    </row>
    <row r="92" spans="2:32">
      <c r="B92" s="9">
        <v>79</v>
      </c>
      <c r="C92" s="9">
        <v>7.08</v>
      </c>
      <c r="D92" s="9" t="s">
        <v>154</v>
      </c>
      <c r="E92" s="9" t="s">
        <v>147</v>
      </c>
      <c r="F92" s="13">
        <v>1</v>
      </c>
      <c r="G92" s="14">
        <v>2800</v>
      </c>
      <c r="H92" s="14">
        <f t="shared" ref="H92" si="280">G92*$F92</f>
        <v>2800</v>
      </c>
      <c r="I92" s="14">
        <v>2000</v>
      </c>
      <c r="J92" s="14">
        <f t="shared" ref="J92" si="281">I92*$F92</f>
        <v>2000</v>
      </c>
      <c r="K92" s="14">
        <v>2500</v>
      </c>
      <c r="L92" s="14">
        <f t="shared" ref="L92" si="282">K92*$F92</f>
        <v>2500</v>
      </c>
      <c r="M92" s="14">
        <v>3000</v>
      </c>
      <c r="N92" s="14">
        <f t="shared" ref="N92" si="283">M92*$F92</f>
        <v>3000</v>
      </c>
      <c r="O92" s="14">
        <v>5500</v>
      </c>
      <c r="P92" s="14">
        <v>5500</v>
      </c>
      <c r="Q92" s="14">
        <v>4000</v>
      </c>
      <c r="R92" s="14">
        <f t="shared" ref="R92" si="284">Q92*$F92</f>
        <v>4000</v>
      </c>
      <c r="S92" s="14">
        <v>4000</v>
      </c>
      <c r="T92" s="14">
        <v>4000</v>
      </c>
      <c r="U92" s="14">
        <v>4000</v>
      </c>
      <c r="V92" s="14">
        <f t="shared" ref="V92" si="285">U92*$F92</f>
        <v>4000</v>
      </c>
      <c r="W92" s="14">
        <v>1500</v>
      </c>
      <c r="X92" s="14">
        <f t="shared" ref="X92" si="286">W92*$F92</f>
        <v>1500</v>
      </c>
      <c r="Y92" s="14">
        <v>1500</v>
      </c>
      <c r="Z92" s="15">
        <v>1500</v>
      </c>
      <c r="AA92" s="14">
        <v>1440</v>
      </c>
      <c r="AB92" s="15">
        <f t="shared" si="230"/>
        <v>1440</v>
      </c>
      <c r="AC92" s="14">
        <v>3500</v>
      </c>
      <c r="AD92" s="14">
        <f t="shared" si="230"/>
        <v>3500</v>
      </c>
      <c r="AE92" s="14">
        <v>3500</v>
      </c>
      <c r="AF92" s="14">
        <v>3500</v>
      </c>
    </row>
    <row r="93" spans="2:32">
      <c r="B93" s="9">
        <v>80</v>
      </c>
      <c r="C93" s="9">
        <v>7.09</v>
      </c>
      <c r="D93" s="9" t="s">
        <v>155</v>
      </c>
      <c r="E93" s="9" t="s">
        <v>147</v>
      </c>
      <c r="F93" s="13">
        <v>1</v>
      </c>
      <c r="G93" s="14">
        <v>1800</v>
      </c>
      <c r="H93" s="14">
        <f t="shared" ref="H93" si="287">G93*$F93</f>
        <v>1800</v>
      </c>
      <c r="I93" s="14">
        <v>3000</v>
      </c>
      <c r="J93" s="14">
        <f t="shared" ref="J93" si="288">I93*$F93</f>
        <v>3000</v>
      </c>
      <c r="K93" s="14">
        <v>1800</v>
      </c>
      <c r="L93" s="14">
        <f t="shared" ref="L93" si="289">K93*$F93</f>
        <v>1800</v>
      </c>
      <c r="M93" s="14">
        <v>2500</v>
      </c>
      <c r="N93" s="14">
        <f t="shared" ref="N93" si="290">M93*$F93</f>
        <v>2500</v>
      </c>
      <c r="O93" s="14">
        <v>7500</v>
      </c>
      <c r="P93" s="14">
        <v>7500</v>
      </c>
      <c r="Q93" s="14">
        <v>1800</v>
      </c>
      <c r="R93" s="14">
        <f t="shared" ref="R93" si="291">Q93*$F93</f>
        <v>1800</v>
      </c>
      <c r="S93" s="14">
        <v>1800</v>
      </c>
      <c r="T93" s="14">
        <v>1800</v>
      </c>
      <c r="U93" s="14">
        <v>1800</v>
      </c>
      <c r="V93" s="14">
        <f t="shared" ref="V93" si="292">U93*$F93</f>
        <v>1800</v>
      </c>
      <c r="W93" s="14">
        <v>1500</v>
      </c>
      <c r="X93" s="14">
        <f t="shared" ref="X93" si="293">W93*$F93</f>
        <v>1500</v>
      </c>
      <c r="Y93" s="14">
        <v>1500</v>
      </c>
      <c r="Z93" s="15">
        <v>1500</v>
      </c>
      <c r="AA93" s="14">
        <v>1440</v>
      </c>
      <c r="AB93" s="15">
        <f t="shared" si="230"/>
        <v>1440</v>
      </c>
      <c r="AC93" s="14">
        <v>3500</v>
      </c>
      <c r="AD93" s="14">
        <f t="shared" si="230"/>
        <v>3500</v>
      </c>
      <c r="AE93" s="14">
        <v>3500</v>
      </c>
      <c r="AF93" s="14">
        <v>3500</v>
      </c>
    </row>
    <row r="94" spans="2:32">
      <c r="B94" s="9">
        <v>81</v>
      </c>
      <c r="C94" s="9">
        <v>7.1</v>
      </c>
      <c r="D94" s="9" t="s">
        <v>156</v>
      </c>
      <c r="E94" s="9" t="s">
        <v>157</v>
      </c>
      <c r="F94" s="13">
        <v>1</v>
      </c>
      <c r="G94" s="14">
        <v>15000</v>
      </c>
      <c r="H94" s="14">
        <f t="shared" ref="H94" si="294">G94*$F94</f>
        <v>15000</v>
      </c>
      <c r="I94" s="14">
        <v>125000</v>
      </c>
      <c r="J94" s="14">
        <f t="shared" ref="J94" si="295">I94*$F94</f>
        <v>125000</v>
      </c>
      <c r="K94" s="14">
        <v>45000</v>
      </c>
      <c r="L94" s="14">
        <f t="shared" ref="L94" si="296">K94*$F94</f>
        <v>45000</v>
      </c>
      <c r="M94" s="14">
        <v>45000</v>
      </c>
      <c r="N94" s="14">
        <f t="shared" ref="N94" si="297">M94*$F94</f>
        <v>45000</v>
      </c>
      <c r="O94" s="14">
        <v>95000</v>
      </c>
      <c r="P94" s="14">
        <v>95000</v>
      </c>
      <c r="Q94" s="14">
        <v>0</v>
      </c>
      <c r="R94" s="14">
        <f t="shared" ref="R94" si="298">Q94*$F94</f>
        <v>0</v>
      </c>
      <c r="S94" s="14">
        <v>0</v>
      </c>
      <c r="T94" s="15">
        <v>0</v>
      </c>
      <c r="U94" s="14">
        <v>0</v>
      </c>
      <c r="V94" s="14">
        <f t="shared" ref="V94" si="299">U94*$F94</f>
        <v>0</v>
      </c>
      <c r="W94" s="14">
        <v>150000</v>
      </c>
      <c r="X94" s="14">
        <f t="shared" ref="X94" si="300">W94*$F94</f>
        <v>150000</v>
      </c>
      <c r="Y94" s="14">
        <v>150000</v>
      </c>
      <c r="Z94" s="14">
        <v>150000</v>
      </c>
      <c r="AA94" s="14">
        <v>125000</v>
      </c>
      <c r="AB94" s="14">
        <f t="shared" si="230"/>
        <v>125000</v>
      </c>
      <c r="AC94" s="14">
        <v>50000</v>
      </c>
      <c r="AD94" s="14">
        <f t="shared" si="230"/>
        <v>50000</v>
      </c>
      <c r="AE94" s="14">
        <v>50000</v>
      </c>
      <c r="AF94" s="14">
        <v>50000</v>
      </c>
    </row>
    <row r="95" spans="2:32">
      <c r="B95" s="9">
        <v>82</v>
      </c>
      <c r="C95" s="9">
        <v>7.11</v>
      </c>
      <c r="D95" s="9" t="s">
        <v>158</v>
      </c>
      <c r="E95" s="9" t="s">
        <v>157</v>
      </c>
      <c r="F95" s="13">
        <v>1</v>
      </c>
      <c r="G95" s="14">
        <v>9000</v>
      </c>
      <c r="H95" s="14">
        <f t="shared" ref="H95" si="301">G95*$F95</f>
        <v>9000</v>
      </c>
      <c r="I95" s="14">
        <v>15000</v>
      </c>
      <c r="J95" s="14">
        <f t="shared" ref="J95" si="302">I95*$F95</f>
        <v>15000</v>
      </c>
      <c r="K95" s="14">
        <v>35000</v>
      </c>
      <c r="L95" s="14">
        <f t="shared" ref="L95" si="303">K95*$F95</f>
        <v>35000</v>
      </c>
      <c r="M95" s="14">
        <v>10000</v>
      </c>
      <c r="N95" s="14">
        <f t="shared" ref="N95" si="304">M95*$F95</f>
        <v>10000</v>
      </c>
      <c r="O95" s="14">
        <v>12500</v>
      </c>
      <c r="P95" s="14">
        <v>12500</v>
      </c>
      <c r="Q95" s="14">
        <v>0</v>
      </c>
      <c r="R95" s="14">
        <f t="shared" ref="R95" si="305">Q95*$F95</f>
        <v>0</v>
      </c>
      <c r="S95" s="14">
        <v>0</v>
      </c>
      <c r="T95" s="15">
        <v>0</v>
      </c>
      <c r="U95" s="14">
        <v>0</v>
      </c>
      <c r="V95" s="14">
        <f t="shared" ref="V95" si="306">U95*$F95</f>
        <v>0</v>
      </c>
      <c r="W95" s="14">
        <v>18000</v>
      </c>
      <c r="X95" s="14">
        <f t="shared" ref="X95" si="307">W95*$F95</f>
        <v>18000</v>
      </c>
      <c r="Y95" s="14">
        <v>18000</v>
      </c>
      <c r="Z95" s="14">
        <v>18000</v>
      </c>
      <c r="AA95" s="14">
        <v>15000</v>
      </c>
      <c r="AB95" s="14">
        <f t="shared" si="230"/>
        <v>15000</v>
      </c>
      <c r="AC95" s="14">
        <v>25000</v>
      </c>
      <c r="AD95" s="14">
        <f t="shared" si="230"/>
        <v>25000</v>
      </c>
      <c r="AE95" s="14">
        <v>25000</v>
      </c>
      <c r="AF95" s="14">
        <v>25000</v>
      </c>
    </row>
    <row r="96" spans="2:32">
      <c r="B96" s="9">
        <v>83</v>
      </c>
      <c r="C96" s="9">
        <v>7.12</v>
      </c>
      <c r="D96" s="9" t="s">
        <v>159</v>
      </c>
      <c r="E96" s="9" t="s">
        <v>160</v>
      </c>
      <c r="F96" s="13">
        <v>3</v>
      </c>
      <c r="G96" s="14">
        <v>2500</v>
      </c>
      <c r="H96" s="14">
        <f t="shared" ref="H96" si="308">G96*$F96</f>
        <v>7500</v>
      </c>
      <c r="I96" s="14">
        <v>2000</v>
      </c>
      <c r="J96" s="14">
        <f t="shared" ref="J96" si="309">I96*$F96</f>
        <v>6000</v>
      </c>
      <c r="K96" s="14">
        <v>2650</v>
      </c>
      <c r="L96" s="14">
        <f t="shared" ref="L96" si="310">K96*$F96</f>
        <v>7950</v>
      </c>
      <c r="M96" s="14">
        <v>2200</v>
      </c>
      <c r="N96" s="14">
        <f t="shared" ref="N96" si="311">M96*$F96</f>
        <v>6600</v>
      </c>
      <c r="O96" s="14">
        <v>1650</v>
      </c>
      <c r="P96" s="15">
        <v>4950</v>
      </c>
      <c r="Q96" s="14">
        <v>2000</v>
      </c>
      <c r="R96" s="14">
        <f t="shared" ref="R96" si="312">Q96*$F96</f>
        <v>6000</v>
      </c>
      <c r="S96" s="14">
        <v>2000</v>
      </c>
      <c r="T96" s="14">
        <v>6000</v>
      </c>
      <c r="U96" s="14">
        <v>2000</v>
      </c>
      <c r="V96" s="14">
        <f t="shared" ref="V96" si="313">U96*$F96</f>
        <v>6000</v>
      </c>
      <c r="W96" s="14">
        <v>6500</v>
      </c>
      <c r="X96" s="14">
        <f t="shared" ref="X96" si="314">W96*$F96</f>
        <v>19500</v>
      </c>
      <c r="Y96" s="14">
        <v>6500</v>
      </c>
      <c r="Z96" s="14">
        <v>19500</v>
      </c>
      <c r="AA96" s="14">
        <v>6240</v>
      </c>
      <c r="AB96" s="14">
        <f t="shared" si="230"/>
        <v>18720</v>
      </c>
      <c r="AC96" s="14">
        <v>3000</v>
      </c>
      <c r="AD96" s="14">
        <f t="shared" si="230"/>
        <v>9000</v>
      </c>
      <c r="AE96" s="14">
        <v>3000</v>
      </c>
      <c r="AF96" s="14">
        <v>9000</v>
      </c>
    </row>
    <row r="97" spans="2:32">
      <c r="B97" s="9">
        <v>84</v>
      </c>
      <c r="C97" s="9">
        <v>7.13</v>
      </c>
      <c r="D97" s="9" t="s">
        <v>161</v>
      </c>
      <c r="E97" s="9" t="s">
        <v>157</v>
      </c>
      <c r="F97" s="13">
        <v>1</v>
      </c>
      <c r="G97" s="14">
        <v>14000</v>
      </c>
      <c r="H97" s="14">
        <f t="shared" ref="H97" si="315">G97*$F97</f>
        <v>14000</v>
      </c>
      <c r="I97" s="14">
        <v>50000</v>
      </c>
      <c r="J97" s="14">
        <f t="shared" ref="J97" si="316">I97*$F97</f>
        <v>50000</v>
      </c>
      <c r="K97" s="14">
        <v>50000</v>
      </c>
      <c r="L97" s="14">
        <f t="shared" ref="L97" si="317">K97*$F97</f>
        <v>50000</v>
      </c>
      <c r="M97" s="14">
        <v>15000</v>
      </c>
      <c r="N97" s="14">
        <f t="shared" ref="N97" si="318">M97*$F97</f>
        <v>15000</v>
      </c>
      <c r="O97" s="14">
        <v>0</v>
      </c>
      <c r="P97" s="15">
        <v>0</v>
      </c>
      <c r="Q97" s="14">
        <v>45000</v>
      </c>
      <c r="R97" s="14">
        <f t="shared" ref="R97" si="319">Q97*$F97</f>
        <v>45000</v>
      </c>
      <c r="S97" s="14">
        <v>45000</v>
      </c>
      <c r="T97" s="14">
        <v>45000</v>
      </c>
      <c r="U97" s="14">
        <v>45000</v>
      </c>
      <c r="V97" s="14">
        <f t="shared" ref="V97" si="320">U97*$F97</f>
        <v>45000</v>
      </c>
      <c r="W97" s="14">
        <v>45000</v>
      </c>
      <c r="X97" s="14">
        <f t="shared" ref="X97" si="321">W97*$F97</f>
        <v>45000</v>
      </c>
      <c r="Y97" s="14">
        <v>45000</v>
      </c>
      <c r="Z97" s="14">
        <v>45000</v>
      </c>
      <c r="AA97" s="14">
        <v>36000</v>
      </c>
      <c r="AB97" s="14">
        <f t="shared" si="230"/>
        <v>36000</v>
      </c>
      <c r="AC97" s="14">
        <v>25000</v>
      </c>
      <c r="AD97" s="14">
        <f t="shared" si="230"/>
        <v>25000</v>
      </c>
      <c r="AE97" s="14">
        <v>25000</v>
      </c>
      <c r="AF97" s="14">
        <v>25000</v>
      </c>
    </row>
    <row r="98" spans="2:32">
      <c r="B98" s="9">
        <v>85</v>
      </c>
      <c r="C98" s="9">
        <v>7.14</v>
      </c>
      <c r="D98" s="9" t="s">
        <v>162</v>
      </c>
      <c r="E98" s="9" t="s">
        <v>147</v>
      </c>
      <c r="F98" s="13">
        <v>1</v>
      </c>
      <c r="G98" s="14">
        <v>36000</v>
      </c>
      <c r="H98" s="14">
        <f t="shared" ref="H98" si="322">G98*$F98</f>
        <v>36000</v>
      </c>
      <c r="I98" s="14">
        <v>90000</v>
      </c>
      <c r="J98" s="14">
        <f t="shared" ref="J98" si="323">I98*$F98</f>
        <v>90000</v>
      </c>
      <c r="K98" s="14">
        <v>10000</v>
      </c>
      <c r="L98" s="14">
        <f t="shared" ref="L98" si="324">K98*$F98</f>
        <v>10000</v>
      </c>
      <c r="M98" s="14">
        <v>10000</v>
      </c>
      <c r="N98" s="14">
        <f t="shared" ref="N98" si="325">M98*$F98</f>
        <v>10000</v>
      </c>
      <c r="O98" s="14">
        <v>0</v>
      </c>
      <c r="P98" s="15">
        <v>0</v>
      </c>
      <c r="Q98" s="14">
        <v>15000</v>
      </c>
      <c r="R98" s="14">
        <f t="shared" ref="R98" si="326">Q98*$F98</f>
        <v>15000</v>
      </c>
      <c r="S98" s="14">
        <v>15000</v>
      </c>
      <c r="T98" s="14">
        <v>15000</v>
      </c>
      <c r="U98" s="14">
        <v>15000</v>
      </c>
      <c r="V98" s="14">
        <f t="shared" ref="V98" si="327">U98*$F98</f>
        <v>15000</v>
      </c>
      <c r="W98" s="14">
        <v>20000</v>
      </c>
      <c r="X98" s="14">
        <f t="shared" ref="X98" si="328">W98*$F98</f>
        <v>20000</v>
      </c>
      <c r="Y98" s="14">
        <v>20000</v>
      </c>
      <c r="Z98" s="14">
        <v>20000</v>
      </c>
      <c r="AA98" s="14">
        <v>19200</v>
      </c>
      <c r="AB98" s="14">
        <f t="shared" si="230"/>
        <v>19200</v>
      </c>
      <c r="AC98" s="14">
        <v>1</v>
      </c>
      <c r="AD98" s="14">
        <f t="shared" si="230"/>
        <v>1</v>
      </c>
      <c r="AE98" s="14">
        <v>1</v>
      </c>
      <c r="AF98" s="14">
        <v>1</v>
      </c>
    </row>
    <row r="99" spans="2:32">
      <c r="B99" s="9">
        <v>86</v>
      </c>
      <c r="C99" s="9">
        <v>7.15</v>
      </c>
      <c r="D99" s="9" t="s">
        <v>163</v>
      </c>
      <c r="E99" s="9" t="s">
        <v>147</v>
      </c>
      <c r="F99" s="13">
        <v>3</v>
      </c>
      <c r="G99" s="14">
        <v>650</v>
      </c>
      <c r="H99" s="14">
        <f t="shared" ref="H99" si="329">G99*$F99</f>
        <v>1950</v>
      </c>
      <c r="I99" s="14">
        <v>450</v>
      </c>
      <c r="J99" s="14">
        <f t="shared" ref="J99" si="330">I99*$F99</f>
        <v>1350</v>
      </c>
      <c r="K99" s="14">
        <v>1250</v>
      </c>
      <c r="L99" s="14">
        <f t="shared" ref="L99" si="331">K99*$F99</f>
        <v>3750</v>
      </c>
      <c r="M99" s="14">
        <v>450</v>
      </c>
      <c r="N99" s="14">
        <f t="shared" ref="N99" si="332">M99*$F99</f>
        <v>1350</v>
      </c>
      <c r="O99" s="14">
        <v>1850</v>
      </c>
      <c r="P99" s="14">
        <v>5550</v>
      </c>
      <c r="Q99" s="14">
        <v>1000</v>
      </c>
      <c r="R99" s="14">
        <f t="shared" ref="R99" si="333">Q99*$F99</f>
        <v>3000</v>
      </c>
      <c r="S99" s="14">
        <v>1000</v>
      </c>
      <c r="T99" s="14">
        <v>3000</v>
      </c>
      <c r="U99" s="14">
        <v>1000</v>
      </c>
      <c r="V99" s="14">
        <f t="shared" ref="V99" si="334">U99*$F99</f>
        <v>3000</v>
      </c>
      <c r="W99" s="14">
        <v>750</v>
      </c>
      <c r="X99" s="14">
        <f t="shared" ref="X99" si="335">W99*$F99</f>
        <v>2250</v>
      </c>
      <c r="Y99" s="14">
        <v>750</v>
      </c>
      <c r="Z99" s="14">
        <v>2250</v>
      </c>
      <c r="AA99" s="14">
        <v>720</v>
      </c>
      <c r="AB99" s="14">
        <f t="shared" si="230"/>
        <v>2160</v>
      </c>
      <c r="AC99" s="14">
        <v>500</v>
      </c>
      <c r="AD99" s="14">
        <f t="shared" si="230"/>
        <v>1500</v>
      </c>
      <c r="AE99" s="14">
        <v>500</v>
      </c>
      <c r="AF99" s="14">
        <v>1500</v>
      </c>
    </row>
    <row r="100" spans="2:32">
      <c r="B100" s="9">
        <v>87</v>
      </c>
      <c r="C100" s="9">
        <v>7.16</v>
      </c>
      <c r="D100" s="9" t="s">
        <v>164</v>
      </c>
      <c r="E100" s="9" t="s">
        <v>165</v>
      </c>
      <c r="F100" s="13">
        <v>900</v>
      </c>
      <c r="G100" s="14">
        <v>165</v>
      </c>
      <c r="H100" s="14">
        <f t="shared" ref="H100" si="336">G100*$F100</f>
        <v>148500</v>
      </c>
      <c r="I100" s="14">
        <v>230</v>
      </c>
      <c r="J100" s="14">
        <f t="shared" ref="J100" si="337">I100*$F100</f>
        <v>207000</v>
      </c>
      <c r="K100" s="14">
        <v>450</v>
      </c>
      <c r="L100" s="14">
        <f t="shared" ref="L100" si="338">K100*$F100</f>
        <v>405000</v>
      </c>
      <c r="M100" s="14">
        <v>180</v>
      </c>
      <c r="N100" s="14">
        <f t="shared" ref="N100" si="339">M100*$F100</f>
        <v>162000</v>
      </c>
      <c r="O100" s="14">
        <v>350</v>
      </c>
      <c r="P100" s="14">
        <v>315000</v>
      </c>
      <c r="Q100" s="14">
        <v>210</v>
      </c>
      <c r="R100" s="14">
        <f t="shared" ref="R100" si="340">Q100*$F100</f>
        <v>189000</v>
      </c>
      <c r="S100" s="14">
        <v>210</v>
      </c>
      <c r="T100" s="14">
        <v>189000</v>
      </c>
      <c r="U100" s="14">
        <v>210</v>
      </c>
      <c r="V100" s="14">
        <f t="shared" ref="V100" si="341">U100*$F100</f>
        <v>189000</v>
      </c>
      <c r="W100" s="14">
        <v>265</v>
      </c>
      <c r="X100" s="14">
        <f t="shared" ref="X100" si="342">W100*$F100</f>
        <v>238500</v>
      </c>
      <c r="Y100" s="14">
        <v>265</v>
      </c>
      <c r="Z100" s="14">
        <v>238500</v>
      </c>
      <c r="AA100" s="14">
        <v>225</v>
      </c>
      <c r="AB100" s="14">
        <f t="shared" si="230"/>
        <v>202500</v>
      </c>
      <c r="AC100" s="14">
        <v>340</v>
      </c>
      <c r="AD100" s="14">
        <f t="shared" si="230"/>
        <v>306000</v>
      </c>
      <c r="AE100" s="14">
        <v>340</v>
      </c>
      <c r="AF100" s="14">
        <v>306000</v>
      </c>
    </row>
    <row r="101" spans="2:32">
      <c r="B101" s="9">
        <v>88</v>
      </c>
      <c r="C101" s="9">
        <v>7.17</v>
      </c>
      <c r="D101" s="9" t="s">
        <v>166</v>
      </c>
      <c r="E101" s="9" t="s">
        <v>147</v>
      </c>
      <c r="F101" s="13">
        <v>32</v>
      </c>
      <c r="G101" s="14">
        <v>430</v>
      </c>
      <c r="H101" s="14">
        <f t="shared" ref="H101" si="343">G101*$F101</f>
        <v>13760</v>
      </c>
      <c r="I101" s="14">
        <v>450</v>
      </c>
      <c r="J101" s="14">
        <f t="shared" ref="J101" si="344">I101*$F101</f>
        <v>14400</v>
      </c>
      <c r="K101" s="14">
        <v>650</v>
      </c>
      <c r="L101" s="14">
        <f t="shared" ref="L101" si="345">K101*$F101</f>
        <v>20800</v>
      </c>
      <c r="M101" s="14">
        <v>350</v>
      </c>
      <c r="N101" s="14">
        <f t="shared" ref="N101" si="346">M101*$F101</f>
        <v>11200</v>
      </c>
      <c r="O101" s="14">
        <v>0</v>
      </c>
      <c r="P101" s="15">
        <v>0</v>
      </c>
      <c r="Q101" s="14">
        <v>120</v>
      </c>
      <c r="R101" s="14">
        <f t="shared" ref="R101" si="347">Q101*$F101</f>
        <v>3840</v>
      </c>
      <c r="S101" s="14">
        <v>120</v>
      </c>
      <c r="T101" s="14">
        <v>3840</v>
      </c>
      <c r="U101" s="14">
        <v>120</v>
      </c>
      <c r="V101" s="14">
        <f t="shared" ref="V101" si="348">U101*$F101</f>
        <v>3840</v>
      </c>
      <c r="W101" s="14">
        <v>1800</v>
      </c>
      <c r="X101" s="14">
        <f t="shared" ref="X101" si="349">W101*$F101</f>
        <v>57600</v>
      </c>
      <c r="Y101" s="14">
        <v>1800</v>
      </c>
      <c r="Z101" s="14">
        <v>57600</v>
      </c>
      <c r="AA101" s="14">
        <v>1600</v>
      </c>
      <c r="AB101" s="14">
        <f t="shared" si="230"/>
        <v>51200</v>
      </c>
      <c r="AC101" s="14">
        <v>450</v>
      </c>
      <c r="AD101" s="14">
        <f t="shared" si="230"/>
        <v>14400</v>
      </c>
      <c r="AE101" s="14">
        <v>450</v>
      </c>
      <c r="AF101" s="14">
        <v>14400</v>
      </c>
    </row>
    <row r="102" spans="2:32">
      <c r="B102" s="8">
        <v>2</v>
      </c>
      <c r="C102" s="8" t="s">
        <v>40</v>
      </c>
      <c r="D102" s="8" t="s">
        <v>43</v>
      </c>
      <c r="E102" s="8" t="s">
        <v>42</v>
      </c>
      <c r="F102" s="11">
        <v>1</v>
      </c>
      <c r="G102" s="12"/>
      <c r="H102" s="12">
        <f>SUM(H103:H155)</f>
        <v>586862</v>
      </c>
      <c r="I102" s="12"/>
      <c r="J102" s="12">
        <f>SUM(J103:J155)</f>
        <v>730300</v>
      </c>
      <c r="K102" s="12"/>
      <c r="L102" s="12">
        <f>SUM(L103:L155)</f>
        <v>606450</v>
      </c>
      <c r="M102" s="12"/>
      <c r="N102" s="12">
        <f>SUM(N103:N155)</f>
        <v>760306</v>
      </c>
      <c r="O102" s="12"/>
      <c r="P102" s="12">
        <v>943550</v>
      </c>
      <c r="Q102" s="12"/>
      <c r="R102" s="12">
        <f>SUM(R103:R155)</f>
        <v>1345340</v>
      </c>
      <c r="S102" s="12"/>
      <c r="T102" s="12">
        <v>1331800</v>
      </c>
      <c r="U102" s="12"/>
      <c r="V102" s="12">
        <f>SUM(V103:V155)</f>
        <v>1302390</v>
      </c>
      <c r="W102" s="12"/>
      <c r="X102" s="12">
        <f>SUM(X103:X155)</f>
        <v>905080</v>
      </c>
      <c r="Y102" s="12"/>
      <c r="Z102" s="12">
        <v>905080</v>
      </c>
      <c r="AA102" s="12"/>
      <c r="AB102" s="12">
        <f>SUM(AB103:AB155)</f>
        <v>851226</v>
      </c>
      <c r="AC102" s="12"/>
      <c r="AD102" s="12">
        <f>SUM(AD103:AD155)</f>
        <v>815010</v>
      </c>
      <c r="AE102" s="12"/>
      <c r="AF102" s="12">
        <v>700000</v>
      </c>
    </row>
    <row r="103" spans="2:32">
      <c r="B103" s="9">
        <v>89</v>
      </c>
      <c r="C103" s="9">
        <v>1</v>
      </c>
      <c r="D103" s="9" t="s">
        <v>167</v>
      </c>
      <c r="E103" s="9" t="s">
        <v>40</v>
      </c>
      <c r="F103" s="13" t="s">
        <v>40</v>
      </c>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row>
    <row r="104" spans="2:32">
      <c r="B104" s="9">
        <v>90</v>
      </c>
      <c r="C104" s="9" t="s">
        <v>40</v>
      </c>
      <c r="D104" s="9" t="s">
        <v>168</v>
      </c>
      <c r="E104" s="9" t="s">
        <v>40</v>
      </c>
      <c r="F104" s="13" t="s">
        <v>40</v>
      </c>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row>
    <row r="105" spans="2:32">
      <c r="B105" s="9">
        <v>91</v>
      </c>
      <c r="C105" s="9">
        <v>1.01</v>
      </c>
      <c r="D105" s="9" t="s">
        <v>169</v>
      </c>
      <c r="E105" s="9" t="s">
        <v>170</v>
      </c>
      <c r="F105" s="13">
        <v>40</v>
      </c>
      <c r="G105" s="14">
        <v>308</v>
      </c>
      <c r="H105" s="14">
        <f t="shared" ref="H105" si="350">G105*$F105</f>
        <v>12320</v>
      </c>
      <c r="I105" s="14">
        <v>450</v>
      </c>
      <c r="J105" s="14">
        <f t="shared" ref="J105" si="351">I105*$F105</f>
        <v>18000</v>
      </c>
      <c r="K105" s="14">
        <v>450</v>
      </c>
      <c r="L105" s="14">
        <f t="shared" ref="L105" si="352">K105*$F105</f>
        <v>18000</v>
      </c>
      <c r="M105" s="14">
        <v>420</v>
      </c>
      <c r="N105" s="14">
        <f t="shared" ref="N105" si="353">M105*$F105</f>
        <v>16800</v>
      </c>
      <c r="O105" s="14">
        <v>550</v>
      </c>
      <c r="P105" s="14">
        <v>22000</v>
      </c>
      <c r="Q105" s="14">
        <v>650</v>
      </c>
      <c r="R105" s="14">
        <f t="shared" ref="R105" si="354">Q105*$F105</f>
        <v>26000</v>
      </c>
      <c r="S105" s="14">
        <v>650</v>
      </c>
      <c r="T105" s="14">
        <v>26000</v>
      </c>
      <c r="U105" s="14">
        <v>600</v>
      </c>
      <c r="V105" s="14">
        <f t="shared" ref="V105" si="355">U105*$F105</f>
        <v>24000</v>
      </c>
      <c r="W105" s="14">
        <v>650</v>
      </c>
      <c r="X105" s="14">
        <f t="shared" ref="X105" si="356">W105*$F105</f>
        <v>26000</v>
      </c>
      <c r="Y105" s="14">
        <v>650</v>
      </c>
      <c r="Z105" s="14">
        <v>26000</v>
      </c>
      <c r="AA105" s="14">
        <v>617.5</v>
      </c>
      <c r="AB105" s="14">
        <f t="shared" ref="AB105:AD106" si="357">AA105*$F105</f>
        <v>24700</v>
      </c>
      <c r="AC105" s="14">
        <v>862.5</v>
      </c>
      <c r="AD105" s="14">
        <f t="shared" si="357"/>
        <v>34500</v>
      </c>
      <c r="AE105" s="14">
        <v>862.5</v>
      </c>
      <c r="AF105" s="14">
        <v>34500</v>
      </c>
    </row>
    <row r="106" spans="2:32">
      <c r="B106" s="9">
        <v>92</v>
      </c>
      <c r="C106" s="9">
        <v>1.02</v>
      </c>
      <c r="D106" s="9" t="s">
        <v>171</v>
      </c>
      <c r="E106" s="9" t="s">
        <v>170</v>
      </c>
      <c r="F106" s="13">
        <v>60</v>
      </c>
      <c r="G106" s="14">
        <v>374</v>
      </c>
      <c r="H106" s="14">
        <f t="shared" ref="H106" si="358">G106*$F106</f>
        <v>22440</v>
      </c>
      <c r="I106" s="14">
        <v>550</v>
      </c>
      <c r="J106" s="14">
        <f t="shared" ref="J106" si="359">I106*$F106</f>
        <v>33000</v>
      </c>
      <c r="K106" s="14">
        <v>550</v>
      </c>
      <c r="L106" s="14">
        <f t="shared" ref="L106" si="360">K106*$F106</f>
        <v>33000</v>
      </c>
      <c r="M106" s="14">
        <v>448</v>
      </c>
      <c r="N106" s="14">
        <f t="shared" ref="N106" si="361">M106*$F106</f>
        <v>26880</v>
      </c>
      <c r="O106" s="14">
        <v>650</v>
      </c>
      <c r="P106" s="14">
        <v>39000</v>
      </c>
      <c r="Q106" s="14">
        <v>750</v>
      </c>
      <c r="R106" s="14">
        <f t="shared" ref="R106" si="362">Q106*$F106</f>
        <v>45000</v>
      </c>
      <c r="S106" s="14">
        <v>750</v>
      </c>
      <c r="T106" s="14">
        <v>45000</v>
      </c>
      <c r="U106" s="14">
        <v>700</v>
      </c>
      <c r="V106" s="14">
        <f t="shared" ref="V106" si="363">U106*$F106</f>
        <v>42000</v>
      </c>
      <c r="W106" s="14">
        <v>750</v>
      </c>
      <c r="X106" s="14">
        <f t="shared" ref="X106" si="364">W106*$F106</f>
        <v>45000</v>
      </c>
      <c r="Y106" s="14">
        <v>750</v>
      </c>
      <c r="Z106" s="14">
        <v>45000</v>
      </c>
      <c r="AA106" s="14">
        <v>712.5</v>
      </c>
      <c r="AB106" s="14">
        <f t="shared" si="357"/>
        <v>42750</v>
      </c>
      <c r="AC106" s="14">
        <v>1265</v>
      </c>
      <c r="AD106" s="14">
        <f t="shared" si="357"/>
        <v>75900</v>
      </c>
      <c r="AE106" s="14">
        <v>1265</v>
      </c>
      <c r="AF106" s="14">
        <v>75900</v>
      </c>
    </row>
    <row r="107" spans="2:32">
      <c r="B107" s="9">
        <v>93</v>
      </c>
      <c r="C107" s="9">
        <v>2</v>
      </c>
      <c r="D107" s="9" t="s">
        <v>172</v>
      </c>
      <c r="E107" s="9" t="s">
        <v>40</v>
      </c>
      <c r="F107" s="13" t="s">
        <v>40</v>
      </c>
      <c r="G107" s="13"/>
      <c r="H107" s="13"/>
      <c r="I107" s="13"/>
      <c r="J107" s="13"/>
      <c r="K107" s="13"/>
      <c r="L107" s="13"/>
      <c r="M107" s="13"/>
      <c r="N107" s="13"/>
      <c r="O107" s="13"/>
      <c r="P107" s="13"/>
      <c r="Q107" s="13"/>
      <c r="R107" s="13"/>
      <c r="S107" s="13"/>
      <c r="T107" s="13"/>
      <c r="U107" s="13"/>
      <c r="V107" s="13"/>
      <c r="W107" s="13"/>
      <c r="X107" s="13"/>
      <c r="Y107" s="13"/>
      <c r="Z107" s="13"/>
      <c r="AA107" s="13">
        <v>0</v>
      </c>
      <c r="AB107" s="13"/>
      <c r="AC107" s="13"/>
      <c r="AD107" s="13"/>
      <c r="AE107" s="13"/>
      <c r="AF107" s="13"/>
    </row>
    <row r="108" spans="2:32">
      <c r="B108" s="9">
        <v>94</v>
      </c>
      <c r="C108" s="9" t="s">
        <v>40</v>
      </c>
      <c r="D108" s="9" t="s">
        <v>173</v>
      </c>
      <c r="E108" s="9" t="s">
        <v>40</v>
      </c>
      <c r="F108" s="13" t="s">
        <v>40</v>
      </c>
      <c r="G108" s="13"/>
      <c r="H108" s="13"/>
      <c r="I108" s="13"/>
      <c r="J108" s="13"/>
      <c r="K108" s="13"/>
      <c r="L108" s="13"/>
      <c r="M108" s="13"/>
      <c r="N108" s="13"/>
      <c r="O108" s="13"/>
      <c r="P108" s="13"/>
      <c r="Q108" s="13"/>
      <c r="R108" s="13"/>
      <c r="S108" s="13"/>
      <c r="T108" s="13"/>
      <c r="U108" s="13"/>
      <c r="V108" s="13"/>
      <c r="W108" s="13"/>
      <c r="X108" s="13"/>
      <c r="Y108" s="13"/>
      <c r="Z108" s="13"/>
      <c r="AA108" s="13">
        <v>0</v>
      </c>
      <c r="AB108" s="13"/>
      <c r="AC108" s="13"/>
      <c r="AD108" s="13"/>
      <c r="AE108" s="13"/>
      <c r="AF108" s="13"/>
    </row>
    <row r="109" spans="2:32">
      <c r="B109" s="9">
        <v>95</v>
      </c>
      <c r="C109" s="9">
        <v>2.0099999999999998</v>
      </c>
      <c r="D109" s="9" t="s">
        <v>174</v>
      </c>
      <c r="E109" s="9" t="s">
        <v>170</v>
      </c>
      <c r="F109" s="13">
        <v>40</v>
      </c>
      <c r="G109" s="14">
        <v>748</v>
      </c>
      <c r="H109" s="14">
        <f t="shared" ref="H109" si="365">G109*$F109</f>
        <v>29920</v>
      </c>
      <c r="I109" s="14">
        <v>750</v>
      </c>
      <c r="J109" s="14">
        <f t="shared" ref="J109" si="366">I109*$F109</f>
        <v>30000</v>
      </c>
      <c r="K109" s="14">
        <v>380</v>
      </c>
      <c r="L109" s="14">
        <f t="shared" ref="L109" si="367">K109*$F109</f>
        <v>15200</v>
      </c>
      <c r="M109" s="14">
        <v>504</v>
      </c>
      <c r="N109" s="14">
        <f t="shared" ref="N109" si="368">M109*$F109</f>
        <v>20160</v>
      </c>
      <c r="O109" s="14">
        <v>1250</v>
      </c>
      <c r="P109" s="14">
        <v>50000</v>
      </c>
      <c r="Q109" s="14">
        <v>1400</v>
      </c>
      <c r="R109" s="14">
        <f t="shared" ref="R109" si="369">Q109*$F109</f>
        <v>56000</v>
      </c>
      <c r="S109" s="14">
        <v>1400</v>
      </c>
      <c r="T109" s="14">
        <v>56000</v>
      </c>
      <c r="U109" s="14">
        <v>1300</v>
      </c>
      <c r="V109" s="14">
        <f t="shared" ref="V109" si="370">U109*$F109</f>
        <v>52000</v>
      </c>
      <c r="W109" s="14">
        <v>1250</v>
      </c>
      <c r="X109" s="14">
        <f t="shared" ref="X109" si="371">W109*$F109</f>
        <v>50000</v>
      </c>
      <c r="Y109" s="14">
        <v>1250</v>
      </c>
      <c r="Z109" s="14">
        <v>50000</v>
      </c>
      <c r="AA109" s="14">
        <v>1187.5</v>
      </c>
      <c r="AB109" s="14">
        <f t="shared" ref="AB109:AD111" si="372">AA109*$F109</f>
        <v>47500</v>
      </c>
      <c r="AC109" s="14">
        <v>1897.5</v>
      </c>
      <c r="AD109" s="14">
        <f t="shared" si="372"/>
        <v>75900</v>
      </c>
      <c r="AE109" s="14">
        <v>1897.5</v>
      </c>
      <c r="AF109" s="14">
        <v>75900</v>
      </c>
    </row>
    <row r="110" spans="2:32">
      <c r="B110" s="9">
        <v>96</v>
      </c>
      <c r="C110" s="9" t="s">
        <v>40</v>
      </c>
      <c r="D110" s="9" t="s">
        <v>175</v>
      </c>
      <c r="E110" s="9" t="s">
        <v>170</v>
      </c>
      <c r="F110" s="13">
        <v>10</v>
      </c>
      <c r="G110" s="14">
        <v>594</v>
      </c>
      <c r="H110" s="14">
        <f t="shared" ref="H110" si="373">G110*$F110</f>
        <v>5940</v>
      </c>
      <c r="I110" s="14">
        <v>700</v>
      </c>
      <c r="J110" s="14">
        <f t="shared" ref="J110" si="374">I110*$F110</f>
        <v>7000</v>
      </c>
      <c r="K110" s="14">
        <v>250</v>
      </c>
      <c r="L110" s="14">
        <f t="shared" ref="L110" si="375">K110*$F110</f>
        <v>2500</v>
      </c>
      <c r="M110" s="14">
        <v>378</v>
      </c>
      <c r="N110" s="14">
        <f t="shared" ref="N110" si="376">M110*$F110</f>
        <v>3780</v>
      </c>
      <c r="O110" s="14">
        <v>955</v>
      </c>
      <c r="P110" s="14">
        <v>9550</v>
      </c>
      <c r="Q110" s="14">
        <v>1200</v>
      </c>
      <c r="R110" s="14">
        <f t="shared" ref="R110" si="377">Q110*$F110</f>
        <v>12000</v>
      </c>
      <c r="S110" s="14">
        <v>1200</v>
      </c>
      <c r="T110" s="14">
        <v>12000</v>
      </c>
      <c r="U110" s="14">
        <v>1150</v>
      </c>
      <c r="V110" s="14">
        <f t="shared" ref="V110" si="378">U110*$F110</f>
        <v>11500</v>
      </c>
      <c r="W110" s="14">
        <v>950</v>
      </c>
      <c r="X110" s="14">
        <f t="shared" ref="X110" si="379">W110*$F110</f>
        <v>9500</v>
      </c>
      <c r="Y110" s="14">
        <v>950</v>
      </c>
      <c r="Z110" s="14">
        <v>9500</v>
      </c>
      <c r="AA110" s="14">
        <v>902.5</v>
      </c>
      <c r="AB110" s="14">
        <f t="shared" si="372"/>
        <v>9025</v>
      </c>
      <c r="AC110" s="14">
        <v>1265</v>
      </c>
      <c r="AD110" s="14">
        <f t="shared" si="372"/>
        <v>12650</v>
      </c>
      <c r="AE110" s="14">
        <v>1265</v>
      </c>
      <c r="AF110" s="14">
        <v>12650</v>
      </c>
    </row>
    <row r="111" spans="2:32">
      <c r="B111" s="9">
        <v>97</v>
      </c>
      <c r="C111" s="9">
        <v>2.02</v>
      </c>
      <c r="D111" s="9" t="s">
        <v>176</v>
      </c>
      <c r="E111" s="9" t="s">
        <v>170</v>
      </c>
      <c r="F111" s="13">
        <v>10</v>
      </c>
      <c r="G111" s="14">
        <v>506</v>
      </c>
      <c r="H111" s="14">
        <f t="shared" ref="H111" si="380">G111*$F111</f>
        <v>5060</v>
      </c>
      <c r="I111" s="14">
        <v>600</v>
      </c>
      <c r="J111" s="14">
        <f t="shared" ref="J111" si="381">I111*$F111</f>
        <v>6000</v>
      </c>
      <c r="K111" s="14">
        <v>190</v>
      </c>
      <c r="L111" s="14">
        <f t="shared" ref="L111" si="382">K111*$F111</f>
        <v>1900</v>
      </c>
      <c r="M111" s="14">
        <v>672</v>
      </c>
      <c r="N111" s="14">
        <f t="shared" ref="N111" si="383">M111*$F111</f>
        <v>6720</v>
      </c>
      <c r="O111" s="14">
        <v>795</v>
      </c>
      <c r="P111" s="14">
        <v>7950</v>
      </c>
      <c r="Q111" s="14">
        <v>1000</v>
      </c>
      <c r="R111" s="14">
        <f t="shared" ref="R111" si="384">Q111*$F111</f>
        <v>10000</v>
      </c>
      <c r="S111" s="14">
        <v>1000</v>
      </c>
      <c r="T111" s="14">
        <v>10000</v>
      </c>
      <c r="U111" s="14">
        <v>950</v>
      </c>
      <c r="V111" s="14">
        <f t="shared" ref="V111" si="385">U111*$F111</f>
        <v>9500</v>
      </c>
      <c r="W111" s="14">
        <v>750</v>
      </c>
      <c r="X111" s="14">
        <f t="shared" ref="X111" si="386">W111*$F111</f>
        <v>7500</v>
      </c>
      <c r="Y111" s="14">
        <v>750</v>
      </c>
      <c r="Z111" s="14">
        <v>7500</v>
      </c>
      <c r="AA111" s="14">
        <v>712.5</v>
      </c>
      <c r="AB111" s="14">
        <f t="shared" si="372"/>
        <v>7125</v>
      </c>
      <c r="AC111" s="14">
        <v>862.5</v>
      </c>
      <c r="AD111" s="14">
        <f t="shared" si="372"/>
        <v>8625</v>
      </c>
      <c r="AE111" s="14">
        <v>862.5</v>
      </c>
      <c r="AF111" s="14">
        <v>8625</v>
      </c>
    </row>
    <row r="112" spans="2:32">
      <c r="B112" s="9">
        <v>98</v>
      </c>
      <c r="C112" s="9">
        <v>3</v>
      </c>
      <c r="D112" s="9" t="s">
        <v>177</v>
      </c>
      <c r="E112" s="9" t="s">
        <v>40</v>
      </c>
      <c r="F112" s="13" t="s">
        <v>40</v>
      </c>
      <c r="G112" s="13"/>
      <c r="H112" s="13"/>
      <c r="I112" s="13"/>
      <c r="J112" s="13"/>
      <c r="K112" s="13"/>
      <c r="L112" s="13"/>
      <c r="M112" s="13"/>
      <c r="N112" s="13"/>
      <c r="O112" s="13"/>
      <c r="P112" s="13"/>
      <c r="Q112" s="13"/>
      <c r="R112" s="13"/>
      <c r="S112" s="13"/>
      <c r="T112" s="13"/>
      <c r="U112" s="13"/>
      <c r="V112" s="13"/>
      <c r="W112" s="13"/>
      <c r="X112" s="13"/>
      <c r="Y112" s="13"/>
      <c r="Z112" s="13"/>
      <c r="AA112" s="13">
        <v>0</v>
      </c>
      <c r="AB112" s="13"/>
      <c r="AC112" s="13"/>
      <c r="AD112" s="13"/>
      <c r="AE112" s="13"/>
      <c r="AF112" s="13"/>
    </row>
    <row r="113" spans="2:32">
      <c r="B113" s="9">
        <v>99</v>
      </c>
      <c r="C113" s="9">
        <v>3.01</v>
      </c>
      <c r="D113" s="9" t="s">
        <v>178</v>
      </c>
      <c r="E113" s="9" t="s">
        <v>160</v>
      </c>
      <c r="F113" s="13">
        <v>5</v>
      </c>
      <c r="G113" s="14">
        <v>4200</v>
      </c>
      <c r="H113" s="14">
        <f t="shared" ref="H113" si="387">G113*$F113</f>
        <v>21000</v>
      </c>
      <c r="I113" s="14">
        <v>7500</v>
      </c>
      <c r="J113" s="14">
        <f t="shared" ref="J113" si="388">I113*$F113</f>
        <v>37500</v>
      </c>
      <c r="K113" s="14">
        <v>10500</v>
      </c>
      <c r="L113" s="14">
        <f t="shared" ref="L113" si="389">K113*$F113</f>
        <v>52500</v>
      </c>
      <c r="M113" s="14">
        <v>12000</v>
      </c>
      <c r="N113" s="14">
        <f t="shared" ref="N113" si="390">M113*$F113</f>
        <v>60000</v>
      </c>
      <c r="O113" s="14">
        <v>12500</v>
      </c>
      <c r="P113" s="14">
        <v>62500</v>
      </c>
      <c r="Q113" s="14">
        <v>12500</v>
      </c>
      <c r="R113" s="14">
        <f t="shared" ref="R113" si="391">Q113*$F113</f>
        <v>62500</v>
      </c>
      <c r="S113" s="14">
        <v>12500</v>
      </c>
      <c r="T113" s="14">
        <v>62500</v>
      </c>
      <c r="U113" s="14">
        <v>11500</v>
      </c>
      <c r="V113" s="14">
        <f t="shared" ref="V113" si="392">U113*$F113</f>
        <v>57500</v>
      </c>
      <c r="W113" s="14">
        <v>8000</v>
      </c>
      <c r="X113" s="14">
        <f t="shared" ref="X113" si="393">W113*$F113</f>
        <v>40000</v>
      </c>
      <c r="Y113" s="14">
        <v>8000</v>
      </c>
      <c r="Z113" s="14">
        <v>40000</v>
      </c>
      <c r="AA113" s="14">
        <v>7500</v>
      </c>
      <c r="AB113" s="14">
        <f t="shared" ref="AB113:AD115" si="394">AA113*$F113</f>
        <v>37500</v>
      </c>
      <c r="AC113" s="14">
        <v>7500</v>
      </c>
      <c r="AD113" s="14">
        <f t="shared" si="394"/>
        <v>37500</v>
      </c>
      <c r="AE113" s="14">
        <v>7500</v>
      </c>
      <c r="AF113" s="14">
        <v>37500</v>
      </c>
    </row>
    <row r="114" spans="2:32">
      <c r="B114" s="9">
        <v>100</v>
      </c>
      <c r="C114" s="9">
        <v>3.02</v>
      </c>
      <c r="D114" s="9" t="s">
        <v>179</v>
      </c>
      <c r="E114" s="9" t="s">
        <v>160</v>
      </c>
      <c r="F114" s="13">
        <v>3</v>
      </c>
      <c r="G114" s="14">
        <v>6500</v>
      </c>
      <c r="H114" s="14">
        <f t="shared" ref="H114" si="395">G114*$F114</f>
        <v>19500</v>
      </c>
      <c r="I114" s="14">
        <v>9500</v>
      </c>
      <c r="J114" s="14">
        <f t="shared" ref="J114" si="396">I114*$F114</f>
        <v>28500</v>
      </c>
      <c r="K114" s="14">
        <v>14500</v>
      </c>
      <c r="L114" s="14">
        <f t="shared" ref="L114" si="397">K114*$F114</f>
        <v>43500</v>
      </c>
      <c r="M114" s="14">
        <v>23760</v>
      </c>
      <c r="N114" s="14">
        <f t="shared" ref="N114" si="398">M114*$F114</f>
        <v>71280</v>
      </c>
      <c r="O114" s="14">
        <v>29500</v>
      </c>
      <c r="P114" s="14">
        <v>88500</v>
      </c>
      <c r="Q114" s="14">
        <v>18500</v>
      </c>
      <c r="R114" s="14">
        <f t="shared" ref="R114" si="399">Q114*$F114</f>
        <v>55500</v>
      </c>
      <c r="S114" s="14">
        <v>18500</v>
      </c>
      <c r="T114" s="14">
        <v>55500</v>
      </c>
      <c r="U114" s="14">
        <v>17000</v>
      </c>
      <c r="V114" s="14">
        <f t="shared" ref="V114" si="400">U114*$F114</f>
        <v>51000</v>
      </c>
      <c r="W114" s="14">
        <v>16000</v>
      </c>
      <c r="X114" s="14">
        <f t="shared" ref="X114" si="401">W114*$F114</f>
        <v>48000</v>
      </c>
      <c r="Y114" s="14">
        <v>16000</v>
      </c>
      <c r="Z114" s="14">
        <v>48000</v>
      </c>
      <c r="AA114" s="14">
        <v>14500</v>
      </c>
      <c r="AB114" s="14">
        <f t="shared" si="394"/>
        <v>43500</v>
      </c>
      <c r="AC114" s="14">
        <v>9000</v>
      </c>
      <c r="AD114" s="14">
        <f t="shared" si="394"/>
        <v>27000</v>
      </c>
      <c r="AE114" s="14">
        <v>9000</v>
      </c>
      <c r="AF114" s="14">
        <v>27000</v>
      </c>
    </row>
    <row r="115" spans="2:32">
      <c r="B115" s="9">
        <v>101</v>
      </c>
      <c r="C115" s="9">
        <v>3.03</v>
      </c>
      <c r="D115" s="9" t="s">
        <v>180</v>
      </c>
      <c r="E115" s="9" t="s">
        <v>160</v>
      </c>
      <c r="F115" s="13">
        <v>1</v>
      </c>
      <c r="G115" s="14">
        <v>7200</v>
      </c>
      <c r="H115" s="14">
        <f t="shared" ref="H115" si="402">G115*$F115</f>
        <v>7200</v>
      </c>
      <c r="I115" s="14">
        <v>9500</v>
      </c>
      <c r="J115" s="14">
        <f t="shared" ref="J115" si="403">I115*$F115</f>
        <v>9500</v>
      </c>
      <c r="K115" s="14">
        <v>12500</v>
      </c>
      <c r="L115" s="14">
        <f t="shared" ref="L115" si="404">K115*$F115</f>
        <v>12500</v>
      </c>
      <c r="M115" s="14">
        <v>21226</v>
      </c>
      <c r="N115" s="14">
        <f t="shared" ref="N115" si="405">M115*$F115</f>
        <v>21226</v>
      </c>
      <c r="O115" s="14">
        <v>15500</v>
      </c>
      <c r="P115" s="14">
        <v>15500</v>
      </c>
      <c r="Q115" s="14">
        <v>16500</v>
      </c>
      <c r="R115" s="14">
        <f t="shared" ref="R115" si="406">Q115*$F115</f>
        <v>16500</v>
      </c>
      <c r="S115" s="14">
        <v>16500</v>
      </c>
      <c r="T115" s="14">
        <v>16500</v>
      </c>
      <c r="U115" s="14">
        <v>16000</v>
      </c>
      <c r="V115" s="14">
        <f t="shared" ref="V115" si="407">U115*$F115</f>
        <v>16000</v>
      </c>
      <c r="W115" s="14">
        <v>15000</v>
      </c>
      <c r="X115" s="14">
        <f t="shared" ref="X115" si="408">W115*$F115</f>
        <v>15000</v>
      </c>
      <c r="Y115" s="14">
        <v>15000</v>
      </c>
      <c r="Z115" s="14">
        <v>15000</v>
      </c>
      <c r="AA115" s="14">
        <v>12500</v>
      </c>
      <c r="AB115" s="14">
        <f t="shared" si="394"/>
        <v>12500</v>
      </c>
      <c r="AC115" s="14">
        <v>8000</v>
      </c>
      <c r="AD115" s="14">
        <f t="shared" si="394"/>
        <v>8000</v>
      </c>
      <c r="AE115" s="14">
        <v>8000</v>
      </c>
      <c r="AF115" s="14">
        <v>8000</v>
      </c>
    </row>
    <row r="116" spans="2:32">
      <c r="B116" s="9">
        <v>102</v>
      </c>
      <c r="C116" s="9">
        <v>4</v>
      </c>
      <c r="D116" s="9" t="s">
        <v>181</v>
      </c>
      <c r="E116" s="9" t="s">
        <v>40</v>
      </c>
      <c r="F116" s="13" t="s">
        <v>40</v>
      </c>
      <c r="G116" s="13"/>
      <c r="H116" s="13"/>
      <c r="I116" s="13"/>
      <c r="J116" s="13"/>
      <c r="K116" s="13"/>
      <c r="L116" s="13"/>
      <c r="M116" s="13"/>
      <c r="N116" s="13"/>
      <c r="O116" s="13"/>
      <c r="P116" s="13"/>
      <c r="Q116" s="13"/>
      <c r="R116" s="13"/>
      <c r="S116" s="13"/>
      <c r="T116" s="13"/>
      <c r="U116" s="13"/>
      <c r="V116" s="13"/>
      <c r="W116" s="13"/>
      <c r="X116" s="13"/>
      <c r="Y116" s="13"/>
      <c r="Z116" s="13"/>
      <c r="AA116" s="13">
        <v>0</v>
      </c>
      <c r="AB116" s="13"/>
      <c r="AC116" s="13"/>
      <c r="AD116" s="13"/>
      <c r="AE116" s="13"/>
      <c r="AF116" s="13"/>
    </row>
    <row r="117" spans="2:32">
      <c r="B117" s="9">
        <v>103</v>
      </c>
      <c r="C117" s="9">
        <v>4.01</v>
      </c>
      <c r="D117" s="9" t="s">
        <v>182</v>
      </c>
      <c r="E117" s="9" t="s">
        <v>160</v>
      </c>
      <c r="F117" s="13">
        <v>9</v>
      </c>
      <c r="G117" s="14">
        <v>1800</v>
      </c>
      <c r="H117" s="14">
        <f>G117*$F117</f>
        <v>16200</v>
      </c>
      <c r="I117" s="14">
        <v>1200</v>
      </c>
      <c r="J117" s="14">
        <f>I117*$F117</f>
        <v>10800</v>
      </c>
      <c r="K117" s="14">
        <v>650</v>
      </c>
      <c r="L117" s="14">
        <f>K117*$F117</f>
        <v>5850</v>
      </c>
      <c r="M117" s="14">
        <v>1680</v>
      </c>
      <c r="N117" s="14">
        <f>M117*$F117</f>
        <v>15120</v>
      </c>
      <c r="O117" s="14">
        <v>2250</v>
      </c>
      <c r="P117" s="14">
        <v>20250</v>
      </c>
      <c r="Q117" s="14">
        <v>2500</v>
      </c>
      <c r="R117" s="14">
        <f>Q117*$F117</f>
        <v>22500</v>
      </c>
      <c r="S117" s="14">
        <v>2500</v>
      </c>
      <c r="T117" s="14">
        <v>22500</v>
      </c>
      <c r="U117" s="14">
        <v>2450</v>
      </c>
      <c r="V117" s="14">
        <f>U117*$F117</f>
        <v>22050</v>
      </c>
      <c r="W117" s="14">
        <v>1200</v>
      </c>
      <c r="X117" s="14">
        <f>W117*$F117</f>
        <v>10800</v>
      </c>
      <c r="Y117" s="14">
        <v>1200</v>
      </c>
      <c r="Z117" s="14">
        <v>10800</v>
      </c>
      <c r="AA117" s="14">
        <v>1140</v>
      </c>
      <c r="AB117" s="14">
        <f>AA117*$F117</f>
        <v>10260</v>
      </c>
      <c r="AC117" s="14">
        <v>5750</v>
      </c>
      <c r="AD117" s="14">
        <f>AC117*$F117</f>
        <v>51750</v>
      </c>
      <c r="AE117" s="14">
        <v>5750</v>
      </c>
      <c r="AF117" s="14">
        <v>51750</v>
      </c>
    </row>
    <row r="118" spans="2:32">
      <c r="B118" s="9">
        <v>104</v>
      </c>
      <c r="C118" s="9">
        <v>5</v>
      </c>
      <c r="D118" s="9" t="s">
        <v>183</v>
      </c>
      <c r="E118" s="9" t="s">
        <v>40</v>
      </c>
      <c r="F118" s="13" t="s">
        <v>40</v>
      </c>
      <c r="G118" s="13"/>
      <c r="H118" s="13"/>
      <c r="I118" s="13"/>
      <c r="J118" s="13"/>
      <c r="K118" s="13"/>
      <c r="L118" s="13"/>
      <c r="M118" s="13"/>
      <c r="N118" s="13"/>
      <c r="O118" s="13"/>
      <c r="P118" s="13"/>
      <c r="Q118" s="13"/>
      <c r="R118" s="13"/>
      <c r="S118" s="13"/>
      <c r="T118" s="13"/>
      <c r="U118" s="13"/>
      <c r="V118" s="13"/>
      <c r="W118" s="13"/>
      <c r="X118" s="13"/>
      <c r="Y118" s="13"/>
      <c r="Z118" s="13"/>
      <c r="AA118" s="13">
        <v>0</v>
      </c>
      <c r="AB118" s="13"/>
      <c r="AC118" s="13"/>
      <c r="AD118" s="13"/>
      <c r="AE118" s="13"/>
      <c r="AF118" s="13"/>
    </row>
    <row r="119" spans="2:32">
      <c r="B119" s="9">
        <v>105</v>
      </c>
      <c r="C119" s="9">
        <v>5.01</v>
      </c>
      <c r="D119" s="9" t="s">
        <v>184</v>
      </c>
      <c r="E119" s="9" t="s">
        <v>160</v>
      </c>
      <c r="F119" s="13">
        <v>18</v>
      </c>
      <c r="G119" s="14">
        <v>1349</v>
      </c>
      <c r="H119" s="14">
        <f t="shared" ref="H119" si="409">G119*$F119</f>
        <v>24282</v>
      </c>
      <c r="I119" s="14">
        <v>1000</v>
      </c>
      <c r="J119" s="14">
        <f t="shared" ref="J119" si="410">I119*$F119</f>
        <v>18000</v>
      </c>
      <c r="K119" s="14">
        <v>1850</v>
      </c>
      <c r="L119" s="14">
        <f t="shared" ref="L119" si="411">K119*$F119</f>
        <v>33300</v>
      </c>
      <c r="M119" s="14">
        <v>840</v>
      </c>
      <c r="N119" s="14">
        <f t="shared" ref="N119" si="412">M119*$F119</f>
        <v>15120</v>
      </c>
      <c r="O119" s="14">
        <v>2050</v>
      </c>
      <c r="P119" s="14">
        <v>36900</v>
      </c>
      <c r="Q119" s="14">
        <v>1100</v>
      </c>
      <c r="R119" s="14">
        <f t="shared" ref="R119" si="413">Q119*$F119</f>
        <v>19800</v>
      </c>
      <c r="S119" s="14">
        <v>1100</v>
      </c>
      <c r="T119" s="14">
        <v>19800</v>
      </c>
      <c r="U119" s="14">
        <v>1100</v>
      </c>
      <c r="V119" s="14">
        <f t="shared" ref="V119" si="414">U119*$F119</f>
        <v>19800</v>
      </c>
      <c r="W119" s="14">
        <v>1500</v>
      </c>
      <c r="X119" s="14">
        <f t="shared" ref="X119" si="415">W119*$F119</f>
        <v>27000</v>
      </c>
      <c r="Y119" s="14">
        <v>1500</v>
      </c>
      <c r="Z119" s="14">
        <v>27000</v>
      </c>
      <c r="AA119" s="14">
        <v>1425</v>
      </c>
      <c r="AB119" s="14">
        <f t="shared" ref="AB119:AD120" si="416">AA119*$F119</f>
        <v>25650</v>
      </c>
      <c r="AC119" s="14">
        <v>1955</v>
      </c>
      <c r="AD119" s="14">
        <f t="shared" si="416"/>
        <v>35190</v>
      </c>
      <c r="AE119" s="14">
        <v>1955</v>
      </c>
      <c r="AF119" s="14">
        <v>35190</v>
      </c>
    </row>
    <row r="120" spans="2:32">
      <c r="B120" s="9">
        <v>106</v>
      </c>
      <c r="C120" s="9">
        <v>5.0199999999999996</v>
      </c>
      <c r="D120" s="9" t="s">
        <v>185</v>
      </c>
      <c r="E120" s="9" t="s">
        <v>160</v>
      </c>
      <c r="F120" s="13">
        <v>12</v>
      </c>
      <c r="G120" s="14">
        <v>2850</v>
      </c>
      <c r="H120" s="14">
        <f t="shared" ref="H120" si="417">G120*$F120</f>
        <v>34200</v>
      </c>
      <c r="I120" s="14">
        <v>3500</v>
      </c>
      <c r="J120" s="14">
        <f t="shared" ref="J120" si="418">I120*$F120</f>
        <v>42000</v>
      </c>
      <c r="K120" s="14">
        <v>2750</v>
      </c>
      <c r="L120" s="14">
        <f t="shared" ref="L120" si="419">K120*$F120</f>
        <v>33000</v>
      </c>
      <c r="M120" s="14">
        <v>2800</v>
      </c>
      <c r="N120" s="14">
        <f t="shared" ref="N120" si="420">M120*$F120</f>
        <v>33600</v>
      </c>
      <c r="O120" s="14">
        <v>7500</v>
      </c>
      <c r="P120" s="14">
        <v>90000</v>
      </c>
      <c r="Q120" s="14">
        <v>4000</v>
      </c>
      <c r="R120" s="14">
        <f t="shared" ref="R120" si="421">Q120*$F120</f>
        <v>48000</v>
      </c>
      <c r="S120" s="14">
        <v>4000</v>
      </c>
      <c r="T120" s="14">
        <v>48000</v>
      </c>
      <c r="U120" s="14">
        <v>4000</v>
      </c>
      <c r="V120" s="14">
        <f t="shared" ref="V120" si="422">U120*$F120</f>
        <v>48000</v>
      </c>
      <c r="W120" s="14">
        <v>3500</v>
      </c>
      <c r="X120" s="14">
        <f t="shared" ref="X120" si="423">W120*$F120</f>
        <v>42000</v>
      </c>
      <c r="Y120" s="14">
        <v>3500</v>
      </c>
      <c r="Z120" s="14">
        <v>42000</v>
      </c>
      <c r="AA120" s="14">
        <v>3325</v>
      </c>
      <c r="AB120" s="14">
        <f t="shared" si="416"/>
        <v>39900</v>
      </c>
      <c r="AC120" s="14">
        <v>9775</v>
      </c>
      <c r="AD120" s="14">
        <f t="shared" si="416"/>
        <v>117300</v>
      </c>
      <c r="AE120" s="14">
        <v>9775</v>
      </c>
      <c r="AF120" s="14">
        <v>117300</v>
      </c>
    </row>
    <row r="121" spans="2:32">
      <c r="B121" s="9">
        <v>107</v>
      </c>
      <c r="C121" s="9">
        <v>5.03</v>
      </c>
      <c r="D121" s="9" t="s">
        <v>186</v>
      </c>
      <c r="E121" s="9" t="s">
        <v>160</v>
      </c>
      <c r="F121" s="13">
        <v>0</v>
      </c>
      <c r="G121" s="14">
        <v>4200</v>
      </c>
      <c r="H121" s="15"/>
      <c r="I121" s="14">
        <v>0</v>
      </c>
      <c r="J121" s="15"/>
      <c r="K121" s="14">
        <v>3250</v>
      </c>
      <c r="L121" s="15"/>
      <c r="M121" s="14">
        <v>0</v>
      </c>
      <c r="N121" s="15"/>
      <c r="O121" s="14">
        <v>6500</v>
      </c>
      <c r="P121" s="14">
        <v>0</v>
      </c>
      <c r="Q121" s="14">
        <v>0</v>
      </c>
      <c r="R121" s="15"/>
      <c r="S121" s="14">
        <v>0</v>
      </c>
      <c r="T121" s="15">
        <v>0</v>
      </c>
      <c r="U121" s="14">
        <v>0</v>
      </c>
      <c r="V121" s="15"/>
      <c r="W121" s="14">
        <v>0</v>
      </c>
      <c r="X121" s="15"/>
      <c r="Y121" s="14">
        <v>0</v>
      </c>
      <c r="Z121" s="15">
        <v>0</v>
      </c>
      <c r="AA121" s="14">
        <v>0</v>
      </c>
      <c r="AB121" s="15"/>
      <c r="AC121" s="14">
        <v>14375</v>
      </c>
      <c r="AD121" s="15"/>
      <c r="AE121" s="14">
        <v>14375</v>
      </c>
      <c r="AF121" s="14">
        <v>0</v>
      </c>
    </row>
    <row r="122" spans="2:32">
      <c r="B122" s="9">
        <v>108</v>
      </c>
      <c r="C122" s="9">
        <v>5.04</v>
      </c>
      <c r="D122" s="9" t="s">
        <v>187</v>
      </c>
      <c r="E122" s="9" t="s">
        <v>160</v>
      </c>
      <c r="F122" s="13">
        <v>8</v>
      </c>
      <c r="G122" s="14">
        <v>980</v>
      </c>
      <c r="H122" s="14">
        <f>G122*$F122</f>
        <v>7840</v>
      </c>
      <c r="I122" s="14">
        <v>1200</v>
      </c>
      <c r="J122" s="14">
        <f>I122*$F122</f>
        <v>9600</v>
      </c>
      <c r="K122" s="14">
        <v>2250</v>
      </c>
      <c r="L122" s="14">
        <f>K122*$F122</f>
        <v>18000</v>
      </c>
      <c r="M122" s="14">
        <v>1190</v>
      </c>
      <c r="N122" s="14">
        <f>M122*$F122</f>
        <v>9520</v>
      </c>
      <c r="O122" s="14">
        <v>2350</v>
      </c>
      <c r="P122" s="14">
        <v>18800</v>
      </c>
      <c r="Q122" s="14">
        <v>980</v>
      </c>
      <c r="R122" s="14">
        <f>Q122*$F122</f>
        <v>7840</v>
      </c>
      <c r="S122" s="14">
        <v>980</v>
      </c>
      <c r="T122" s="15">
        <v>7840</v>
      </c>
      <c r="U122" s="14">
        <v>980</v>
      </c>
      <c r="V122" s="14">
        <f>U122*$F122</f>
        <v>7840</v>
      </c>
      <c r="W122" s="14">
        <v>3000</v>
      </c>
      <c r="X122" s="14">
        <f>W122*$F122</f>
        <v>24000</v>
      </c>
      <c r="Y122" s="14">
        <v>3000</v>
      </c>
      <c r="Z122" s="14">
        <v>24000</v>
      </c>
      <c r="AA122" s="14">
        <v>2850</v>
      </c>
      <c r="AB122" s="14">
        <f>AA122*$F122</f>
        <v>22800</v>
      </c>
      <c r="AC122" s="14">
        <v>2875</v>
      </c>
      <c r="AD122" s="14">
        <f>AC122*$F122</f>
        <v>23000</v>
      </c>
      <c r="AE122" s="14">
        <v>2875</v>
      </c>
      <c r="AF122" s="14">
        <v>23000</v>
      </c>
    </row>
    <row r="123" spans="2:32">
      <c r="B123" s="9">
        <v>109</v>
      </c>
      <c r="C123" s="9">
        <v>6</v>
      </c>
      <c r="D123" s="9" t="s">
        <v>188</v>
      </c>
      <c r="E123" s="9" t="s">
        <v>40</v>
      </c>
      <c r="F123" s="13" t="s">
        <v>40</v>
      </c>
      <c r="G123" s="13"/>
      <c r="H123" s="13"/>
      <c r="I123" s="13"/>
      <c r="J123" s="13"/>
      <c r="K123" s="13"/>
      <c r="L123" s="13"/>
      <c r="M123" s="13"/>
      <c r="N123" s="13"/>
      <c r="O123" s="13"/>
      <c r="P123" s="13"/>
      <c r="Q123" s="13"/>
      <c r="R123" s="13"/>
      <c r="S123" s="13"/>
      <c r="T123" s="13"/>
      <c r="U123" s="13"/>
      <c r="V123" s="13"/>
      <c r="W123" s="13"/>
      <c r="X123" s="13"/>
      <c r="Y123" s="13"/>
      <c r="Z123" s="13"/>
      <c r="AA123" s="13">
        <v>0</v>
      </c>
      <c r="AB123" s="13"/>
      <c r="AC123" s="13"/>
      <c r="AD123" s="13"/>
      <c r="AE123" s="13"/>
      <c r="AF123" s="13"/>
    </row>
    <row r="124" spans="2:32">
      <c r="B124" s="9">
        <v>110</v>
      </c>
      <c r="C124" s="9">
        <v>6.01</v>
      </c>
      <c r="D124" s="9" t="s">
        <v>189</v>
      </c>
      <c r="E124" s="9" t="s">
        <v>160</v>
      </c>
      <c r="F124" s="13">
        <v>4</v>
      </c>
      <c r="G124" s="14">
        <v>28000</v>
      </c>
      <c r="H124" s="14">
        <f>G124*$F124</f>
        <v>112000</v>
      </c>
      <c r="I124" s="14">
        <v>28000</v>
      </c>
      <c r="J124" s="14">
        <f>I124*$F124</f>
        <v>112000</v>
      </c>
      <c r="K124" s="14">
        <v>22500</v>
      </c>
      <c r="L124" s="14">
        <f>K124*$F124</f>
        <v>90000</v>
      </c>
      <c r="M124" s="14">
        <v>58000</v>
      </c>
      <c r="N124" s="14">
        <f>M124*$F124</f>
        <v>232000</v>
      </c>
      <c r="O124" s="14">
        <v>48500</v>
      </c>
      <c r="P124" s="14">
        <v>194000</v>
      </c>
      <c r="Q124" s="14">
        <v>98000</v>
      </c>
      <c r="R124" s="14">
        <f>Q124*$F124</f>
        <v>392000</v>
      </c>
      <c r="S124" s="14">
        <v>98000</v>
      </c>
      <c r="T124" s="14">
        <v>392000</v>
      </c>
      <c r="U124" s="14">
        <v>96000</v>
      </c>
      <c r="V124" s="14">
        <f>U124*$F124</f>
        <v>384000</v>
      </c>
      <c r="W124" s="14">
        <v>45000</v>
      </c>
      <c r="X124" s="14">
        <f>W124*$F124</f>
        <v>180000</v>
      </c>
      <c r="Y124" s="14">
        <v>45000</v>
      </c>
      <c r="Z124" s="14">
        <v>180000</v>
      </c>
      <c r="AA124" s="14">
        <v>42750</v>
      </c>
      <c r="AB124" s="14">
        <f>AA124*$F124</f>
        <v>171000</v>
      </c>
      <c r="AC124" s="14">
        <v>7475</v>
      </c>
      <c r="AD124" s="14">
        <f>AC124*$F124</f>
        <v>29900</v>
      </c>
      <c r="AE124" s="14">
        <v>7475</v>
      </c>
      <c r="AF124" s="15">
        <v>29900</v>
      </c>
    </row>
    <row r="125" spans="2:32">
      <c r="B125" s="9">
        <v>111</v>
      </c>
      <c r="C125" s="9">
        <v>6.02</v>
      </c>
      <c r="D125" s="9" t="s">
        <v>190</v>
      </c>
      <c r="E125" s="9" t="s">
        <v>160</v>
      </c>
      <c r="F125" s="13">
        <v>0</v>
      </c>
      <c r="G125" s="14">
        <v>7800</v>
      </c>
      <c r="H125" s="15"/>
      <c r="I125" s="14">
        <v>0</v>
      </c>
      <c r="J125" s="15"/>
      <c r="K125" s="14">
        <v>10500</v>
      </c>
      <c r="L125" s="15"/>
      <c r="M125" s="14">
        <v>0</v>
      </c>
      <c r="N125" s="15"/>
      <c r="O125" s="14">
        <v>0</v>
      </c>
      <c r="P125" s="15">
        <v>0</v>
      </c>
      <c r="Q125" s="14">
        <v>0</v>
      </c>
      <c r="R125" s="15"/>
      <c r="S125" s="14">
        <v>0</v>
      </c>
      <c r="T125" s="15">
        <v>0</v>
      </c>
      <c r="U125" s="14">
        <v>0</v>
      </c>
      <c r="V125" s="15"/>
      <c r="W125" s="14">
        <v>0</v>
      </c>
      <c r="X125" s="15"/>
      <c r="Y125" s="14">
        <v>0</v>
      </c>
      <c r="Z125" s="15">
        <v>0</v>
      </c>
      <c r="AA125" s="14">
        <v>0</v>
      </c>
      <c r="AB125" s="15"/>
      <c r="AC125" s="14">
        <v>25300</v>
      </c>
      <c r="AD125" s="15"/>
      <c r="AE125" s="14">
        <v>25300</v>
      </c>
      <c r="AF125" s="14">
        <v>0</v>
      </c>
    </row>
    <row r="126" spans="2:32">
      <c r="B126" s="9">
        <v>112</v>
      </c>
      <c r="C126" s="9">
        <v>6.03</v>
      </c>
      <c r="D126" s="9" t="s">
        <v>191</v>
      </c>
      <c r="E126" s="9" t="s">
        <v>160</v>
      </c>
      <c r="F126" s="13">
        <v>2</v>
      </c>
      <c r="G126" s="14">
        <v>3200</v>
      </c>
      <c r="H126" s="14">
        <f t="shared" ref="H126" si="424">G126*$F126</f>
        <v>6400</v>
      </c>
      <c r="I126" s="14">
        <v>2400</v>
      </c>
      <c r="J126" s="14">
        <f t="shared" ref="J126" si="425">I126*$F126</f>
        <v>4800</v>
      </c>
      <c r="K126" s="14">
        <v>1850</v>
      </c>
      <c r="L126" s="14">
        <f t="shared" ref="L126" si="426">K126*$F126</f>
        <v>3700</v>
      </c>
      <c r="M126" s="14">
        <v>1680</v>
      </c>
      <c r="N126" s="14">
        <f t="shared" ref="N126" si="427">M126*$F126</f>
        <v>3360</v>
      </c>
      <c r="O126" s="14">
        <v>2850</v>
      </c>
      <c r="P126" s="14">
        <v>5700</v>
      </c>
      <c r="Q126" s="14">
        <v>3200</v>
      </c>
      <c r="R126" s="14">
        <f t="shared" ref="R126" si="428">Q126*$F126</f>
        <v>6400</v>
      </c>
      <c r="S126" s="14">
        <v>3200</v>
      </c>
      <c r="T126" s="14">
        <v>6400</v>
      </c>
      <c r="U126" s="14">
        <v>3200</v>
      </c>
      <c r="V126" s="14">
        <f t="shared" ref="V126" si="429">U126*$F126</f>
        <v>6400</v>
      </c>
      <c r="W126" s="14">
        <v>8500</v>
      </c>
      <c r="X126" s="14">
        <f t="shared" ref="X126" si="430">W126*$F126</f>
        <v>17000</v>
      </c>
      <c r="Y126" s="14">
        <v>8500</v>
      </c>
      <c r="Z126" s="14">
        <v>17000</v>
      </c>
      <c r="AA126" s="14">
        <v>8075</v>
      </c>
      <c r="AB126" s="14">
        <f t="shared" ref="AB126:AD128" si="431">AA126*$F126</f>
        <v>16150</v>
      </c>
      <c r="AC126" s="14">
        <v>3680</v>
      </c>
      <c r="AD126" s="14">
        <f t="shared" si="431"/>
        <v>7360</v>
      </c>
      <c r="AE126" s="14">
        <v>3680</v>
      </c>
      <c r="AF126" s="14">
        <v>7360</v>
      </c>
    </row>
    <row r="127" spans="2:32">
      <c r="B127" s="9">
        <v>113</v>
      </c>
      <c r="C127" s="9">
        <v>6.04</v>
      </c>
      <c r="D127" s="9" t="s">
        <v>192</v>
      </c>
      <c r="E127" s="9" t="s">
        <v>160</v>
      </c>
      <c r="F127" s="13">
        <v>3</v>
      </c>
      <c r="G127" s="14">
        <v>650</v>
      </c>
      <c r="H127" s="14">
        <f t="shared" ref="H127" si="432">G127*$F127</f>
        <v>1950</v>
      </c>
      <c r="I127" s="14">
        <v>3500</v>
      </c>
      <c r="J127" s="14">
        <f t="shared" ref="J127" si="433">I127*$F127</f>
        <v>10500</v>
      </c>
      <c r="K127" s="14">
        <v>850</v>
      </c>
      <c r="L127" s="14">
        <f t="shared" ref="L127" si="434">K127*$F127</f>
        <v>2550</v>
      </c>
      <c r="M127" s="14">
        <v>9800</v>
      </c>
      <c r="N127" s="14">
        <f t="shared" ref="N127" si="435">M127*$F127</f>
        <v>29400</v>
      </c>
      <c r="O127" s="14">
        <v>0</v>
      </c>
      <c r="P127" s="15">
        <v>0</v>
      </c>
      <c r="Q127" s="14">
        <v>1800</v>
      </c>
      <c r="R127" s="14">
        <f t="shared" ref="R127" si="436">Q127*$F127</f>
        <v>5400</v>
      </c>
      <c r="S127" s="14">
        <v>1800</v>
      </c>
      <c r="T127" s="14">
        <v>5400</v>
      </c>
      <c r="U127" s="14">
        <v>1800</v>
      </c>
      <c r="V127" s="14">
        <f t="shared" ref="V127" si="437">U127*$F127</f>
        <v>5400</v>
      </c>
      <c r="W127" s="14">
        <v>8500</v>
      </c>
      <c r="X127" s="14">
        <f t="shared" ref="X127" si="438">W127*$F127</f>
        <v>25500</v>
      </c>
      <c r="Y127" s="14">
        <v>8500</v>
      </c>
      <c r="Z127" s="14">
        <v>25500</v>
      </c>
      <c r="AA127" s="14">
        <v>8075</v>
      </c>
      <c r="AB127" s="14">
        <f t="shared" si="431"/>
        <v>24225</v>
      </c>
      <c r="AC127" s="14">
        <v>2587.5</v>
      </c>
      <c r="AD127" s="14">
        <f t="shared" si="431"/>
        <v>7762.5</v>
      </c>
      <c r="AE127" s="14">
        <v>2587.5</v>
      </c>
      <c r="AF127" s="14">
        <v>7762.5</v>
      </c>
    </row>
    <row r="128" spans="2:32">
      <c r="B128" s="9">
        <v>114</v>
      </c>
      <c r="C128" s="9">
        <v>6.05</v>
      </c>
      <c r="D128" s="9" t="s">
        <v>193</v>
      </c>
      <c r="E128" s="9" t="s">
        <v>160</v>
      </c>
      <c r="F128" s="13">
        <v>1</v>
      </c>
      <c r="G128" s="14">
        <v>450</v>
      </c>
      <c r="H128" s="14">
        <f t="shared" ref="H128" si="439">G128*$F128</f>
        <v>450</v>
      </c>
      <c r="I128" s="14">
        <v>900</v>
      </c>
      <c r="J128" s="14">
        <f t="shared" ref="J128" si="440">I128*$F128</f>
        <v>900</v>
      </c>
      <c r="K128" s="14">
        <v>650</v>
      </c>
      <c r="L128" s="14">
        <f t="shared" ref="L128" si="441">K128*$F128</f>
        <v>650</v>
      </c>
      <c r="M128" s="14">
        <v>1200</v>
      </c>
      <c r="N128" s="14">
        <f t="shared" ref="N128" si="442">M128*$F128</f>
        <v>1200</v>
      </c>
      <c r="O128" s="14">
        <v>2950</v>
      </c>
      <c r="P128" s="14">
        <v>2950</v>
      </c>
      <c r="Q128" s="14">
        <v>1800</v>
      </c>
      <c r="R128" s="14">
        <f t="shared" ref="R128" si="443">Q128*$F128</f>
        <v>1800</v>
      </c>
      <c r="S128" s="14">
        <v>1800</v>
      </c>
      <c r="T128" s="14">
        <v>1800</v>
      </c>
      <c r="U128" s="14">
        <v>1800</v>
      </c>
      <c r="V128" s="14">
        <f t="shared" ref="V128" si="444">U128*$F128</f>
        <v>1800</v>
      </c>
      <c r="W128" s="14">
        <v>5000</v>
      </c>
      <c r="X128" s="14">
        <f t="shared" ref="X128" si="445">W128*$F128</f>
        <v>5000</v>
      </c>
      <c r="Y128" s="14">
        <v>5000</v>
      </c>
      <c r="Z128" s="14">
        <v>5000</v>
      </c>
      <c r="AA128" s="14">
        <v>4750</v>
      </c>
      <c r="AB128" s="14">
        <f t="shared" si="431"/>
        <v>4750</v>
      </c>
      <c r="AC128" s="14">
        <v>1552.5</v>
      </c>
      <c r="AD128" s="14">
        <f t="shared" si="431"/>
        <v>1552.5</v>
      </c>
      <c r="AE128" s="14">
        <v>1552.5</v>
      </c>
      <c r="AF128" s="14">
        <v>1552.5</v>
      </c>
    </row>
    <row r="129" spans="2:32">
      <c r="B129" s="9">
        <v>115</v>
      </c>
      <c r="C129" s="9">
        <v>6.06</v>
      </c>
      <c r="D129" s="9" t="s">
        <v>194</v>
      </c>
      <c r="E129" s="9" t="s">
        <v>40</v>
      </c>
      <c r="F129" s="13" t="s">
        <v>40</v>
      </c>
      <c r="G129" s="13"/>
      <c r="H129" s="13"/>
      <c r="I129" s="13"/>
      <c r="J129" s="13"/>
      <c r="K129" s="13"/>
      <c r="L129" s="13"/>
      <c r="M129" s="13"/>
      <c r="N129" s="13"/>
      <c r="O129" s="13"/>
      <c r="P129" s="13"/>
      <c r="Q129" s="13"/>
      <c r="R129" s="13"/>
      <c r="S129" s="13"/>
      <c r="T129" s="13"/>
      <c r="U129" s="13"/>
      <c r="V129" s="13"/>
      <c r="W129" s="13"/>
      <c r="X129" s="13"/>
      <c r="Y129" s="13"/>
      <c r="Z129" s="13"/>
      <c r="AA129" s="13">
        <v>0</v>
      </c>
      <c r="AB129" s="13"/>
      <c r="AC129" s="13"/>
      <c r="AD129" s="13"/>
      <c r="AE129" s="13"/>
      <c r="AF129" s="13"/>
    </row>
    <row r="130" spans="2:32">
      <c r="B130" s="9">
        <v>116</v>
      </c>
      <c r="C130" s="9" t="s">
        <v>40</v>
      </c>
      <c r="D130" s="9" t="s">
        <v>195</v>
      </c>
      <c r="E130" s="9" t="s">
        <v>196</v>
      </c>
      <c r="F130" s="13">
        <v>1</v>
      </c>
      <c r="G130" s="14">
        <v>18000</v>
      </c>
      <c r="H130" s="14">
        <f>G130*$F130</f>
        <v>18000</v>
      </c>
      <c r="I130" s="14">
        <v>22500</v>
      </c>
      <c r="J130" s="14">
        <f>I130*$F130</f>
        <v>22500</v>
      </c>
      <c r="K130" s="14">
        <v>25000</v>
      </c>
      <c r="L130" s="14">
        <f>K130*$F130</f>
        <v>25000</v>
      </c>
      <c r="M130" s="14">
        <v>18500</v>
      </c>
      <c r="N130" s="14">
        <f>M130*$F130</f>
        <v>18500</v>
      </c>
      <c r="O130" s="14">
        <v>25500</v>
      </c>
      <c r="P130" s="14">
        <v>25500</v>
      </c>
      <c r="Q130" s="14">
        <v>25000</v>
      </c>
      <c r="R130" s="14">
        <f>Q130*$F130</f>
        <v>25000</v>
      </c>
      <c r="S130" s="14">
        <v>25000</v>
      </c>
      <c r="T130" s="14">
        <v>25000</v>
      </c>
      <c r="U130" s="14">
        <v>24000</v>
      </c>
      <c r="V130" s="14">
        <f>U130*$F130</f>
        <v>24000</v>
      </c>
      <c r="W130" s="14">
        <v>35000</v>
      </c>
      <c r="X130" s="14">
        <f>W130*$F130</f>
        <v>35000</v>
      </c>
      <c r="Y130" s="14">
        <v>35000</v>
      </c>
      <c r="Z130" s="14">
        <v>35000</v>
      </c>
      <c r="AA130" s="14">
        <v>27500</v>
      </c>
      <c r="AB130" s="14">
        <f>AA130*$F130</f>
        <v>27500</v>
      </c>
      <c r="AC130" s="14">
        <v>28000</v>
      </c>
      <c r="AD130" s="14">
        <f>AC130*$F130</f>
        <v>28000</v>
      </c>
      <c r="AE130" s="14">
        <v>28000</v>
      </c>
      <c r="AF130" s="14">
        <v>28000</v>
      </c>
    </row>
    <row r="131" spans="2:32">
      <c r="B131" s="9">
        <v>117</v>
      </c>
      <c r="C131" s="9" t="s">
        <v>40</v>
      </c>
      <c r="D131" s="9" t="s">
        <v>197</v>
      </c>
      <c r="E131" s="9" t="s">
        <v>196</v>
      </c>
      <c r="F131" s="13">
        <v>0</v>
      </c>
      <c r="G131" s="14">
        <v>0</v>
      </c>
      <c r="H131" s="15"/>
      <c r="I131" s="14">
        <v>0</v>
      </c>
      <c r="J131" s="15"/>
      <c r="K131" s="14">
        <v>17500</v>
      </c>
      <c r="L131" s="15"/>
      <c r="M131" s="14">
        <v>0</v>
      </c>
      <c r="N131" s="15"/>
      <c r="O131" s="14">
        <v>23500</v>
      </c>
      <c r="P131" s="14">
        <v>0</v>
      </c>
      <c r="Q131" s="14">
        <v>0</v>
      </c>
      <c r="R131" s="15"/>
      <c r="S131" s="14">
        <v>0</v>
      </c>
      <c r="T131" s="15">
        <v>0</v>
      </c>
      <c r="U131" s="14">
        <v>0</v>
      </c>
      <c r="V131" s="15"/>
      <c r="W131" s="14">
        <v>0</v>
      </c>
      <c r="X131" s="15"/>
      <c r="Y131" s="14">
        <v>0</v>
      </c>
      <c r="Z131" s="15">
        <v>0</v>
      </c>
      <c r="AA131" s="14">
        <v>0</v>
      </c>
      <c r="AB131" s="15"/>
      <c r="AC131" s="14">
        <v>16225</v>
      </c>
      <c r="AD131" s="15"/>
      <c r="AE131" s="14">
        <v>16225</v>
      </c>
      <c r="AF131" s="14">
        <v>0</v>
      </c>
    </row>
    <row r="132" spans="2:32">
      <c r="B132" s="9">
        <v>118</v>
      </c>
      <c r="C132" s="9" t="s">
        <v>40</v>
      </c>
      <c r="D132" s="9" t="s">
        <v>198</v>
      </c>
      <c r="E132" s="9" t="s">
        <v>196</v>
      </c>
      <c r="F132" s="13">
        <v>2</v>
      </c>
      <c r="G132" s="14">
        <v>5500</v>
      </c>
      <c r="H132" s="14">
        <f>G132*$F132</f>
        <v>11000</v>
      </c>
      <c r="I132" s="14">
        <v>10500</v>
      </c>
      <c r="J132" s="14">
        <f>I132*$F132</f>
        <v>21000</v>
      </c>
      <c r="K132" s="14">
        <v>10500</v>
      </c>
      <c r="L132" s="14">
        <f>K132*$F132</f>
        <v>21000</v>
      </c>
      <c r="M132" s="14">
        <v>7800</v>
      </c>
      <c r="N132" s="14">
        <f>M132*$F132</f>
        <v>15600</v>
      </c>
      <c r="O132" s="14">
        <v>9500</v>
      </c>
      <c r="P132" s="14">
        <v>19000</v>
      </c>
      <c r="Q132" s="14">
        <v>9500</v>
      </c>
      <c r="R132" s="14">
        <f>Q132*$F132</f>
        <v>19000</v>
      </c>
      <c r="S132" s="14">
        <v>9500</v>
      </c>
      <c r="T132" s="14">
        <v>19000</v>
      </c>
      <c r="U132" s="14">
        <v>9000</v>
      </c>
      <c r="V132" s="14">
        <f>U132*$F132</f>
        <v>18000</v>
      </c>
      <c r="W132" s="14">
        <v>8500</v>
      </c>
      <c r="X132" s="14">
        <f>W132*$F132</f>
        <v>17000</v>
      </c>
      <c r="Y132" s="14">
        <v>8500</v>
      </c>
      <c r="Z132" s="14">
        <v>17000</v>
      </c>
      <c r="AA132" s="14">
        <v>8075</v>
      </c>
      <c r="AB132" s="14">
        <f>AA132*$F132</f>
        <v>16150</v>
      </c>
      <c r="AC132" s="14">
        <v>1035</v>
      </c>
      <c r="AD132" s="14">
        <f>AC132*$F132</f>
        <v>2070</v>
      </c>
      <c r="AE132" s="14">
        <v>1035</v>
      </c>
      <c r="AF132" s="15">
        <v>2070</v>
      </c>
    </row>
    <row r="133" spans="2:32">
      <c r="B133" s="9">
        <v>119</v>
      </c>
      <c r="C133" s="9">
        <v>6.07</v>
      </c>
      <c r="D133" s="9" t="s">
        <v>199</v>
      </c>
      <c r="E133" s="9" t="s">
        <v>40</v>
      </c>
      <c r="F133" s="13" t="s">
        <v>40</v>
      </c>
      <c r="G133" s="13"/>
      <c r="H133" s="13"/>
      <c r="I133" s="13"/>
      <c r="J133" s="13"/>
      <c r="K133" s="13"/>
      <c r="L133" s="13"/>
      <c r="M133" s="13"/>
      <c r="N133" s="13"/>
      <c r="O133" s="13"/>
      <c r="P133" s="13"/>
      <c r="Q133" s="13"/>
      <c r="R133" s="13"/>
      <c r="S133" s="13"/>
      <c r="T133" s="13"/>
      <c r="U133" s="13"/>
      <c r="V133" s="13"/>
      <c r="W133" s="13"/>
      <c r="X133" s="13"/>
      <c r="Y133" s="13"/>
      <c r="Z133" s="13"/>
      <c r="AA133" s="13">
        <v>0</v>
      </c>
      <c r="AB133" s="13"/>
      <c r="AC133" s="13"/>
      <c r="AD133" s="13"/>
      <c r="AE133" s="13"/>
      <c r="AF133" s="13"/>
    </row>
    <row r="134" spans="2:32">
      <c r="B134" s="9">
        <v>120</v>
      </c>
      <c r="C134" s="9" t="s">
        <v>40</v>
      </c>
      <c r="D134" s="9" t="s">
        <v>200</v>
      </c>
      <c r="E134" s="9" t="s">
        <v>201</v>
      </c>
      <c r="F134" s="13">
        <v>0</v>
      </c>
      <c r="G134" s="14">
        <v>32000</v>
      </c>
      <c r="H134" s="14"/>
      <c r="I134" s="14">
        <v>0</v>
      </c>
      <c r="J134" s="14"/>
      <c r="K134" s="14">
        <v>0</v>
      </c>
      <c r="L134" s="14"/>
      <c r="M134" s="14">
        <v>0</v>
      </c>
      <c r="N134" s="14"/>
      <c r="O134" s="14">
        <v>0</v>
      </c>
      <c r="P134" s="15">
        <v>0</v>
      </c>
      <c r="Q134" s="14">
        <v>0</v>
      </c>
      <c r="R134" s="14"/>
      <c r="S134" s="14">
        <v>0</v>
      </c>
      <c r="T134" s="15">
        <v>0</v>
      </c>
      <c r="U134" s="14">
        <v>0</v>
      </c>
      <c r="V134" s="14"/>
      <c r="W134" s="14">
        <v>40000</v>
      </c>
      <c r="X134" s="14"/>
      <c r="Y134" s="14">
        <v>40000</v>
      </c>
      <c r="Z134" s="14">
        <v>0</v>
      </c>
      <c r="AA134" s="14">
        <v>38000</v>
      </c>
      <c r="AB134" s="14"/>
      <c r="AC134" s="14">
        <v>0</v>
      </c>
      <c r="AD134" s="14"/>
      <c r="AE134" s="14">
        <v>0</v>
      </c>
      <c r="AF134" s="15">
        <v>0</v>
      </c>
    </row>
    <row r="135" spans="2:32">
      <c r="B135" s="9">
        <v>121</v>
      </c>
      <c r="C135" s="9" t="s">
        <v>40</v>
      </c>
      <c r="D135" s="9" t="s">
        <v>202</v>
      </c>
      <c r="E135" s="9" t="s">
        <v>201</v>
      </c>
      <c r="F135" s="13">
        <v>0</v>
      </c>
      <c r="G135" s="14">
        <v>22000</v>
      </c>
      <c r="H135" s="14"/>
      <c r="I135" s="14">
        <v>0</v>
      </c>
      <c r="J135" s="14"/>
      <c r="K135" s="14">
        <v>0</v>
      </c>
      <c r="L135" s="14"/>
      <c r="M135" s="14">
        <v>0</v>
      </c>
      <c r="N135" s="14"/>
      <c r="O135" s="14">
        <v>0</v>
      </c>
      <c r="P135" s="15">
        <v>0</v>
      </c>
      <c r="Q135" s="14">
        <v>0</v>
      </c>
      <c r="R135" s="14"/>
      <c r="S135" s="14">
        <v>0</v>
      </c>
      <c r="T135" s="15">
        <v>0</v>
      </c>
      <c r="U135" s="14">
        <v>0</v>
      </c>
      <c r="V135" s="14"/>
      <c r="W135" s="14">
        <v>16000</v>
      </c>
      <c r="X135" s="14"/>
      <c r="Y135" s="14">
        <v>16000</v>
      </c>
      <c r="Z135" s="14">
        <v>0</v>
      </c>
      <c r="AA135" s="14">
        <v>15200</v>
      </c>
      <c r="AB135" s="14"/>
      <c r="AC135" s="14">
        <v>0</v>
      </c>
      <c r="AD135" s="14"/>
      <c r="AE135" s="14">
        <v>0</v>
      </c>
      <c r="AF135" s="15">
        <v>0</v>
      </c>
    </row>
    <row r="136" spans="2:32">
      <c r="B136" s="9">
        <v>122</v>
      </c>
      <c r="C136" s="9" t="s">
        <v>40</v>
      </c>
      <c r="D136" s="9" t="s">
        <v>203</v>
      </c>
      <c r="E136" s="9" t="s">
        <v>196</v>
      </c>
      <c r="F136" s="13">
        <v>0</v>
      </c>
      <c r="G136" s="14">
        <v>17000</v>
      </c>
      <c r="H136" s="14"/>
      <c r="I136" s="14">
        <v>0</v>
      </c>
      <c r="J136" s="14"/>
      <c r="K136" s="14">
        <v>0</v>
      </c>
      <c r="L136" s="14"/>
      <c r="M136" s="14">
        <v>0</v>
      </c>
      <c r="N136" s="14"/>
      <c r="O136" s="14">
        <v>0</v>
      </c>
      <c r="P136" s="15">
        <v>0</v>
      </c>
      <c r="Q136" s="14">
        <v>0</v>
      </c>
      <c r="R136" s="14"/>
      <c r="S136" s="14">
        <v>0</v>
      </c>
      <c r="T136" s="15">
        <v>0</v>
      </c>
      <c r="U136" s="14">
        <v>0</v>
      </c>
      <c r="V136" s="14"/>
      <c r="W136" s="14">
        <v>8000</v>
      </c>
      <c r="X136" s="14"/>
      <c r="Y136" s="14">
        <v>8000</v>
      </c>
      <c r="Z136" s="14">
        <v>0</v>
      </c>
      <c r="AA136" s="14">
        <v>7600</v>
      </c>
      <c r="AB136" s="14"/>
      <c r="AC136" s="14">
        <v>0</v>
      </c>
      <c r="AD136" s="14"/>
      <c r="AE136" s="14">
        <v>0</v>
      </c>
      <c r="AF136" s="15">
        <v>0</v>
      </c>
    </row>
    <row r="137" spans="2:32">
      <c r="B137" s="9">
        <v>123</v>
      </c>
      <c r="C137" s="9" t="s">
        <v>40</v>
      </c>
      <c r="D137" s="9" t="s">
        <v>204</v>
      </c>
      <c r="E137" s="9" t="s">
        <v>196</v>
      </c>
      <c r="F137" s="13">
        <v>1</v>
      </c>
      <c r="G137" s="14">
        <v>9500</v>
      </c>
      <c r="H137" s="14">
        <f>G137*$F137</f>
        <v>9500</v>
      </c>
      <c r="I137" s="14">
        <v>20000</v>
      </c>
      <c r="J137" s="14">
        <f>I137*$F137</f>
        <v>20000</v>
      </c>
      <c r="K137" s="14">
        <v>8500</v>
      </c>
      <c r="L137" s="14">
        <f>K137*$F137</f>
        <v>8500</v>
      </c>
      <c r="M137" s="14">
        <v>7500</v>
      </c>
      <c r="N137" s="14">
        <f>M137*$F137</f>
        <v>7500</v>
      </c>
      <c r="O137" s="14">
        <v>12500</v>
      </c>
      <c r="P137" s="14">
        <v>12500</v>
      </c>
      <c r="Q137" s="14">
        <v>10000</v>
      </c>
      <c r="R137" s="14">
        <f>Q137*$F137</f>
        <v>10000</v>
      </c>
      <c r="S137" s="14">
        <v>10000</v>
      </c>
      <c r="T137" s="14">
        <v>10000</v>
      </c>
      <c r="U137" s="14">
        <v>10000</v>
      </c>
      <c r="V137" s="14">
        <f>U137*$F137</f>
        <v>10000</v>
      </c>
      <c r="W137" s="14">
        <v>6000</v>
      </c>
      <c r="X137" s="14">
        <f>W137*$F137</f>
        <v>6000</v>
      </c>
      <c r="Y137" s="14">
        <v>6000</v>
      </c>
      <c r="Z137" s="15">
        <v>6000</v>
      </c>
      <c r="AA137" s="14">
        <v>5700</v>
      </c>
      <c r="AB137" s="15">
        <f>AA137*$F137</f>
        <v>5700</v>
      </c>
      <c r="AC137" s="14">
        <v>9500</v>
      </c>
      <c r="AD137" s="14">
        <f>AC137*$F137</f>
        <v>9500</v>
      </c>
      <c r="AE137" s="14">
        <v>9500</v>
      </c>
      <c r="AF137" s="14">
        <v>9500</v>
      </c>
    </row>
    <row r="138" spans="2:32">
      <c r="B138" s="9">
        <v>124</v>
      </c>
      <c r="C138" s="9" t="s">
        <v>40</v>
      </c>
      <c r="D138" s="9" t="s">
        <v>205</v>
      </c>
      <c r="E138" s="9" t="s">
        <v>196</v>
      </c>
      <c r="F138" s="13">
        <v>0</v>
      </c>
      <c r="G138" s="14">
        <v>6500</v>
      </c>
      <c r="H138" s="14"/>
      <c r="I138" s="14">
        <v>0</v>
      </c>
      <c r="J138" s="14"/>
      <c r="K138" s="14">
        <v>0</v>
      </c>
      <c r="L138" s="14"/>
      <c r="M138" s="14">
        <v>0</v>
      </c>
      <c r="N138" s="14"/>
      <c r="O138" s="14">
        <v>0</v>
      </c>
      <c r="P138" s="15">
        <v>0</v>
      </c>
      <c r="Q138" s="14">
        <v>0</v>
      </c>
      <c r="R138" s="14"/>
      <c r="S138" s="14">
        <v>0</v>
      </c>
      <c r="T138" s="15">
        <v>0</v>
      </c>
      <c r="U138" s="14">
        <v>0</v>
      </c>
      <c r="V138" s="14"/>
      <c r="W138" s="14">
        <v>4000</v>
      </c>
      <c r="X138" s="14"/>
      <c r="Y138" s="14">
        <v>4000</v>
      </c>
      <c r="Z138" s="14">
        <v>0</v>
      </c>
      <c r="AA138" s="14">
        <v>3800</v>
      </c>
      <c r="AB138" s="14"/>
      <c r="AC138" s="14">
        <v>0</v>
      </c>
      <c r="AD138" s="14"/>
      <c r="AE138" s="14">
        <v>0</v>
      </c>
      <c r="AF138" s="15">
        <v>0</v>
      </c>
    </row>
    <row r="139" spans="2:32">
      <c r="B139" s="9">
        <v>125</v>
      </c>
      <c r="C139" s="9" t="s">
        <v>40</v>
      </c>
      <c r="D139" s="9" t="s">
        <v>206</v>
      </c>
      <c r="E139" s="9" t="s">
        <v>40</v>
      </c>
      <c r="F139" s="13" t="s">
        <v>40</v>
      </c>
      <c r="G139" s="13"/>
      <c r="H139" s="13"/>
      <c r="I139" s="13"/>
      <c r="J139" s="13"/>
      <c r="K139" s="13"/>
      <c r="L139" s="13"/>
      <c r="M139" s="13"/>
      <c r="N139" s="13"/>
      <c r="O139" s="13"/>
      <c r="P139" s="13"/>
      <c r="Q139" s="13"/>
      <c r="R139" s="13"/>
      <c r="S139" s="13"/>
      <c r="T139" s="13"/>
      <c r="U139" s="13"/>
      <c r="V139" s="13"/>
      <c r="W139" s="13"/>
      <c r="X139" s="13"/>
      <c r="Y139" s="13"/>
      <c r="Z139" s="13"/>
      <c r="AA139" s="13">
        <v>0</v>
      </c>
      <c r="AB139" s="13"/>
      <c r="AC139" s="13"/>
      <c r="AD139" s="13"/>
      <c r="AE139" s="13"/>
      <c r="AF139" s="13"/>
    </row>
    <row r="140" spans="2:32">
      <c r="B140" s="9">
        <v>126</v>
      </c>
      <c r="C140" s="9">
        <v>6.08</v>
      </c>
      <c r="D140" s="9" t="s">
        <v>207</v>
      </c>
      <c r="E140" s="9" t="s">
        <v>114</v>
      </c>
      <c r="F140" s="13">
        <v>1</v>
      </c>
      <c r="G140" s="14">
        <v>26500</v>
      </c>
      <c r="H140" s="14">
        <f t="shared" ref="H140" si="446">G140*$F140</f>
        <v>26500</v>
      </c>
      <c r="I140" s="14">
        <v>9500</v>
      </c>
      <c r="J140" s="14">
        <f t="shared" ref="J140" si="447">I140*$F140</f>
        <v>9500</v>
      </c>
      <c r="K140" s="14">
        <v>5500</v>
      </c>
      <c r="L140" s="14">
        <f t="shared" ref="L140" si="448">K140*$F140</f>
        <v>5500</v>
      </c>
      <c r="M140" s="14">
        <v>5200</v>
      </c>
      <c r="N140" s="14">
        <f t="shared" ref="N140" si="449">M140*$F140</f>
        <v>5200</v>
      </c>
      <c r="O140" s="14">
        <v>18500</v>
      </c>
      <c r="P140" s="14">
        <v>18500</v>
      </c>
      <c r="Q140" s="14">
        <v>39000</v>
      </c>
      <c r="R140" s="14">
        <f t="shared" ref="R140" si="450">Q140*$F140</f>
        <v>39000</v>
      </c>
      <c r="S140" s="14">
        <v>39000</v>
      </c>
      <c r="T140" s="14">
        <v>39000</v>
      </c>
      <c r="U140" s="14">
        <v>38000</v>
      </c>
      <c r="V140" s="14">
        <f t="shared" ref="V140" si="451">U140*$F140</f>
        <v>38000</v>
      </c>
      <c r="W140" s="14">
        <v>8500</v>
      </c>
      <c r="X140" s="14">
        <f t="shared" ref="X140" si="452">W140*$F140</f>
        <v>8500</v>
      </c>
      <c r="Y140" s="14">
        <v>8500</v>
      </c>
      <c r="Z140" s="14">
        <v>8500</v>
      </c>
      <c r="AA140" s="14">
        <v>8075</v>
      </c>
      <c r="AB140" s="14">
        <f t="shared" ref="AB140:AD146" si="453">AA140*$F140</f>
        <v>8075</v>
      </c>
      <c r="AC140" s="14">
        <v>51750</v>
      </c>
      <c r="AD140" s="14">
        <f t="shared" si="453"/>
        <v>51750</v>
      </c>
      <c r="AE140" s="14">
        <v>51750</v>
      </c>
      <c r="AF140" s="14">
        <v>51750</v>
      </c>
    </row>
    <row r="141" spans="2:32">
      <c r="B141" s="9">
        <v>127</v>
      </c>
      <c r="C141" s="9">
        <v>6.09</v>
      </c>
      <c r="D141" s="9" t="s">
        <v>208</v>
      </c>
      <c r="E141" s="9" t="s">
        <v>114</v>
      </c>
      <c r="F141" s="13">
        <v>5</v>
      </c>
      <c r="G141" s="14">
        <v>2500</v>
      </c>
      <c r="H141" s="14">
        <f t="shared" ref="H141" si="454">G141*$F141</f>
        <v>12500</v>
      </c>
      <c r="I141" s="14">
        <v>5500</v>
      </c>
      <c r="J141" s="14">
        <f t="shared" ref="J141" si="455">I141*$F141</f>
        <v>27500</v>
      </c>
      <c r="K141" s="14">
        <v>8500</v>
      </c>
      <c r="L141" s="14">
        <f t="shared" ref="L141" si="456">K141*$F141</f>
        <v>42500</v>
      </c>
      <c r="M141" s="14">
        <v>8000</v>
      </c>
      <c r="N141" s="14">
        <f t="shared" ref="N141" si="457">M141*$F141</f>
        <v>40000</v>
      </c>
      <c r="O141" s="14">
        <v>5500</v>
      </c>
      <c r="P141" s="14">
        <v>27500</v>
      </c>
      <c r="Q141" s="14">
        <v>45000</v>
      </c>
      <c r="R141" s="14">
        <f t="shared" ref="R141" si="458">Q141*$F141</f>
        <v>225000</v>
      </c>
      <c r="S141" s="14">
        <v>45000</v>
      </c>
      <c r="T141" s="14">
        <v>225000</v>
      </c>
      <c r="U141" s="14">
        <v>44000</v>
      </c>
      <c r="V141" s="14">
        <f t="shared" ref="V141" si="459">U141*$F141</f>
        <v>220000</v>
      </c>
      <c r="W141" s="14">
        <v>6500</v>
      </c>
      <c r="X141" s="14">
        <f t="shared" ref="X141" si="460">W141*$F141</f>
        <v>32500</v>
      </c>
      <c r="Y141" s="14">
        <v>6500</v>
      </c>
      <c r="Z141" s="14">
        <v>32500</v>
      </c>
      <c r="AA141" s="14">
        <v>6175</v>
      </c>
      <c r="AB141" s="14">
        <f t="shared" si="453"/>
        <v>30875</v>
      </c>
      <c r="AC141" s="14">
        <v>5175</v>
      </c>
      <c r="AD141" s="14">
        <f t="shared" si="453"/>
        <v>25875</v>
      </c>
      <c r="AE141" s="14">
        <v>5175</v>
      </c>
      <c r="AF141" s="14">
        <v>25875</v>
      </c>
    </row>
    <row r="142" spans="2:32">
      <c r="B142" s="9">
        <v>128</v>
      </c>
      <c r="C142" s="9">
        <v>6.1</v>
      </c>
      <c r="D142" s="9" t="s">
        <v>209</v>
      </c>
      <c r="E142" s="9" t="s">
        <v>114</v>
      </c>
      <c r="F142" s="13">
        <v>2</v>
      </c>
      <c r="G142" s="14">
        <v>1500</v>
      </c>
      <c r="H142" s="14">
        <f t="shared" ref="H142" si="461">G142*$F142</f>
        <v>3000</v>
      </c>
      <c r="I142" s="14">
        <v>1800</v>
      </c>
      <c r="J142" s="14">
        <f t="shared" ref="J142" si="462">I142*$F142</f>
        <v>3600</v>
      </c>
      <c r="K142" s="14">
        <v>7500</v>
      </c>
      <c r="L142" s="14">
        <f t="shared" ref="L142" si="463">K142*$F142</f>
        <v>15000</v>
      </c>
      <c r="M142" s="14">
        <v>4500</v>
      </c>
      <c r="N142" s="14">
        <f t="shared" ref="N142" si="464">M142*$F142</f>
        <v>9000</v>
      </c>
      <c r="O142" s="14">
        <v>2500</v>
      </c>
      <c r="P142" s="14">
        <v>5000</v>
      </c>
      <c r="Q142" s="14">
        <v>3500</v>
      </c>
      <c r="R142" s="14">
        <f t="shared" ref="R142" si="465">Q142*$F142</f>
        <v>7000</v>
      </c>
      <c r="S142" s="14">
        <v>3500</v>
      </c>
      <c r="T142" s="14">
        <v>7000</v>
      </c>
      <c r="U142" s="14">
        <v>3500</v>
      </c>
      <c r="V142" s="14">
        <f t="shared" ref="V142" si="466">U142*$F142</f>
        <v>7000</v>
      </c>
      <c r="W142" s="14">
        <v>6500</v>
      </c>
      <c r="X142" s="14">
        <f t="shared" ref="X142" si="467">W142*$F142</f>
        <v>13000</v>
      </c>
      <c r="Y142" s="14">
        <v>6500</v>
      </c>
      <c r="Z142" s="14">
        <v>13000</v>
      </c>
      <c r="AA142" s="14">
        <v>4500</v>
      </c>
      <c r="AB142" s="14">
        <f t="shared" si="453"/>
        <v>9000</v>
      </c>
      <c r="AC142" s="14">
        <v>5175</v>
      </c>
      <c r="AD142" s="14">
        <f t="shared" si="453"/>
        <v>10350</v>
      </c>
      <c r="AE142" s="14">
        <v>5175</v>
      </c>
      <c r="AF142" s="14">
        <v>10350</v>
      </c>
    </row>
    <row r="143" spans="2:32">
      <c r="B143" s="9">
        <v>129</v>
      </c>
      <c r="C143" s="9">
        <v>6.11</v>
      </c>
      <c r="D143" s="9" t="s">
        <v>210</v>
      </c>
      <c r="E143" s="9" t="s">
        <v>114</v>
      </c>
      <c r="F143" s="13">
        <v>2</v>
      </c>
      <c r="G143" s="14">
        <v>1500</v>
      </c>
      <c r="H143" s="14">
        <f t="shared" ref="H143" si="468">G143*$F143</f>
        <v>3000</v>
      </c>
      <c r="I143" s="14">
        <v>1800</v>
      </c>
      <c r="J143" s="14">
        <f t="shared" ref="J143" si="469">I143*$F143</f>
        <v>3600</v>
      </c>
      <c r="K143" s="14">
        <v>7500</v>
      </c>
      <c r="L143" s="14">
        <f t="shared" ref="L143" si="470">K143*$F143</f>
        <v>15000</v>
      </c>
      <c r="M143" s="14">
        <v>4500</v>
      </c>
      <c r="N143" s="14">
        <f t="shared" ref="N143" si="471">M143*$F143</f>
        <v>9000</v>
      </c>
      <c r="O143" s="14">
        <v>2500</v>
      </c>
      <c r="P143" s="14">
        <v>5000</v>
      </c>
      <c r="Q143" s="14">
        <v>6500</v>
      </c>
      <c r="R143" s="14">
        <f t="shared" ref="R143" si="472">Q143*$F143</f>
        <v>13000</v>
      </c>
      <c r="S143" s="14">
        <v>6500</v>
      </c>
      <c r="T143" s="14">
        <v>13000</v>
      </c>
      <c r="U143" s="14">
        <v>6500</v>
      </c>
      <c r="V143" s="14">
        <f t="shared" ref="V143" si="473">U143*$F143</f>
        <v>13000</v>
      </c>
      <c r="W143" s="14">
        <v>6500</v>
      </c>
      <c r="X143" s="14">
        <f t="shared" ref="X143" si="474">W143*$F143</f>
        <v>13000</v>
      </c>
      <c r="Y143" s="14">
        <v>6500</v>
      </c>
      <c r="Z143" s="14">
        <v>13000</v>
      </c>
      <c r="AA143" s="14">
        <v>6175</v>
      </c>
      <c r="AB143" s="14">
        <f t="shared" si="453"/>
        <v>12350</v>
      </c>
      <c r="AC143" s="14">
        <v>7475</v>
      </c>
      <c r="AD143" s="14">
        <f t="shared" si="453"/>
        <v>14950</v>
      </c>
      <c r="AE143" s="14">
        <v>7475</v>
      </c>
      <c r="AF143" s="14">
        <v>14950</v>
      </c>
    </row>
    <row r="144" spans="2:32">
      <c r="B144" s="9">
        <v>130</v>
      </c>
      <c r="C144" s="9">
        <v>6.12</v>
      </c>
      <c r="D144" s="9" t="s">
        <v>211</v>
      </c>
      <c r="E144" s="9" t="s">
        <v>114</v>
      </c>
      <c r="F144" s="13">
        <v>1</v>
      </c>
      <c r="G144" s="14">
        <v>6500</v>
      </c>
      <c r="H144" s="14">
        <f t="shared" ref="H144" si="475">G144*$F144</f>
        <v>6500</v>
      </c>
      <c r="I144" s="14">
        <v>2500</v>
      </c>
      <c r="J144" s="14">
        <f t="shared" ref="J144" si="476">I144*$F144</f>
        <v>2500</v>
      </c>
      <c r="K144" s="14">
        <v>8500</v>
      </c>
      <c r="L144" s="14">
        <f t="shared" ref="L144" si="477">K144*$F144</f>
        <v>8500</v>
      </c>
      <c r="M144" s="14">
        <v>3500</v>
      </c>
      <c r="N144" s="14">
        <f t="shared" ref="N144" si="478">M144*$F144</f>
        <v>3500</v>
      </c>
      <c r="O144" s="14">
        <v>9500</v>
      </c>
      <c r="P144" s="14">
        <v>9500</v>
      </c>
      <c r="Q144" s="14">
        <v>15000</v>
      </c>
      <c r="R144" s="14">
        <f t="shared" ref="R144" si="479">Q144*$F144</f>
        <v>15000</v>
      </c>
      <c r="S144" s="14">
        <v>15000</v>
      </c>
      <c r="T144" s="14">
        <v>15000</v>
      </c>
      <c r="U144" s="14">
        <v>14000</v>
      </c>
      <c r="V144" s="14">
        <f t="shared" ref="V144" si="480">U144*$F144</f>
        <v>14000</v>
      </c>
      <c r="W144" s="14">
        <v>15000</v>
      </c>
      <c r="X144" s="14">
        <f t="shared" ref="X144" si="481">W144*$F144</f>
        <v>15000</v>
      </c>
      <c r="Y144" s="14">
        <v>15000</v>
      </c>
      <c r="Z144" s="14">
        <v>15000</v>
      </c>
      <c r="AA144" s="14">
        <v>14250</v>
      </c>
      <c r="AB144" s="14">
        <f t="shared" si="453"/>
        <v>14250</v>
      </c>
      <c r="AC144" s="14">
        <v>3000</v>
      </c>
      <c r="AD144" s="14">
        <f t="shared" si="453"/>
        <v>3000</v>
      </c>
      <c r="AE144" s="14">
        <v>3000</v>
      </c>
      <c r="AF144" s="14">
        <v>3000</v>
      </c>
    </row>
    <row r="145" spans="2:32">
      <c r="B145" s="9">
        <v>131</v>
      </c>
      <c r="C145" s="9">
        <v>6.13</v>
      </c>
      <c r="D145" s="9" t="s">
        <v>212</v>
      </c>
      <c r="E145" s="9" t="s">
        <v>114</v>
      </c>
      <c r="F145" s="13">
        <v>1</v>
      </c>
      <c r="G145" s="14">
        <v>8000</v>
      </c>
      <c r="H145" s="14">
        <f t="shared" ref="H145" si="482">G145*$F145</f>
        <v>8000</v>
      </c>
      <c r="I145" s="14">
        <v>5000</v>
      </c>
      <c r="J145" s="14">
        <f t="shared" ref="J145" si="483">I145*$F145</f>
        <v>5000</v>
      </c>
      <c r="K145" s="14">
        <v>9500</v>
      </c>
      <c r="L145" s="14">
        <f t="shared" ref="L145" si="484">K145*$F145</f>
        <v>9500</v>
      </c>
      <c r="M145" s="14">
        <v>12000</v>
      </c>
      <c r="N145" s="14">
        <f t="shared" ref="N145" si="485">M145*$F145</f>
        <v>12000</v>
      </c>
      <c r="O145" s="14">
        <v>18500</v>
      </c>
      <c r="P145" s="14">
        <v>18500</v>
      </c>
      <c r="Q145" s="14">
        <v>35000</v>
      </c>
      <c r="R145" s="14">
        <f t="shared" ref="R145" si="486">Q145*$F145</f>
        <v>35000</v>
      </c>
      <c r="S145" s="14">
        <v>35000</v>
      </c>
      <c r="T145" s="14">
        <v>35000</v>
      </c>
      <c r="U145" s="14">
        <v>34000</v>
      </c>
      <c r="V145" s="14">
        <f t="shared" ref="V145" si="487">U145*$F145</f>
        <v>34000</v>
      </c>
      <c r="W145" s="14">
        <v>15000</v>
      </c>
      <c r="X145" s="14">
        <f t="shared" ref="X145" si="488">W145*$F145</f>
        <v>15000</v>
      </c>
      <c r="Y145" s="14">
        <v>15000</v>
      </c>
      <c r="Z145" s="14">
        <v>15000</v>
      </c>
      <c r="AA145" s="14">
        <v>14250</v>
      </c>
      <c r="AB145" s="14">
        <f t="shared" si="453"/>
        <v>14250</v>
      </c>
      <c r="AC145" s="14">
        <v>8625</v>
      </c>
      <c r="AD145" s="14">
        <f t="shared" si="453"/>
        <v>8625</v>
      </c>
      <c r="AE145" s="14">
        <v>8625</v>
      </c>
      <c r="AF145" s="14">
        <v>8625</v>
      </c>
    </row>
    <row r="146" spans="2:32">
      <c r="B146" s="9">
        <v>132</v>
      </c>
      <c r="C146" s="9">
        <v>6.14</v>
      </c>
      <c r="D146" s="9" t="s">
        <v>213</v>
      </c>
      <c r="E146" s="9" t="s">
        <v>214</v>
      </c>
      <c r="F146" s="13">
        <v>10</v>
      </c>
      <c r="G146" s="14">
        <v>506</v>
      </c>
      <c r="H146" s="14">
        <f t="shared" ref="H146" si="489">G146*$F146</f>
        <v>5060</v>
      </c>
      <c r="I146" s="14">
        <v>350</v>
      </c>
      <c r="J146" s="14">
        <f t="shared" ref="J146" si="490">I146*$F146</f>
        <v>3500</v>
      </c>
      <c r="K146" s="14">
        <v>650</v>
      </c>
      <c r="L146" s="14">
        <f t="shared" ref="L146" si="491">K146*$F146</f>
        <v>6500</v>
      </c>
      <c r="M146" s="14">
        <v>340</v>
      </c>
      <c r="N146" s="14">
        <f t="shared" ref="N146" si="492">M146*$F146</f>
        <v>3400</v>
      </c>
      <c r="O146" s="14">
        <v>795</v>
      </c>
      <c r="P146" s="14">
        <v>7950</v>
      </c>
      <c r="Q146" s="14">
        <v>1500</v>
      </c>
      <c r="R146" s="14">
        <f t="shared" ref="R146" si="493">Q146*$F146</f>
        <v>15000</v>
      </c>
      <c r="S146" s="14">
        <v>1500</v>
      </c>
      <c r="T146" s="14">
        <v>15000</v>
      </c>
      <c r="U146" s="14">
        <v>1400</v>
      </c>
      <c r="V146" s="14">
        <f t="shared" ref="V146" si="494">U146*$F146</f>
        <v>14000</v>
      </c>
      <c r="W146" s="14">
        <v>750</v>
      </c>
      <c r="X146" s="14">
        <f t="shared" ref="X146" si="495">W146*$F146</f>
        <v>7500</v>
      </c>
      <c r="Y146" s="14">
        <v>750</v>
      </c>
      <c r="Z146" s="14">
        <v>7500</v>
      </c>
      <c r="AA146" s="14">
        <v>712.5</v>
      </c>
      <c r="AB146" s="14">
        <f t="shared" si="453"/>
        <v>7125</v>
      </c>
      <c r="AC146" s="14">
        <v>862.5</v>
      </c>
      <c r="AD146" s="14">
        <f t="shared" si="453"/>
        <v>8625</v>
      </c>
      <c r="AE146" s="14">
        <v>862.5</v>
      </c>
      <c r="AF146" s="14">
        <v>8625</v>
      </c>
    </row>
    <row r="147" spans="2:32">
      <c r="B147" s="9">
        <v>133</v>
      </c>
      <c r="C147" s="9">
        <v>6.15</v>
      </c>
      <c r="D147" s="9" t="s">
        <v>215</v>
      </c>
      <c r="E147" s="9" t="s">
        <v>97</v>
      </c>
      <c r="F147" s="13">
        <v>0</v>
      </c>
      <c r="G147" s="14">
        <v>9200</v>
      </c>
      <c r="H147" s="15"/>
      <c r="I147" s="14">
        <v>0</v>
      </c>
      <c r="J147" s="15"/>
      <c r="K147" s="14">
        <v>3500</v>
      </c>
      <c r="L147" s="15"/>
      <c r="M147" s="14">
        <v>0</v>
      </c>
      <c r="N147" s="15"/>
      <c r="O147" s="14">
        <v>0</v>
      </c>
      <c r="P147" s="15">
        <v>0</v>
      </c>
      <c r="Q147" s="14">
        <v>0</v>
      </c>
      <c r="R147" s="15"/>
      <c r="S147" s="14">
        <v>0</v>
      </c>
      <c r="T147" s="15">
        <v>0</v>
      </c>
      <c r="U147" s="14">
        <v>0</v>
      </c>
      <c r="V147" s="15"/>
      <c r="W147" s="14">
        <v>0</v>
      </c>
      <c r="X147" s="15"/>
      <c r="Y147" s="14">
        <v>0</v>
      </c>
      <c r="Z147" s="15">
        <v>0</v>
      </c>
      <c r="AA147" s="14">
        <v>0</v>
      </c>
      <c r="AB147" s="15"/>
      <c r="AC147" s="14">
        <v>7500</v>
      </c>
      <c r="AD147" s="15"/>
      <c r="AE147" s="14">
        <v>7500</v>
      </c>
      <c r="AF147" s="14">
        <v>0</v>
      </c>
    </row>
    <row r="148" spans="2:32">
      <c r="B148" s="9">
        <v>134</v>
      </c>
      <c r="C148" s="9">
        <v>6.16</v>
      </c>
      <c r="D148" s="9" t="s">
        <v>216</v>
      </c>
      <c r="E148" s="9" t="s">
        <v>97</v>
      </c>
      <c r="F148" s="13">
        <v>1</v>
      </c>
      <c r="G148" s="14">
        <v>48000</v>
      </c>
      <c r="H148" s="14">
        <f t="shared" ref="H148" si="496">G148*$F148</f>
        <v>48000</v>
      </c>
      <c r="I148" s="14">
        <v>7500</v>
      </c>
      <c r="J148" s="14">
        <f t="shared" ref="J148" si="497">I148*$F148</f>
        <v>7500</v>
      </c>
      <c r="K148" s="14">
        <v>3500</v>
      </c>
      <c r="L148" s="14">
        <f t="shared" ref="L148" si="498">K148*$F148</f>
        <v>3500</v>
      </c>
      <c r="M148" s="14">
        <v>17500</v>
      </c>
      <c r="N148" s="14">
        <f t="shared" ref="N148" si="499">M148*$F148</f>
        <v>17500</v>
      </c>
      <c r="O148" s="14">
        <v>16500</v>
      </c>
      <c r="P148" s="14">
        <v>16500</v>
      </c>
      <c r="Q148" s="14">
        <v>35000</v>
      </c>
      <c r="R148" s="14">
        <f t="shared" ref="R148" si="500">Q148*$F148</f>
        <v>35000</v>
      </c>
      <c r="S148" s="14">
        <v>35000</v>
      </c>
      <c r="T148" s="14">
        <v>35000</v>
      </c>
      <c r="U148" s="14">
        <v>34000</v>
      </c>
      <c r="V148" s="14">
        <f t="shared" ref="V148" si="501">U148*$F148</f>
        <v>34000</v>
      </c>
      <c r="W148" s="14">
        <v>8500</v>
      </c>
      <c r="X148" s="14">
        <f t="shared" ref="X148" si="502">W148*$F148</f>
        <v>8500</v>
      </c>
      <c r="Y148" s="14">
        <v>8500</v>
      </c>
      <c r="Z148" s="14">
        <v>8500</v>
      </c>
      <c r="AA148" s="14">
        <v>8075</v>
      </c>
      <c r="AB148" s="14">
        <f t="shared" ref="AB148:AD155" si="503">AA148*$F148</f>
        <v>8075</v>
      </c>
      <c r="AC148" s="14">
        <v>14375</v>
      </c>
      <c r="AD148" s="14">
        <f t="shared" si="503"/>
        <v>14375</v>
      </c>
      <c r="AE148" s="14">
        <v>14375</v>
      </c>
      <c r="AF148" s="14">
        <v>14375</v>
      </c>
    </row>
    <row r="149" spans="2:32">
      <c r="B149" s="9">
        <v>135</v>
      </c>
      <c r="C149" s="9">
        <v>6.17</v>
      </c>
      <c r="D149" s="9" t="s">
        <v>217</v>
      </c>
      <c r="E149" s="9" t="s">
        <v>97</v>
      </c>
      <c r="F149" s="13">
        <v>1</v>
      </c>
      <c r="G149" s="14">
        <v>65000</v>
      </c>
      <c r="H149" s="14">
        <f t="shared" ref="H149" si="504">G149*$F149</f>
        <v>65000</v>
      </c>
      <c r="I149" s="14">
        <v>175000</v>
      </c>
      <c r="J149" s="14">
        <f t="shared" ref="J149" si="505">I149*$F149</f>
        <v>175000</v>
      </c>
      <c r="K149" s="14">
        <v>35000</v>
      </c>
      <c r="L149" s="14">
        <f t="shared" ref="L149" si="506">K149*$F149</f>
        <v>35000</v>
      </c>
      <c r="M149" s="14">
        <v>0</v>
      </c>
      <c r="N149" s="14">
        <f t="shared" ref="N149" si="507">M149*$F149</f>
        <v>0</v>
      </c>
      <c r="O149" s="14">
        <v>0</v>
      </c>
      <c r="P149" s="15">
        <v>0</v>
      </c>
      <c r="Q149" s="14">
        <v>18000</v>
      </c>
      <c r="R149" s="14">
        <f t="shared" ref="R149" si="508">Q149*$F149</f>
        <v>18000</v>
      </c>
      <c r="S149" s="14">
        <v>18000</v>
      </c>
      <c r="T149" s="14">
        <v>18000</v>
      </c>
      <c r="U149" s="14">
        <v>17000</v>
      </c>
      <c r="V149" s="14">
        <f t="shared" ref="V149" si="509">U149*$F149</f>
        <v>17000</v>
      </c>
      <c r="W149" s="14">
        <v>75000</v>
      </c>
      <c r="X149" s="14">
        <f t="shared" ref="X149" si="510">W149*$F149</f>
        <v>75000</v>
      </c>
      <c r="Y149" s="14">
        <v>75000</v>
      </c>
      <c r="Z149" s="14">
        <v>75000</v>
      </c>
      <c r="AA149" s="14">
        <v>82000</v>
      </c>
      <c r="AB149" s="14">
        <f t="shared" si="503"/>
        <v>82000</v>
      </c>
      <c r="AC149" s="14">
        <v>45000</v>
      </c>
      <c r="AD149" s="14">
        <f t="shared" si="503"/>
        <v>45000</v>
      </c>
      <c r="AE149" s="14">
        <v>45000</v>
      </c>
      <c r="AF149" s="14">
        <v>45000</v>
      </c>
    </row>
    <row r="150" spans="2:32">
      <c r="B150" s="9">
        <v>136</v>
      </c>
      <c r="C150" s="9">
        <v>6.18</v>
      </c>
      <c r="D150" s="9" t="s">
        <v>218</v>
      </c>
      <c r="E150" s="9" t="s">
        <v>147</v>
      </c>
      <c r="F150" s="13">
        <v>2</v>
      </c>
      <c r="G150" s="14">
        <v>4200</v>
      </c>
      <c r="H150" s="14">
        <f t="shared" ref="H150" si="511">G150*$F150</f>
        <v>8400</v>
      </c>
      <c r="I150" s="14">
        <v>4500</v>
      </c>
      <c r="J150" s="14">
        <f t="shared" ref="J150" si="512">I150*$F150</f>
        <v>9000</v>
      </c>
      <c r="K150" s="14">
        <v>5500</v>
      </c>
      <c r="L150" s="14">
        <f t="shared" ref="L150" si="513">K150*$F150</f>
        <v>11000</v>
      </c>
      <c r="M150" s="14">
        <v>4500</v>
      </c>
      <c r="N150" s="14">
        <f t="shared" ref="N150" si="514">M150*$F150</f>
        <v>9000</v>
      </c>
      <c r="O150" s="14">
        <v>7500</v>
      </c>
      <c r="P150" s="14">
        <v>15000</v>
      </c>
      <c r="Q150" s="14">
        <v>14500</v>
      </c>
      <c r="R150" s="14">
        <f t="shared" ref="R150" si="515">Q150*$F150</f>
        <v>29000</v>
      </c>
      <c r="S150" s="14">
        <v>14500</v>
      </c>
      <c r="T150" s="14">
        <v>29000</v>
      </c>
      <c r="U150" s="14">
        <v>14500</v>
      </c>
      <c r="V150" s="14">
        <f t="shared" ref="V150" si="516">U150*$F150</f>
        <v>29000</v>
      </c>
      <c r="W150" s="14">
        <v>8500</v>
      </c>
      <c r="X150" s="14">
        <f t="shared" ref="X150" si="517">W150*$F150</f>
        <v>17000</v>
      </c>
      <c r="Y150" s="14">
        <v>8500</v>
      </c>
      <c r="Z150" s="14">
        <v>17000</v>
      </c>
      <c r="AA150" s="14">
        <v>8075</v>
      </c>
      <c r="AB150" s="14">
        <f t="shared" si="503"/>
        <v>16150</v>
      </c>
      <c r="AC150" s="14">
        <v>2600</v>
      </c>
      <c r="AD150" s="14">
        <f t="shared" si="503"/>
        <v>5200</v>
      </c>
      <c r="AE150" s="14">
        <v>2600</v>
      </c>
      <c r="AF150" s="15">
        <v>5200</v>
      </c>
    </row>
    <row r="151" spans="2:32">
      <c r="B151" s="9">
        <v>137</v>
      </c>
      <c r="C151" s="9">
        <v>6.19</v>
      </c>
      <c r="D151" s="9" t="s">
        <v>219</v>
      </c>
      <c r="E151" s="9" t="s">
        <v>147</v>
      </c>
      <c r="F151" s="13">
        <v>2</v>
      </c>
      <c r="G151" s="14">
        <v>2800</v>
      </c>
      <c r="H151" s="14">
        <f t="shared" ref="H151" si="518">G151*$F151</f>
        <v>5600</v>
      </c>
      <c r="I151" s="14">
        <v>4200</v>
      </c>
      <c r="J151" s="14">
        <f t="shared" ref="J151" si="519">I151*$F151</f>
        <v>8400</v>
      </c>
      <c r="K151" s="14">
        <v>4500</v>
      </c>
      <c r="L151" s="14">
        <f t="shared" ref="L151" si="520">K151*$F151</f>
        <v>9000</v>
      </c>
      <c r="M151" s="14">
        <v>4500</v>
      </c>
      <c r="N151" s="14">
        <f t="shared" ref="N151" si="521">M151*$F151</f>
        <v>9000</v>
      </c>
      <c r="O151" s="14">
        <v>18500</v>
      </c>
      <c r="P151" s="14">
        <v>37000</v>
      </c>
      <c r="Q151" s="14">
        <v>6300</v>
      </c>
      <c r="R151" s="14">
        <f t="shared" ref="R151" si="522">Q151*$F151</f>
        <v>12600</v>
      </c>
      <c r="S151" s="14">
        <v>6300</v>
      </c>
      <c r="T151" s="14">
        <v>12600</v>
      </c>
      <c r="U151" s="14">
        <v>6300</v>
      </c>
      <c r="V151" s="14">
        <f t="shared" ref="V151" si="523">U151*$F151</f>
        <v>12600</v>
      </c>
      <c r="W151" s="14">
        <v>7890</v>
      </c>
      <c r="X151" s="14">
        <f t="shared" ref="X151" si="524">W151*$F151</f>
        <v>15780</v>
      </c>
      <c r="Y151" s="14">
        <v>7890</v>
      </c>
      <c r="Z151" s="14">
        <v>15780</v>
      </c>
      <c r="AA151" s="14">
        <v>7495.5</v>
      </c>
      <c r="AB151" s="14">
        <f t="shared" si="503"/>
        <v>14991</v>
      </c>
      <c r="AC151" s="14">
        <v>3400</v>
      </c>
      <c r="AD151" s="14">
        <f t="shared" si="503"/>
        <v>6800</v>
      </c>
      <c r="AE151" s="14">
        <v>3400</v>
      </c>
      <c r="AF151" s="14">
        <v>6800</v>
      </c>
    </row>
    <row r="152" spans="2:32">
      <c r="B152" s="9">
        <v>138</v>
      </c>
      <c r="C152" s="9">
        <v>6.2</v>
      </c>
      <c r="D152" s="9" t="s">
        <v>220</v>
      </c>
      <c r="E152" s="9" t="s">
        <v>147</v>
      </c>
      <c r="F152" s="13">
        <v>1</v>
      </c>
      <c r="G152" s="14">
        <v>9500</v>
      </c>
      <c r="H152" s="14">
        <f t="shared" ref="H152" si="525">G152*$F152</f>
        <v>9500</v>
      </c>
      <c r="I152" s="14">
        <v>9600</v>
      </c>
      <c r="J152" s="14">
        <f t="shared" ref="J152" si="526">I152*$F152</f>
        <v>9600</v>
      </c>
      <c r="K152" s="14">
        <v>7500</v>
      </c>
      <c r="L152" s="14">
        <f t="shared" ref="L152" si="527">K152*$F152</f>
        <v>7500</v>
      </c>
      <c r="M152" s="14">
        <v>5500</v>
      </c>
      <c r="N152" s="14">
        <f t="shared" ref="N152" si="528">M152*$F152</f>
        <v>5500</v>
      </c>
      <c r="O152" s="14">
        <v>23500</v>
      </c>
      <c r="P152" s="14">
        <v>23500</v>
      </c>
      <c r="Q152" s="14">
        <v>18500</v>
      </c>
      <c r="R152" s="14">
        <f t="shared" ref="R152" si="529">Q152*$F152</f>
        <v>18500</v>
      </c>
      <c r="S152" s="14">
        <v>18500</v>
      </c>
      <c r="T152" s="14">
        <v>18500</v>
      </c>
      <c r="U152" s="14">
        <v>18000</v>
      </c>
      <c r="V152" s="14">
        <f t="shared" ref="V152" si="530">U152*$F152</f>
        <v>18000</v>
      </c>
      <c r="W152" s="14">
        <v>12000</v>
      </c>
      <c r="X152" s="14">
        <f t="shared" ref="X152" si="531">W152*$F152</f>
        <v>12000</v>
      </c>
      <c r="Y152" s="14">
        <v>12000</v>
      </c>
      <c r="Z152" s="14">
        <v>12000</v>
      </c>
      <c r="AA152" s="14">
        <v>10000</v>
      </c>
      <c r="AB152" s="14">
        <f t="shared" si="503"/>
        <v>10000</v>
      </c>
      <c r="AC152" s="14">
        <v>13000</v>
      </c>
      <c r="AD152" s="14">
        <f t="shared" si="503"/>
        <v>13000</v>
      </c>
      <c r="AE152" s="14">
        <v>13000</v>
      </c>
      <c r="AF152" s="14">
        <v>13000</v>
      </c>
    </row>
    <row r="153" spans="2:32">
      <c r="B153" s="9">
        <v>139</v>
      </c>
      <c r="C153" s="9">
        <v>6.21</v>
      </c>
      <c r="D153" s="9" t="s">
        <v>221</v>
      </c>
      <c r="E153" s="9" t="s">
        <v>147</v>
      </c>
      <c r="F153" s="13">
        <v>2</v>
      </c>
      <c r="G153" s="14">
        <v>3800</v>
      </c>
      <c r="H153" s="14">
        <f t="shared" ref="H153" si="532">G153*$F153</f>
        <v>7600</v>
      </c>
      <c r="I153" s="14">
        <v>6500</v>
      </c>
      <c r="J153" s="14">
        <f t="shared" ref="J153" si="533">I153*$F153</f>
        <v>13000</v>
      </c>
      <c r="K153" s="14">
        <v>2250</v>
      </c>
      <c r="L153" s="14">
        <f t="shared" ref="L153" si="534">K153*$F153</f>
        <v>4500</v>
      </c>
      <c r="M153" s="14">
        <v>5600</v>
      </c>
      <c r="N153" s="14">
        <f t="shared" ref="N153" si="535">M153*$F153</f>
        <v>11200</v>
      </c>
      <c r="O153" s="14">
        <v>6500</v>
      </c>
      <c r="P153" s="14">
        <v>13000</v>
      </c>
      <c r="Q153" s="14">
        <v>7500</v>
      </c>
      <c r="R153" s="14">
        <f t="shared" ref="R153" si="536">Q153*$F153</f>
        <v>15000</v>
      </c>
      <c r="S153" s="14">
        <v>7500</v>
      </c>
      <c r="T153" s="14">
        <v>15000</v>
      </c>
      <c r="U153" s="14">
        <v>7500</v>
      </c>
      <c r="V153" s="14">
        <f t="shared" ref="V153" si="537">U153*$F153</f>
        <v>15000</v>
      </c>
      <c r="W153" s="14">
        <v>8000</v>
      </c>
      <c r="X153" s="14">
        <f t="shared" ref="X153" si="538">W153*$F153</f>
        <v>16000</v>
      </c>
      <c r="Y153" s="14">
        <v>8000</v>
      </c>
      <c r="Z153" s="14">
        <v>16000</v>
      </c>
      <c r="AA153" s="14">
        <v>6500</v>
      </c>
      <c r="AB153" s="14">
        <f t="shared" si="503"/>
        <v>13000</v>
      </c>
      <c r="AC153" s="14">
        <v>2600</v>
      </c>
      <c r="AD153" s="14">
        <f t="shared" si="503"/>
        <v>5200</v>
      </c>
      <c r="AE153" s="14">
        <v>2600</v>
      </c>
      <c r="AF153" s="14">
        <v>5200</v>
      </c>
    </row>
    <row r="154" spans="2:32">
      <c r="B154" s="9">
        <v>140</v>
      </c>
      <c r="C154" s="9" t="s">
        <v>40</v>
      </c>
      <c r="D154" s="9" t="s">
        <v>222</v>
      </c>
      <c r="E154" s="9" t="s">
        <v>147</v>
      </c>
      <c r="F154" s="13">
        <v>2</v>
      </c>
      <c r="G154" s="14">
        <v>3250</v>
      </c>
      <c r="H154" s="14">
        <f t="shared" ref="H154" si="539">G154*$F154</f>
        <v>6500</v>
      </c>
      <c r="I154" s="14">
        <v>3000</v>
      </c>
      <c r="J154" s="14">
        <f t="shared" ref="J154" si="540">I154*$F154</f>
        <v>6000</v>
      </c>
      <c r="K154" s="14">
        <v>2850</v>
      </c>
      <c r="L154" s="14">
        <f t="shared" ref="L154" si="541">K154*$F154</f>
        <v>5700</v>
      </c>
      <c r="M154" s="14">
        <v>3800</v>
      </c>
      <c r="N154" s="14">
        <f t="shared" ref="N154" si="542">M154*$F154</f>
        <v>7600</v>
      </c>
      <c r="O154" s="14">
        <v>6500</v>
      </c>
      <c r="P154" s="14">
        <v>13000</v>
      </c>
      <c r="Q154" s="14">
        <v>9500</v>
      </c>
      <c r="R154" s="14">
        <f t="shared" ref="R154" si="543">Q154*$F154</f>
        <v>19000</v>
      </c>
      <c r="S154" s="14">
        <v>9500</v>
      </c>
      <c r="T154" s="14">
        <v>19000</v>
      </c>
      <c r="U154" s="14">
        <v>9000</v>
      </c>
      <c r="V154" s="14">
        <f t="shared" ref="V154" si="544">U154*$F154</f>
        <v>18000</v>
      </c>
      <c r="W154" s="14">
        <v>6500</v>
      </c>
      <c r="X154" s="14">
        <f t="shared" ref="X154" si="545">W154*$F154</f>
        <v>13000</v>
      </c>
      <c r="Y154" s="14">
        <v>6500</v>
      </c>
      <c r="Z154" s="14">
        <v>13000</v>
      </c>
      <c r="AA154" s="14">
        <v>5600</v>
      </c>
      <c r="AB154" s="14">
        <f t="shared" si="503"/>
        <v>11200</v>
      </c>
      <c r="AC154" s="14">
        <v>2200</v>
      </c>
      <c r="AD154" s="14">
        <f t="shared" si="503"/>
        <v>4400</v>
      </c>
      <c r="AE154" s="14">
        <v>2200</v>
      </c>
      <c r="AF154" s="15">
        <v>4400</v>
      </c>
    </row>
    <row r="155" spans="2:32">
      <c r="B155" s="9">
        <v>141</v>
      </c>
      <c r="C155" s="9">
        <v>6.22</v>
      </c>
      <c r="D155" s="9" t="s">
        <v>223</v>
      </c>
      <c r="E155" s="9" t="s">
        <v>147</v>
      </c>
      <c r="F155" s="13">
        <v>2</v>
      </c>
      <c r="G155" s="14">
        <v>3250</v>
      </c>
      <c r="H155" s="14">
        <f t="shared" ref="H155" si="546">G155*$F155</f>
        <v>6500</v>
      </c>
      <c r="I155" s="14">
        <v>2500</v>
      </c>
      <c r="J155" s="14">
        <f t="shared" ref="J155" si="547">I155*$F155</f>
        <v>5000</v>
      </c>
      <c r="K155" s="14">
        <v>3550</v>
      </c>
      <c r="L155" s="14">
        <f t="shared" ref="L155" si="548">K155*$F155</f>
        <v>7100</v>
      </c>
      <c r="M155" s="14">
        <v>5320</v>
      </c>
      <c r="N155" s="14">
        <f t="shared" ref="N155" si="549">M155*$F155</f>
        <v>10640</v>
      </c>
      <c r="O155" s="14">
        <v>6500</v>
      </c>
      <c r="P155" s="14">
        <v>13000</v>
      </c>
      <c r="Q155" s="14">
        <v>4000</v>
      </c>
      <c r="R155" s="14">
        <f t="shared" ref="R155" si="550">Q155*$F155</f>
        <v>8000</v>
      </c>
      <c r="S155" s="14">
        <v>4000</v>
      </c>
      <c r="T155" s="14">
        <v>8000</v>
      </c>
      <c r="U155" s="14">
        <v>4000</v>
      </c>
      <c r="V155" s="14">
        <f t="shared" ref="V155" si="551">U155*$F155</f>
        <v>8000</v>
      </c>
      <c r="W155" s="14">
        <v>6500</v>
      </c>
      <c r="X155" s="14">
        <f t="shared" ref="X155" si="552">W155*$F155</f>
        <v>13000</v>
      </c>
      <c r="Y155" s="14">
        <v>6500</v>
      </c>
      <c r="Z155" s="14">
        <v>13000</v>
      </c>
      <c r="AA155" s="14">
        <v>5600</v>
      </c>
      <c r="AB155" s="14">
        <f t="shared" si="503"/>
        <v>11200</v>
      </c>
      <c r="AC155" s="14">
        <v>2200</v>
      </c>
      <c r="AD155" s="14">
        <f t="shared" si="503"/>
        <v>4400</v>
      </c>
      <c r="AE155" s="14">
        <v>2200</v>
      </c>
      <c r="AF155" s="15">
        <v>4400</v>
      </c>
    </row>
    <row r="156" spans="2:32">
      <c r="B156" s="8">
        <v>3</v>
      </c>
      <c r="C156" s="8" t="s">
        <v>40</v>
      </c>
      <c r="D156" s="8" t="s">
        <v>44</v>
      </c>
      <c r="E156" s="8" t="s">
        <v>42</v>
      </c>
      <c r="F156" s="11">
        <v>1</v>
      </c>
      <c r="G156" s="12"/>
      <c r="H156" s="12">
        <f>SUM(H157:H244)</f>
        <v>1177611</v>
      </c>
      <c r="I156" s="12"/>
      <c r="J156" s="12">
        <f>SUM(J157:J244)</f>
        <v>1285833.75</v>
      </c>
      <c r="K156" s="12"/>
      <c r="L156" s="12">
        <f>SUM(L157:L244)</f>
        <v>1699063</v>
      </c>
      <c r="M156" s="12"/>
      <c r="N156" s="12">
        <f>SUM(N157:N244)</f>
        <v>1810282.5</v>
      </c>
      <c r="O156" s="16" t="s">
        <v>45</v>
      </c>
      <c r="P156" s="17"/>
      <c r="Q156" s="12"/>
      <c r="R156" s="12">
        <f>SUM(R157:R244)</f>
        <v>2416940</v>
      </c>
      <c r="S156" s="12"/>
      <c r="T156" s="12">
        <v>2416940</v>
      </c>
      <c r="U156" s="12"/>
      <c r="V156" s="12">
        <f>SUM(V157:V244)</f>
        <v>2364935</v>
      </c>
      <c r="W156" s="12"/>
      <c r="X156" s="12">
        <f>SUM(X157:X244)</f>
        <v>1836650</v>
      </c>
      <c r="Y156" s="12"/>
      <c r="Z156" s="12">
        <v>1763184</v>
      </c>
      <c r="AA156" s="12"/>
      <c r="AB156" s="12">
        <f>SUM(AB157:AB244)</f>
        <v>1699791.0000000002</v>
      </c>
      <c r="AC156" s="12"/>
      <c r="AD156" s="12">
        <f>SUM(AD157:AD244)</f>
        <v>2470718</v>
      </c>
      <c r="AE156" s="12"/>
      <c r="AF156" s="12">
        <v>2200000</v>
      </c>
    </row>
    <row r="157" spans="2:32">
      <c r="B157" s="9">
        <v>142</v>
      </c>
      <c r="C157" s="9">
        <v>1</v>
      </c>
      <c r="D157" s="9" t="s">
        <v>224</v>
      </c>
      <c r="E157" s="9" t="s">
        <v>40</v>
      </c>
      <c r="F157" s="13" t="s">
        <v>40</v>
      </c>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row>
    <row r="158" spans="2:32">
      <c r="B158" s="9">
        <v>143</v>
      </c>
      <c r="C158" s="9" t="s">
        <v>225</v>
      </c>
      <c r="D158" s="9" t="s">
        <v>226</v>
      </c>
      <c r="E158" s="9" t="s">
        <v>40</v>
      </c>
      <c r="F158" s="13" t="s">
        <v>40</v>
      </c>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row>
    <row r="159" spans="2:32">
      <c r="B159" s="9">
        <v>144</v>
      </c>
      <c r="C159" s="9" t="s">
        <v>40</v>
      </c>
      <c r="D159" s="9" t="s">
        <v>227</v>
      </c>
      <c r="E159" s="9" t="s">
        <v>40</v>
      </c>
      <c r="F159" s="13" t="s">
        <v>40</v>
      </c>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row>
    <row r="160" spans="2:32">
      <c r="B160" s="9">
        <v>145</v>
      </c>
      <c r="C160" s="9" t="s">
        <v>228</v>
      </c>
      <c r="D160" s="9" t="s">
        <v>229</v>
      </c>
      <c r="E160" s="9" t="s">
        <v>40</v>
      </c>
      <c r="F160" s="13" t="s">
        <v>40</v>
      </c>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row>
    <row r="161" spans="2:32">
      <c r="B161" s="9">
        <v>146</v>
      </c>
      <c r="C161" s="9" t="s">
        <v>230</v>
      </c>
      <c r="D161" s="9" t="s">
        <v>231</v>
      </c>
      <c r="E161" s="9" t="s">
        <v>40</v>
      </c>
      <c r="F161" s="13" t="s">
        <v>40</v>
      </c>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row>
    <row r="162" spans="2:32">
      <c r="B162" s="9">
        <v>147</v>
      </c>
      <c r="C162" s="9" t="s">
        <v>232</v>
      </c>
      <c r="D162" s="9" t="s">
        <v>233</v>
      </c>
      <c r="E162" s="9" t="s">
        <v>40</v>
      </c>
      <c r="F162" s="13" t="s">
        <v>40</v>
      </c>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row>
    <row r="163" spans="2:32">
      <c r="B163" s="9">
        <v>148</v>
      </c>
      <c r="C163" s="9" t="s">
        <v>234</v>
      </c>
      <c r="D163" s="9" t="s">
        <v>235</v>
      </c>
      <c r="E163" s="9" t="s">
        <v>40</v>
      </c>
      <c r="F163" s="13" t="s">
        <v>40</v>
      </c>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row>
    <row r="164" spans="2:32">
      <c r="B164" s="9">
        <v>149</v>
      </c>
      <c r="C164" s="9" t="s">
        <v>236</v>
      </c>
      <c r="D164" s="9" t="s">
        <v>237</v>
      </c>
      <c r="E164" s="9" t="s">
        <v>40</v>
      </c>
      <c r="F164" s="13" t="s">
        <v>40</v>
      </c>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row>
    <row r="165" spans="2:32">
      <c r="B165" s="9">
        <v>150</v>
      </c>
      <c r="C165" s="9" t="s">
        <v>238</v>
      </c>
      <c r="D165" s="9" t="s">
        <v>239</v>
      </c>
      <c r="E165" s="9" t="s">
        <v>40</v>
      </c>
      <c r="F165" s="13" t="s">
        <v>40</v>
      </c>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row>
    <row r="166" spans="2:32">
      <c r="B166" s="9">
        <v>151</v>
      </c>
      <c r="C166" s="9" t="s">
        <v>40</v>
      </c>
      <c r="D166" s="9" t="s">
        <v>240</v>
      </c>
      <c r="E166" s="9" t="s">
        <v>40</v>
      </c>
      <c r="F166" s="13" t="s">
        <v>40</v>
      </c>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row>
    <row r="167" spans="2:32">
      <c r="B167" s="9">
        <v>152</v>
      </c>
      <c r="C167" s="9" t="s">
        <v>241</v>
      </c>
      <c r="D167" s="9" t="s">
        <v>242</v>
      </c>
      <c r="E167" s="9" t="s">
        <v>40</v>
      </c>
      <c r="F167" s="13" t="s">
        <v>40</v>
      </c>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row>
    <row r="168" spans="2:32">
      <c r="B168" s="9">
        <v>153</v>
      </c>
      <c r="C168" s="9" t="s">
        <v>230</v>
      </c>
      <c r="D168" s="9" t="s">
        <v>243</v>
      </c>
      <c r="E168" s="9" t="s">
        <v>40</v>
      </c>
      <c r="F168" s="13" t="s">
        <v>40</v>
      </c>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row>
    <row r="169" spans="2:32">
      <c r="B169" s="9">
        <v>154</v>
      </c>
      <c r="C169" s="9" t="s">
        <v>232</v>
      </c>
      <c r="D169" s="9" t="s">
        <v>244</v>
      </c>
      <c r="E169" s="9" t="s">
        <v>40</v>
      </c>
      <c r="F169" s="13" t="s">
        <v>40</v>
      </c>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row>
    <row r="170" spans="2:32">
      <c r="B170" s="9">
        <v>155</v>
      </c>
      <c r="C170" s="9" t="s">
        <v>234</v>
      </c>
      <c r="D170" s="9" t="s">
        <v>245</v>
      </c>
      <c r="E170" s="9" t="s">
        <v>40</v>
      </c>
      <c r="F170" s="13" t="s">
        <v>40</v>
      </c>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row>
    <row r="171" spans="2:32">
      <c r="B171" s="9">
        <v>156</v>
      </c>
      <c r="C171" s="9" t="s">
        <v>40</v>
      </c>
      <c r="D171" s="9" t="s">
        <v>246</v>
      </c>
      <c r="E171" s="9" t="s">
        <v>40</v>
      </c>
      <c r="F171" s="13">
        <v>1</v>
      </c>
      <c r="G171" s="14">
        <v>31200</v>
      </c>
      <c r="H171" s="14">
        <f>G171*$F171</f>
        <v>31200</v>
      </c>
      <c r="I171" s="14">
        <v>285000</v>
      </c>
      <c r="J171" s="14">
        <f>I171*$F171</f>
        <v>285000</v>
      </c>
      <c r="K171" s="14">
        <v>143000</v>
      </c>
      <c r="L171" s="14">
        <f>K171*$F171</f>
        <v>143000</v>
      </c>
      <c r="M171" s="14">
        <v>162000</v>
      </c>
      <c r="N171" s="14">
        <f>M171*$F171</f>
        <v>162000</v>
      </c>
      <c r="O171" s="14" t="s">
        <v>45</v>
      </c>
      <c r="P171" s="13"/>
      <c r="Q171" s="14">
        <v>315000</v>
      </c>
      <c r="R171" s="14">
        <f>Q171*$F171</f>
        <v>315000</v>
      </c>
      <c r="S171" s="14">
        <v>315000</v>
      </c>
      <c r="T171" s="14">
        <v>315000</v>
      </c>
      <c r="U171" s="14">
        <v>310000</v>
      </c>
      <c r="V171" s="14">
        <f>U171*$F171</f>
        <v>310000</v>
      </c>
      <c r="W171" s="14">
        <v>350000</v>
      </c>
      <c r="X171" s="14">
        <f>W171*$F171</f>
        <v>350000</v>
      </c>
      <c r="Y171" s="14">
        <v>350000</v>
      </c>
      <c r="Z171" s="14">
        <v>350000</v>
      </c>
      <c r="AA171" s="14">
        <v>325000</v>
      </c>
      <c r="AB171" s="14">
        <f>AA171*$F171</f>
        <v>325000</v>
      </c>
      <c r="AC171" s="14">
        <v>550000</v>
      </c>
      <c r="AD171" s="14">
        <f>AC171*$F171</f>
        <v>550000</v>
      </c>
      <c r="AE171" s="14">
        <v>550000</v>
      </c>
      <c r="AF171" s="14">
        <v>550000</v>
      </c>
    </row>
    <row r="172" spans="2:32">
      <c r="B172" s="9">
        <v>157</v>
      </c>
      <c r="C172" s="9">
        <v>1.1000000000000001</v>
      </c>
      <c r="D172" s="9" t="s">
        <v>247</v>
      </c>
      <c r="E172" s="9" t="s">
        <v>40</v>
      </c>
      <c r="F172" s="13" t="s">
        <v>40</v>
      </c>
      <c r="G172" s="13"/>
      <c r="H172" s="13"/>
      <c r="I172" s="13"/>
      <c r="J172" s="13"/>
      <c r="K172" s="13"/>
      <c r="L172" s="13"/>
      <c r="M172" s="13"/>
      <c r="N172" s="13"/>
      <c r="O172" s="13"/>
      <c r="P172" s="13"/>
      <c r="Q172" s="13"/>
      <c r="R172" s="13"/>
      <c r="S172" s="13"/>
      <c r="T172" s="13"/>
      <c r="U172" s="13"/>
      <c r="V172" s="13"/>
      <c r="W172" s="13"/>
      <c r="X172" s="13"/>
      <c r="Y172" s="13"/>
      <c r="Z172" s="13"/>
      <c r="AA172" s="13">
        <v>0</v>
      </c>
      <c r="AB172" s="13"/>
      <c r="AC172" s="13"/>
      <c r="AD172" s="13"/>
      <c r="AE172" s="13"/>
      <c r="AF172" s="13"/>
    </row>
    <row r="173" spans="2:32">
      <c r="B173" s="9">
        <v>158</v>
      </c>
      <c r="C173" s="9" t="s">
        <v>40</v>
      </c>
      <c r="D173" s="9" t="s">
        <v>248</v>
      </c>
      <c r="E173" s="9" t="s">
        <v>40</v>
      </c>
      <c r="F173" s="13" t="s">
        <v>40</v>
      </c>
      <c r="G173" s="13"/>
      <c r="H173" s="13"/>
      <c r="I173" s="13"/>
      <c r="J173" s="13"/>
      <c r="K173" s="13"/>
      <c r="L173" s="13"/>
      <c r="M173" s="13"/>
      <c r="N173" s="13"/>
      <c r="O173" s="13"/>
      <c r="P173" s="13"/>
      <c r="Q173" s="13"/>
      <c r="R173" s="13"/>
      <c r="S173" s="13"/>
      <c r="T173" s="13"/>
      <c r="U173" s="13"/>
      <c r="V173" s="13"/>
      <c r="W173" s="13"/>
      <c r="X173" s="13"/>
      <c r="Y173" s="13"/>
      <c r="Z173" s="13"/>
      <c r="AA173" s="13">
        <v>0</v>
      </c>
      <c r="AB173" s="13"/>
      <c r="AC173" s="13"/>
      <c r="AD173" s="13"/>
      <c r="AE173" s="13"/>
      <c r="AF173" s="13"/>
    </row>
    <row r="174" spans="2:32">
      <c r="B174" s="9">
        <v>159</v>
      </c>
      <c r="C174" s="9" t="s">
        <v>40</v>
      </c>
      <c r="D174" s="9" t="s">
        <v>249</v>
      </c>
      <c r="E174" s="9" t="s">
        <v>40</v>
      </c>
      <c r="F174" s="13" t="s">
        <v>40</v>
      </c>
      <c r="G174" s="13"/>
      <c r="H174" s="13"/>
      <c r="I174" s="13"/>
      <c r="J174" s="13"/>
      <c r="K174" s="13"/>
      <c r="L174" s="13"/>
      <c r="M174" s="13"/>
      <c r="N174" s="13"/>
      <c r="O174" s="13"/>
      <c r="P174" s="13"/>
      <c r="Q174" s="13"/>
      <c r="R174" s="13"/>
      <c r="S174" s="13"/>
      <c r="T174" s="13"/>
      <c r="U174" s="13"/>
      <c r="V174" s="13"/>
      <c r="W174" s="13"/>
      <c r="X174" s="13"/>
      <c r="Y174" s="13"/>
      <c r="Z174" s="13"/>
      <c r="AA174" s="13">
        <v>0</v>
      </c>
      <c r="AB174" s="13"/>
      <c r="AC174" s="13"/>
      <c r="AD174" s="13"/>
      <c r="AE174" s="13"/>
      <c r="AF174" s="13"/>
    </row>
    <row r="175" spans="2:32">
      <c r="B175" s="9">
        <v>160</v>
      </c>
      <c r="C175" s="9" t="s">
        <v>250</v>
      </c>
      <c r="D175" s="9" t="s">
        <v>251</v>
      </c>
      <c r="E175" s="9" t="s">
        <v>40</v>
      </c>
      <c r="F175" s="13" t="s">
        <v>40</v>
      </c>
      <c r="G175" s="13"/>
      <c r="H175" s="13"/>
      <c r="I175" s="13"/>
      <c r="J175" s="13"/>
      <c r="K175" s="13"/>
      <c r="L175" s="13"/>
      <c r="M175" s="13"/>
      <c r="N175" s="13"/>
      <c r="O175" s="13"/>
      <c r="P175" s="13"/>
      <c r="Q175" s="13"/>
      <c r="R175" s="13"/>
      <c r="S175" s="13"/>
      <c r="T175" s="13"/>
      <c r="U175" s="13"/>
      <c r="V175" s="13"/>
      <c r="W175" s="13"/>
      <c r="X175" s="13"/>
      <c r="Y175" s="13"/>
      <c r="Z175" s="13"/>
      <c r="AA175" s="13">
        <v>0</v>
      </c>
      <c r="AB175" s="13"/>
      <c r="AC175" s="13"/>
      <c r="AD175" s="13"/>
      <c r="AE175" s="13"/>
      <c r="AF175" s="13"/>
    </row>
    <row r="176" spans="2:32">
      <c r="B176" s="9">
        <v>161</v>
      </c>
      <c r="C176" s="9" t="s">
        <v>40</v>
      </c>
      <c r="D176" s="9" t="s">
        <v>252</v>
      </c>
      <c r="E176" s="9" t="s">
        <v>40</v>
      </c>
      <c r="F176" s="13">
        <v>2</v>
      </c>
      <c r="G176" s="14">
        <v>26800</v>
      </c>
      <c r="H176" s="14">
        <f>G176*$F176</f>
        <v>53600</v>
      </c>
      <c r="I176" s="14">
        <v>18150</v>
      </c>
      <c r="J176" s="14">
        <f>I176*$F176</f>
        <v>36300</v>
      </c>
      <c r="K176" s="14">
        <v>31050</v>
      </c>
      <c r="L176" s="14">
        <f>K176*$F176</f>
        <v>62100</v>
      </c>
      <c r="M176" s="14">
        <v>55000</v>
      </c>
      <c r="N176" s="14">
        <f>M176*$F176</f>
        <v>110000</v>
      </c>
      <c r="O176" s="14" t="s">
        <v>45</v>
      </c>
      <c r="P176" s="13"/>
      <c r="Q176" s="14">
        <v>39350</v>
      </c>
      <c r="R176" s="14">
        <f>Q176*$F176</f>
        <v>78700</v>
      </c>
      <c r="S176" s="14">
        <v>39350</v>
      </c>
      <c r="T176" s="14">
        <v>78700</v>
      </c>
      <c r="U176" s="14">
        <v>37550</v>
      </c>
      <c r="V176" s="14">
        <f>U176*$F176</f>
        <v>75100</v>
      </c>
      <c r="W176" s="14">
        <v>35000</v>
      </c>
      <c r="X176" s="14">
        <f>W176*$F176</f>
        <v>70000</v>
      </c>
      <c r="Y176" s="14">
        <v>35000</v>
      </c>
      <c r="Z176" s="14">
        <v>70000</v>
      </c>
      <c r="AA176" s="14">
        <v>28500</v>
      </c>
      <c r="AB176" s="14">
        <f>AA176*$F176</f>
        <v>57000</v>
      </c>
      <c r="AC176" s="14">
        <v>46500</v>
      </c>
      <c r="AD176" s="14">
        <f>AC176*$F176</f>
        <v>93000</v>
      </c>
      <c r="AE176" s="14">
        <v>46500</v>
      </c>
      <c r="AF176" s="14">
        <v>93000</v>
      </c>
    </row>
    <row r="177" spans="2:32">
      <c r="B177" s="9">
        <v>162</v>
      </c>
      <c r="C177" s="9" t="s">
        <v>253</v>
      </c>
      <c r="D177" s="9" t="s">
        <v>254</v>
      </c>
      <c r="E177" s="9" t="s">
        <v>40</v>
      </c>
      <c r="F177" s="13" t="s">
        <v>40</v>
      </c>
      <c r="G177" s="13"/>
      <c r="H177" s="13"/>
      <c r="I177" s="13"/>
      <c r="J177" s="13"/>
      <c r="K177" s="13"/>
      <c r="L177" s="13"/>
      <c r="M177" s="13"/>
      <c r="N177" s="13"/>
      <c r="O177" s="13"/>
      <c r="P177" s="13"/>
      <c r="Q177" s="13"/>
      <c r="R177" s="13"/>
      <c r="S177" s="13"/>
      <c r="T177" s="13"/>
      <c r="U177" s="13"/>
      <c r="V177" s="13"/>
      <c r="W177" s="13"/>
      <c r="X177" s="13"/>
      <c r="Y177" s="13"/>
      <c r="Z177" s="13"/>
      <c r="AA177" s="13">
        <v>0</v>
      </c>
      <c r="AB177" s="13"/>
      <c r="AC177" s="13"/>
      <c r="AD177" s="13"/>
      <c r="AE177" s="13"/>
      <c r="AF177" s="13"/>
    </row>
    <row r="178" spans="2:32">
      <c r="B178" s="9">
        <v>163</v>
      </c>
      <c r="C178" s="9" t="s">
        <v>40</v>
      </c>
      <c r="D178" s="9" t="s">
        <v>255</v>
      </c>
      <c r="E178" s="9" t="s">
        <v>40</v>
      </c>
      <c r="F178" s="13">
        <v>1</v>
      </c>
      <c r="G178" s="14">
        <v>16400</v>
      </c>
      <c r="H178" s="14">
        <f>G178*$F178</f>
        <v>16400</v>
      </c>
      <c r="I178" s="14">
        <v>10500</v>
      </c>
      <c r="J178" s="14">
        <f>I178*$F178</f>
        <v>10500</v>
      </c>
      <c r="K178" s="14">
        <v>20125</v>
      </c>
      <c r="L178" s="14">
        <f>K178*$F178</f>
        <v>20125</v>
      </c>
      <c r="M178" s="14">
        <v>30937</v>
      </c>
      <c r="N178" s="14">
        <f>M178*$F178</f>
        <v>30937</v>
      </c>
      <c r="O178" s="14" t="s">
        <v>45</v>
      </c>
      <c r="P178" s="13"/>
      <c r="Q178" s="14">
        <v>35500</v>
      </c>
      <c r="R178" s="14">
        <f>Q178*$F178</f>
        <v>35500</v>
      </c>
      <c r="S178" s="14">
        <v>35500</v>
      </c>
      <c r="T178" s="14">
        <v>35500</v>
      </c>
      <c r="U178" s="14">
        <v>33500</v>
      </c>
      <c r="V178" s="14">
        <f>U178*$F178</f>
        <v>33500</v>
      </c>
      <c r="W178" s="14">
        <v>25000</v>
      </c>
      <c r="X178" s="14">
        <f>W178*$F178</f>
        <v>25000</v>
      </c>
      <c r="Y178" s="14">
        <v>25000</v>
      </c>
      <c r="Z178" s="14">
        <v>25000</v>
      </c>
      <c r="AA178" s="14">
        <v>22500</v>
      </c>
      <c r="AB178" s="14">
        <f>AA178*$F178</f>
        <v>22500</v>
      </c>
      <c r="AC178" s="14">
        <v>24000</v>
      </c>
      <c r="AD178" s="14">
        <f>AC178*$F178</f>
        <v>24000</v>
      </c>
      <c r="AE178" s="14">
        <v>24000</v>
      </c>
      <c r="AF178" s="14">
        <v>24000</v>
      </c>
    </row>
    <row r="179" spans="2:32">
      <c r="B179" s="9">
        <v>164</v>
      </c>
      <c r="C179" s="9" t="s">
        <v>253</v>
      </c>
      <c r="D179" s="9" t="s">
        <v>256</v>
      </c>
      <c r="E179" s="9" t="s">
        <v>40</v>
      </c>
      <c r="F179" s="13" t="s">
        <v>40</v>
      </c>
      <c r="G179" s="13"/>
      <c r="H179" s="13"/>
      <c r="I179" s="13"/>
      <c r="J179" s="13"/>
      <c r="K179" s="13"/>
      <c r="L179" s="13"/>
      <c r="M179" s="13"/>
      <c r="N179" s="13"/>
      <c r="O179" s="13"/>
      <c r="P179" s="13"/>
      <c r="Q179" s="13"/>
      <c r="R179" s="13"/>
      <c r="S179" s="13"/>
      <c r="T179" s="13"/>
      <c r="U179" s="13"/>
      <c r="V179" s="13"/>
      <c r="W179" s="13"/>
      <c r="X179" s="13"/>
      <c r="Y179" s="13"/>
      <c r="Z179" s="13"/>
      <c r="AA179" s="13">
        <v>0</v>
      </c>
      <c r="AB179" s="13"/>
      <c r="AC179" s="13"/>
      <c r="AD179" s="13"/>
      <c r="AE179" s="13"/>
      <c r="AF179" s="13"/>
    </row>
    <row r="180" spans="2:32">
      <c r="B180" s="9">
        <v>165</v>
      </c>
      <c r="C180" s="9" t="s">
        <v>40</v>
      </c>
      <c r="D180" s="9" t="s">
        <v>257</v>
      </c>
      <c r="E180" s="9" t="s">
        <v>40</v>
      </c>
      <c r="F180" s="13">
        <v>2</v>
      </c>
      <c r="G180" s="14">
        <v>14200</v>
      </c>
      <c r="H180" s="14">
        <f>G180*$F180</f>
        <v>28400</v>
      </c>
      <c r="I180" s="14">
        <v>9200</v>
      </c>
      <c r="J180" s="14">
        <f>I180*$F180</f>
        <v>18400</v>
      </c>
      <c r="K180" s="14">
        <v>17250</v>
      </c>
      <c r="L180" s="14">
        <f>K180*$F180</f>
        <v>34500</v>
      </c>
      <c r="M180" s="14">
        <v>30937</v>
      </c>
      <c r="N180" s="14">
        <f>M180*$F180</f>
        <v>61874</v>
      </c>
      <c r="O180" s="14" t="s">
        <v>45</v>
      </c>
      <c r="P180" s="13"/>
      <c r="Q180" s="14">
        <v>36500</v>
      </c>
      <c r="R180" s="14">
        <f>Q180*$F180</f>
        <v>73000</v>
      </c>
      <c r="S180" s="14">
        <v>36500</v>
      </c>
      <c r="T180" s="14">
        <v>73000</v>
      </c>
      <c r="U180" s="14">
        <v>34500</v>
      </c>
      <c r="V180" s="14">
        <f>U180*$F180</f>
        <v>69000</v>
      </c>
      <c r="W180" s="14">
        <v>25000</v>
      </c>
      <c r="X180" s="14">
        <f>W180*$F180</f>
        <v>50000</v>
      </c>
      <c r="Y180" s="14">
        <v>25000</v>
      </c>
      <c r="Z180" s="14">
        <v>50000</v>
      </c>
      <c r="AA180" s="14">
        <v>21725</v>
      </c>
      <c r="AB180" s="14">
        <f>AA180*$F180</f>
        <v>43450</v>
      </c>
      <c r="AC180" s="14">
        <v>11200</v>
      </c>
      <c r="AD180" s="14">
        <f>AC180*$F180</f>
        <v>22400</v>
      </c>
      <c r="AE180" s="14">
        <v>11200</v>
      </c>
      <c r="AF180" s="14">
        <v>22400</v>
      </c>
    </row>
    <row r="181" spans="2:32">
      <c r="B181" s="9">
        <v>166</v>
      </c>
      <c r="C181" s="9" t="s">
        <v>258</v>
      </c>
      <c r="D181" s="9" t="s">
        <v>259</v>
      </c>
      <c r="E181" s="9" t="s">
        <v>40</v>
      </c>
      <c r="F181" s="13" t="s">
        <v>40</v>
      </c>
      <c r="G181" s="13"/>
      <c r="H181" s="13"/>
      <c r="I181" s="13"/>
      <c r="J181" s="13"/>
      <c r="K181" s="13"/>
      <c r="L181" s="13"/>
      <c r="M181" s="13"/>
      <c r="N181" s="13"/>
      <c r="O181" s="13"/>
      <c r="P181" s="13"/>
      <c r="Q181" s="13"/>
      <c r="R181" s="13"/>
      <c r="S181" s="13"/>
      <c r="T181" s="13"/>
      <c r="U181" s="13"/>
      <c r="V181" s="13"/>
      <c r="W181" s="13"/>
      <c r="X181" s="13"/>
      <c r="Y181" s="13"/>
      <c r="Z181" s="13"/>
      <c r="AA181" s="13">
        <v>0</v>
      </c>
      <c r="AB181" s="13"/>
      <c r="AC181" s="13"/>
      <c r="AD181" s="13"/>
      <c r="AE181" s="13"/>
      <c r="AF181" s="13"/>
    </row>
    <row r="182" spans="2:32">
      <c r="B182" s="9">
        <v>167</v>
      </c>
      <c r="C182" s="9" t="s">
        <v>40</v>
      </c>
      <c r="D182" s="9" t="s">
        <v>260</v>
      </c>
      <c r="E182" s="9" t="s">
        <v>40</v>
      </c>
      <c r="F182" s="13" t="s">
        <v>40</v>
      </c>
      <c r="G182" s="13"/>
      <c r="H182" s="13"/>
      <c r="I182" s="13"/>
      <c r="J182" s="13"/>
      <c r="K182" s="13"/>
      <c r="L182" s="13"/>
      <c r="M182" s="13"/>
      <c r="N182" s="13"/>
      <c r="O182" s="13"/>
      <c r="P182" s="13"/>
      <c r="Q182" s="13"/>
      <c r="R182" s="13"/>
      <c r="S182" s="13"/>
      <c r="T182" s="13"/>
      <c r="U182" s="13"/>
      <c r="V182" s="13"/>
      <c r="W182" s="13"/>
      <c r="X182" s="13"/>
      <c r="Y182" s="13"/>
      <c r="Z182" s="13"/>
      <c r="AA182" s="13">
        <v>0</v>
      </c>
      <c r="AB182" s="13"/>
      <c r="AC182" s="13"/>
      <c r="AD182" s="13"/>
      <c r="AE182" s="13"/>
      <c r="AF182" s="13"/>
    </row>
    <row r="183" spans="2:32">
      <c r="B183" s="9">
        <v>168</v>
      </c>
      <c r="C183" s="9">
        <v>2</v>
      </c>
      <c r="D183" s="9" t="s">
        <v>261</v>
      </c>
      <c r="E183" s="9" t="s">
        <v>40</v>
      </c>
      <c r="F183" s="13">
        <v>2</v>
      </c>
      <c r="G183" s="14">
        <v>38000</v>
      </c>
      <c r="H183" s="14">
        <f>G183*$F183</f>
        <v>76000</v>
      </c>
      <c r="I183" s="14">
        <v>67500</v>
      </c>
      <c r="J183" s="14">
        <f>I183*$F183</f>
        <v>135000</v>
      </c>
      <c r="K183" s="14">
        <v>60950</v>
      </c>
      <c r="L183" s="14">
        <f>K183*$F183</f>
        <v>121900</v>
      </c>
      <c r="M183" s="14">
        <v>145800</v>
      </c>
      <c r="N183" s="14">
        <f>M183*$F183</f>
        <v>291600</v>
      </c>
      <c r="O183" s="14" t="s">
        <v>45</v>
      </c>
      <c r="P183" s="13"/>
      <c r="Q183" s="14">
        <v>255000</v>
      </c>
      <c r="R183" s="14">
        <f>Q183*$F183</f>
        <v>510000</v>
      </c>
      <c r="S183" s="14">
        <v>255000</v>
      </c>
      <c r="T183" s="14">
        <v>510000</v>
      </c>
      <c r="U183" s="14">
        <v>245000</v>
      </c>
      <c r="V183" s="14">
        <f>U183*$F183</f>
        <v>490000</v>
      </c>
      <c r="W183" s="14">
        <v>65000</v>
      </c>
      <c r="X183" s="14">
        <f>W183*$F183</f>
        <v>130000</v>
      </c>
      <c r="Y183" s="14">
        <v>65000</v>
      </c>
      <c r="Z183" s="14">
        <v>130000</v>
      </c>
      <c r="AA183" s="14">
        <v>75000</v>
      </c>
      <c r="AB183" s="14">
        <f>AA183*$F183</f>
        <v>150000</v>
      </c>
      <c r="AC183" s="14">
        <v>110000</v>
      </c>
      <c r="AD183" s="14">
        <f>AC183*$F183</f>
        <v>220000</v>
      </c>
      <c r="AE183" s="14">
        <v>110000</v>
      </c>
      <c r="AF183" s="14">
        <v>220000</v>
      </c>
    </row>
    <row r="184" spans="2:32">
      <c r="B184" s="9">
        <v>169</v>
      </c>
      <c r="C184" s="9">
        <v>3</v>
      </c>
      <c r="D184" s="9" t="s">
        <v>262</v>
      </c>
      <c r="E184" s="9" t="s">
        <v>40</v>
      </c>
      <c r="F184" s="13" t="s">
        <v>40</v>
      </c>
      <c r="G184" s="13"/>
      <c r="H184" s="13"/>
      <c r="I184" s="13"/>
      <c r="J184" s="13"/>
      <c r="K184" s="13"/>
      <c r="L184" s="13"/>
      <c r="M184" s="13"/>
      <c r="N184" s="13"/>
      <c r="O184" s="13"/>
      <c r="P184" s="13"/>
      <c r="Q184" s="13"/>
      <c r="R184" s="13"/>
      <c r="S184" s="13"/>
      <c r="T184" s="13"/>
      <c r="U184" s="13"/>
      <c r="V184" s="13"/>
      <c r="W184" s="13"/>
      <c r="X184" s="13"/>
      <c r="Y184" s="13"/>
      <c r="Z184" s="13"/>
      <c r="AA184" s="13">
        <v>0</v>
      </c>
      <c r="AB184" s="13"/>
      <c r="AC184" s="13"/>
      <c r="AD184" s="13"/>
      <c r="AE184" s="13"/>
      <c r="AF184" s="13"/>
    </row>
    <row r="185" spans="2:32">
      <c r="B185" s="9">
        <v>170</v>
      </c>
      <c r="C185" s="9">
        <v>3.1</v>
      </c>
      <c r="D185" s="9" t="s">
        <v>263</v>
      </c>
      <c r="E185" s="9" t="s">
        <v>40</v>
      </c>
      <c r="F185" s="13">
        <v>20</v>
      </c>
      <c r="G185" s="14">
        <v>924</v>
      </c>
      <c r="H185" s="14">
        <f t="shared" ref="H185" si="553">G185*$F185</f>
        <v>18480</v>
      </c>
      <c r="I185" s="14">
        <v>1217.8499999999999</v>
      </c>
      <c r="J185" s="14">
        <f t="shared" ref="J185" si="554">I185*$F185</f>
        <v>24357</v>
      </c>
      <c r="K185" s="14">
        <v>1127</v>
      </c>
      <c r="L185" s="14">
        <f t="shared" ref="L185" si="555">K185*$F185</f>
        <v>22540</v>
      </c>
      <c r="M185" s="14">
        <v>1050</v>
      </c>
      <c r="N185" s="14">
        <f t="shared" ref="N185" si="556">M185*$F185</f>
        <v>21000</v>
      </c>
      <c r="O185" s="14" t="s">
        <v>45</v>
      </c>
      <c r="P185" s="13"/>
      <c r="Q185" s="14">
        <v>875</v>
      </c>
      <c r="R185" s="14">
        <f t="shared" ref="R185" si="557">Q185*$F185</f>
        <v>17500</v>
      </c>
      <c r="S185" s="14">
        <v>875</v>
      </c>
      <c r="T185" s="15">
        <v>17500</v>
      </c>
      <c r="U185" s="14">
        <v>860</v>
      </c>
      <c r="V185" s="14">
        <f t="shared" ref="V185" si="558">U185*$F185</f>
        <v>17200</v>
      </c>
      <c r="W185" s="14">
        <v>1800</v>
      </c>
      <c r="X185" s="14">
        <f t="shared" ref="X185" si="559">W185*$F185</f>
        <v>36000</v>
      </c>
      <c r="Y185" s="14">
        <v>1800</v>
      </c>
      <c r="Z185" s="14">
        <v>36000</v>
      </c>
      <c r="AA185" s="14">
        <v>1641.6</v>
      </c>
      <c r="AB185" s="14">
        <f t="shared" ref="AB185:AD187" si="560">AA185*$F185</f>
        <v>32832</v>
      </c>
      <c r="AC185" s="14">
        <v>11500</v>
      </c>
      <c r="AD185" s="14">
        <f t="shared" si="560"/>
        <v>230000</v>
      </c>
      <c r="AE185" s="14">
        <v>11500</v>
      </c>
      <c r="AF185" s="14">
        <v>230000</v>
      </c>
    </row>
    <row r="186" spans="2:32">
      <c r="B186" s="9">
        <v>171</v>
      </c>
      <c r="C186" s="9">
        <v>3.2</v>
      </c>
      <c r="D186" s="9" t="s">
        <v>264</v>
      </c>
      <c r="E186" s="9" t="s">
        <v>40</v>
      </c>
      <c r="F186" s="13">
        <v>130</v>
      </c>
      <c r="G186" s="14">
        <v>360</v>
      </c>
      <c r="H186" s="14">
        <f t="shared" ref="H186" si="561">G186*$F186</f>
        <v>46800</v>
      </c>
      <c r="I186" s="14">
        <v>448.25</v>
      </c>
      <c r="J186" s="14">
        <f t="shared" ref="J186" si="562">I186*$F186</f>
        <v>58272.5</v>
      </c>
      <c r="K186" s="14">
        <v>373</v>
      </c>
      <c r="L186" s="14">
        <f t="shared" ref="L186" si="563">K186*$F186</f>
        <v>48490</v>
      </c>
      <c r="M186" s="14">
        <v>350</v>
      </c>
      <c r="N186" s="14">
        <f t="shared" ref="N186" si="564">M186*$F186</f>
        <v>45500</v>
      </c>
      <c r="O186" s="14" t="s">
        <v>45</v>
      </c>
      <c r="P186" s="13"/>
      <c r="Q186" s="14">
        <v>510</v>
      </c>
      <c r="R186" s="14">
        <f t="shared" ref="R186" si="565">Q186*$F186</f>
        <v>66300</v>
      </c>
      <c r="S186" s="14">
        <v>510</v>
      </c>
      <c r="T186" s="14">
        <v>66300</v>
      </c>
      <c r="U186" s="14">
        <v>510</v>
      </c>
      <c r="V186" s="14">
        <f t="shared" ref="V186" si="566">U186*$F186</f>
        <v>66300</v>
      </c>
      <c r="W186" s="14">
        <v>650</v>
      </c>
      <c r="X186" s="14">
        <f t="shared" ref="X186" si="567">W186*$F186</f>
        <v>84500</v>
      </c>
      <c r="Y186" s="14">
        <v>650</v>
      </c>
      <c r="Z186" s="14">
        <v>84500</v>
      </c>
      <c r="AA186" s="14">
        <v>592.79999999999995</v>
      </c>
      <c r="AB186" s="14">
        <f t="shared" si="560"/>
        <v>77064</v>
      </c>
      <c r="AC186" s="14">
        <v>564</v>
      </c>
      <c r="AD186" s="14">
        <f t="shared" si="560"/>
        <v>73320</v>
      </c>
      <c r="AE186" s="14">
        <v>564</v>
      </c>
      <c r="AF186" s="14">
        <v>73320</v>
      </c>
    </row>
    <row r="187" spans="2:32">
      <c r="B187" s="9">
        <v>172</v>
      </c>
      <c r="C187" s="9">
        <v>3.3</v>
      </c>
      <c r="D187" s="9" t="s">
        <v>265</v>
      </c>
      <c r="E187" s="9" t="s">
        <v>40</v>
      </c>
      <c r="F187" s="13">
        <v>50</v>
      </c>
      <c r="G187" s="14">
        <v>291</v>
      </c>
      <c r="H187" s="14">
        <f t="shared" ref="H187" si="568">G187*$F187</f>
        <v>14550</v>
      </c>
      <c r="I187" s="14">
        <v>293.75</v>
      </c>
      <c r="J187" s="14">
        <f t="shared" ref="J187" si="569">I187*$F187</f>
        <v>14687.5</v>
      </c>
      <c r="K187" s="14">
        <v>345</v>
      </c>
      <c r="L187" s="14">
        <f t="shared" ref="L187" si="570">K187*$F187</f>
        <v>17250</v>
      </c>
      <c r="M187" s="14">
        <v>294</v>
      </c>
      <c r="N187" s="14">
        <f t="shared" ref="N187" si="571">M187*$F187</f>
        <v>14700</v>
      </c>
      <c r="O187" s="14" t="s">
        <v>45</v>
      </c>
      <c r="P187" s="13"/>
      <c r="Q187" s="14">
        <v>475</v>
      </c>
      <c r="R187" s="14">
        <f t="shared" ref="R187" si="572">Q187*$F187</f>
        <v>23750</v>
      </c>
      <c r="S187" s="14">
        <v>475</v>
      </c>
      <c r="T187" s="14">
        <v>23750</v>
      </c>
      <c r="U187" s="14">
        <v>450</v>
      </c>
      <c r="V187" s="14">
        <f t="shared" ref="V187" si="573">U187*$F187</f>
        <v>22500</v>
      </c>
      <c r="W187" s="14">
        <v>600</v>
      </c>
      <c r="X187" s="14">
        <f t="shared" ref="X187" si="574">W187*$F187</f>
        <v>30000</v>
      </c>
      <c r="Y187" s="14">
        <v>600</v>
      </c>
      <c r="Z187" s="14">
        <v>30000</v>
      </c>
      <c r="AA187" s="14">
        <v>547.19999999999993</v>
      </c>
      <c r="AB187" s="14">
        <f t="shared" si="560"/>
        <v>27359.999999999996</v>
      </c>
      <c r="AC187" s="14">
        <v>385</v>
      </c>
      <c r="AD187" s="14">
        <f t="shared" si="560"/>
        <v>19250</v>
      </c>
      <c r="AE187" s="14">
        <v>385</v>
      </c>
      <c r="AF187" s="14">
        <v>19250</v>
      </c>
    </row>
    <row r="188" spans="2:32">
      <c r="B188" s="9">
        <v>173</v>
      </c>
      <c r="C188" s="9">
        <v>4</v>
      </c>
      <c r="D188" s="9" t="s">
        <v>266</v>
      </c>
      <c r="E188" s="9" t="s">
        <v>40</v>
      </c>
      <c r="F188" s="13" t="s">
        <v>40</v>
      </c>
      <c r="G188" s="13"/>
      <c r="H188" s="13"/>
      <c r="I188" s="13"/>
      <c r="J188" s="13"/>
      <c r="K188" s="13"/>
      <c r="L188" s="13"/>
      <c r="M188" s="13"/>
      <c r="N188" s="13"/>
      <c r="O188" s="13"/>
      <c r="P188" s="13"/>
      <c r="Q188" s="13"/>
      <c r="R188" s="13"/>
      <c r="S188" s="13"/>
      <c r="T188" s="13"/>
      <c r="U188" s="13"/>
      <c r="V188" s="13"/>
      <c r="W188" s="13"/>
      <c r="X188" s="13"/>
      <c r="Y188" s="13"/>
      <c r="Z188" s="13"/>
      <c r="AA188" s="13">
        <v>0</v>
      </c>
      <c r="AB188" s="13"/>
      <c r="AC188" s="13"/>
      <c r="AD188" s="13"/>
      <c r="AE188" s="13"/>
      <c r="AF188" s="13"/>
    </row>
    <row r="189" spans="2:32">
      <c r="B189" s="9">
        <v>174</v>
      </c>
      <c r="C189" s="9">
        <v>4.0999999999999996</v>
      </c>
      <c r="D189" s="9" t="s">
        <v>263</v>
      </c>
      <c r="E189" s="9" t="s">
        <v>40</v>
      </c>
      <c r="F189" s="13">
        <v>2</v>
      </c>
      <c r="G189" s="14">
        <v>1100</v>
      </c>
      <c r="H189" s="14">
        <f t="shared" ref="H189" si="575">G189*$F189</f>
        <v>2200</v>
      </c>
      <c r="I189" s="14">
        <v>2935</v>
      </c>
      <c r="J189" s="14">
        <f t="shared" ref="J189" si="576">I189*$F189</f>
        <v>5870</v>
      </c>
      <c r="K189" s="14">
        <v>1090</v>
      </c>
      <c r="L189" s="14">
        <f t="shared" ref="L189" si="577">K189*$F189</f>
        <v>2180</v>
      </c>
      <c r="M189" s="14">
        <v>812</v>
      </c>
      <c r="N189" s="14">
        <f t="shared" ref="N189" si="578">M189*$F189</f>
        <v>1624</v>
      </c>
      <c r="O189" s="14" t="s">
        <v>45</v>
      </c>
      <c r="P189" s="13"/>
      <c r="Q189" s="14">
        <v>2850</v>
      </c>
      <c r="R189" s="14">
        <f t="shared" ref="R189" si="579">Q189*$F189</f>
        <v>5700</v>
      </c>
      <c r="S189" s="14">
        <v>2850</v>
      </c>
      <c r="T189" s="14">
        <v>5700</v>
      </c>
      <c r="U189" s="14">
        <v>2650</v>
      </c>
      <c r="V189" s="14">
        <f t="shared" ref="V189" si="580">U189*$F189</f>
        <v>5300</v>
      </c>
      <c r="W189" s="14">
        <v>1500</v>
      </c>
      <c r="X189" s="14">
        <f t="shared" ref="X189" si="581">W189*$F189</f>
        <v>3000</v>
      </c>
      <c r="Y189" s="14">
        <v>1500</v>
      </c>
      <c r="Z189" s="14">
        <v>3000</v>
      </c>
      <c r="AA189" s="14">
        <v>1368</v>
      </c>
      <c r="AB189" s="14">
        <f t="shared" ref="AB189:AD191" si="582">AA189*$F189</f>
        <v>2736</v>
      </c>
      <c r="AC189" s="14">
        <v>2800</v>
      </c>
      <c r="AD189" s="14">
        <f t="shared" si="582"/>
        <v>5600</v>
      </c>
      <c r="AE189" s="14">
        <v>2800</v>
      </c>
      <c r="AF189" s="14">
        <v>5600</v>
      </c>
    </row>
    <row r="190" spans="2:32">
      <c r="B190" s="9">
        <v>175</v>
      </c>
      <c r="C190" s="9">
        <v>4.2</v>
      </c>
      <c r="D190" s="9" t="s">
        <v>264</v>
      </c>
      <c r="E190" s="9" t="s">
        <v>40</v>
      </c>
      <c r="F190" s="13">
        <v>4</v>
      </c>
      <c r="G190" s="14">
        <v>880</v>
      </c>
      <c r="H190" s="14">
        <f t="shared" ref="H190" si="583">G190*$F190</f>
        <v>3520</v>
      </c>
      <c r="I190" s="14">
        <v>498</v>
      </c>
      <c r="J190" s="14">
        <f t="shared" ref="J190" si="584">I190*$F190</f>
        <v>1992</v>
      </c>
      <c r="K190" s="14">
        <v>520</v>
      </c>
      <c r="L190" s="14">
        <f t="shared" ref="L190" si="585">K190*$F190</f>
        <v>2080</v>
      </c>
      <c r="M190" s="14">
        <v>168</v>
      </c>
      <c r="N190" s="14">
        <f t="shared" ref="N190" si="586">M190*$F190</f>
        <v>672</v>
      </c>
      <c r="O190" s="14" t="s">
        <v>45</v>
      </c>
      <c r="P190" s="13"/>
      <c r="Q190" s="14">
        <v>2250</v>
      </c>
      <c r="R190" s="14">
        <f t="shared" ref="R190" si="587">Q190*$F190</f>
        <v>9000</v>
      </c>
      <c r="S190" s="14">
        <v>2250</v>
      </c>
      <c r="T190" s="14">
        <v>9000</v>
      </c>
      <c r="U190" s="14">
        <v>2150</v>
      </c>
      <c r="V190" s="14">
        <f t="shared" ref="V190" si="588">U190*$F190</f>
        <v>8600</v>
      </c>
      <c r="W190" s="14">
        <v>950</v>
      </c>
      <c r="X190" s="14">
        <f t="shared" ref="X190" si="589">W190*$F190</f>
        <v>3800</v>
      </c>
      <c r="Y190" s="14">
        <v>950</v>
      </c>
      <c r="Z190" s="14">
        <v>3800</v>
      </c>
      <c r="AA190" s="14">
        <v>866</v>
      </c>
      <c r="AB190" s="14">
        <f t="shared" si="582"/>
        <v>3464</v>
      </c>
      <c r="AC190" s="14">
        <v>645</v>
      </c>
      <c r="AD190" s="14">
        <f t="shared" si="582"/>
        <v>2580</v>
      </c>
      <c r="AE190" s="14">
        <v>645</v>
      </c>
      <c r="AF190" s="14">
        <v>2580</v>
      </c>
    </row>
    <row r="191" spans="2:32">
      <c r="B191" s="9">
        <v>176</v>
      </c>
      <c r="C191" s="9">
        <v>4.3</v>
      </c>
      <c r="D191" s="9" t="s">
        <v>265</v>
      </c>
      <c r="E191" s="9" t="s">
        <v>40</v>
      </c>
      <c r="F191" s="13">
        <v>4</v>
      </c>
      <c r="G191" s="14">
        <v>750</v>
      </c>
      <c r="H191" s="14">
        <f t="shared" ref="H191" si="590">G191*$F191</f>
        <v>3000</v>
      </c>
      <c r="I191" s="14">
        <v>488</v>
      </c>
      <c r="J191" s="14">
        <f t="shared" ref="J191" si="591">I191*$F191</f>
        <v>1952</v>
      </c>
      <c r="K191" s="14">
        <v>345</v>
      </c>
      <c r="L191" s="14">
        <f t="shared" ref="L191" si="592">K191*$F191</f>
        <v>1380</v>
      </c>
      <c r="M191" s="14">
        <v>126</v>
      </c>
      <c r="N191" s="14">
        <f t="shared" ref="N191" si="593">M191*$F191</f>
        <v>504</v>
      </c>
      <c r="O191" s="14" t="s">
        <v>45</v>
      </c>
      <c r="P191" s="13"/>
      <c r="Q191" s="14">
        <v>2050</v>
      </c>
      <c r="R191" s="14">
        <f t="shared" ref="R191" si="594">Q191*$F191</f>
        <v>8200</v>
      </c>
      <c r="S191" s="14">
        <v>2050</v>
      </c>
      <c r="T191" s="14">
        <v>8200</v>
      </c>
      <c r="U191" s="14">
        <v>2050</v>
      </c>
      <c r="V191" s="14">
        <f t="shared" ref="V191" si="595">U191*$F191</f>
        <v>8200</v>
      </c>
      <c r="W191" s="14">
        <v>950</v>
      </c>
      <c r="X191" s="14">
        <f t="shared" ref="X191" si="596">W191*$F191</f>
        <v>3800</v>
      </c>
      <c r="Y191" s="14">
        <v>950</v>
      </c>
      <c r="Z191" s="14">
        <v>3800</v>
      </c>
      <c r="AA191" s="14">
        <v>866</v>
      </c>
      <c r="AB191" s="14">
        <f t="shared" si="582"/>
        <v>3464</v>
      </c>
      <c r="AC191" s="14">
        <v>460</v>
      </c>
      <c r="AD191" s="14">
        <f t="shared" si="582"/>
        <v>1840</v>
      </c>
      <c r="AE191" s="14">
        <v>460</v>
      </c>
      <c r="AF191" s="14">
        <v>1840</v>
      </c>
    </row>
    <row r="192" spans="2:32">
      <c r="B192" s="9">
        <v>177</v>
      </c>
      <c r="C192" s="9">
        <v>5</v>
      </c>
      <c r="D192" s="9" t="s">
        <v>267</v>
      </c>
      <c r="E192" s="9" t="s">
        <v>40</v>
      </c>
      <c r="F192" s="13" t="s">
        <v>40</v>
      </c>
      <c r="G192" s="13"/>
      <c r="H192" s="13"/>
      <c r="I192" s="13"/>
      <c r="J192" s="13"/>
      <c r="K192" s="13"/>
      <c r="L192" s="13"/>
      <c r="M192" s="13"/>
      <c r="N192" s="13"/>
      <c r="O192" s="13"/>
      <c r="P192" s="13"/>
      <c r="Q192" s="13"/>
      <c r="R192" s="13"/>
      <c r="S192" s="13"/>
      <c r="T192" s="13"/>
      <c r="U192" s="13"/>
      <c r="V192" s="13"/>
      <c r="W192" s="13"/>
      <c r="X192" s="13"/>
      <c r="Y192" s="13"/>
      <c r="Z192" s="13"/>
      <c r="AA192" s="13">
        <v>0</v>
      </c>
      <c r="AB192" s="13"/>
      <c r="AC192" s="13"/>
      <c r="AD192" s="13"/>
      <c r="AE192" s="13"/>
      <c r="AF192" s="13"/>
    </row>
    <row r="193" spans="2:32">
      <c r="B193" s="9">
        <v>178</v>
      </c>
      <c r="C193" s="9">
        <v>5.0999999999999996</v>
      </c>
      <c r="D193" s="9" t="s">
        <v>268</v>
      </c>
      <c r="E193" s="9" t="s">
        <v>40</v>
      </c>
      <c r="F193" s="13">
        <v>95</v>
      </c>
      <c r="G193" s="14">
        <v>355</v>
      </c>
      <c r="H193" s="14">
        <f t="shared" ref="H193" si="597">G193*$F193</f>
        <v>33725</v>
      </c>
      <c r="I193" s="14">
        <v>1124.75</v>
      </c>
      <c r="J193" s="14">
        <f t="shared" ref="J193" si="598">I193*$F193</f>
        <v>106851.25</v>
      </c>
      <c r="K193" s="14">
        <v>2415</v>
      </c>
      <c r="L193" s="14">
        <f t="shared" ref="L193" si="599">K193*$F193</f>
        <v>229425</v>
      </c>
      <c r="M193" s="14">
        <v>1362</v>
      </c>
      <c r="N193" s="14">
        <f t="shared" ref="N193" si="600">M193*$F193</f>
        <v>129390</v>
      </c>
      <c r="O193" s="14" t="s">
        <v>45</v>
      </c>
      <c r="P193" s="13"/>
      <c r="Q193" s="14">
        <v>1175</v>
      </c>
      <c r="R193" s="14">
        <f t="shared" ref="R193" si="601">Q193*$F193</f>
        <v>111625</v>
      </c>
      <c r="S193" s="14">
        <v>1175</v>
      </c>
      <c r="T193" s="14">
        <v>111625</v>
      </c>
      <c r="U193" s="14">
        <v>1150</v>
      </c>
      <c r="V193" s="14">
        <f t="shared" ref="V193" si="602">U193*$F193</f>
        <v>109250</v>
      </c>
      <c r="W193" s="14">
        <v>1200</v>
      </c>
      <c r="X193" s="14">
        <f t="shared" ref="X193" si="603">W193*$F193</f>
        <v>114000</v>
      </c>
      <c r="Y193" s="14">
        <v>1200</v>
      </c>
      <c r="Z193" s="14">
        <v>114000</v>
      </c>
      <c r="AA193" s="14">
        <v>1094.3999999999999</v>
      </c>
      <c r="AB193" s="14">
        <f t="shared" ref="AB193:AD196" si="604">AA193*$F193</f>
        <v>103967.99999999999</v>
      </c>
      <c r="AC193" s="14">
        <v>1400</v>
      </c>
      <c r="AD193" s="14">
        <f t="shared" si="604"/>
        <v>133000</v>
      </c>
      <c r="AE193" s="14">
        <v>1400</v>
      </c>
      <c r="AF193" s="14">
        <v>133000</v>
      </c>
    </row>
    <row r="194" spans="2:32">
      <c r="B194" s="9">
        <v>179</v>
      </c>
      <c r="C194" s="9">
        <v>5.2</v>
      </c>
      <c r="D194" s="9" t="s">
        <v>269</v>
      </c>
      <c r="E194" s="9" t="s">
        <v>40</v>
      </c>
      <c r="F194" s="13">
        <v>22</v>
      </c>
      <c r="G194" s="14">
        <v>325</v>
      </c>
      <c r="H194" s="14">
        <f t="shared" ref="H194" si="605">G194*$F194</f>
        <v>7150</v>
      </c>
      <c r="I194" s="14">
        <v>632.5</v>
      </c>
      <c r="J194" s="14">
        <f t="shared" ref="J194" si="606">I194*$F194</f>
        <v>13915</v>
      </c>
      <c r="K194" s="14">
        <v>1665</v>
      </c>
      <c r="L194" s="14">
        <f t="shared" ref="L194" si="607">K194*$F194</f>
        <v>36630</v>
      </c>
      <c r="M194" s="14">
        <v>850</v>
      </c>
      <c r="N194" s="14">
        <f t="shared" ref="N194" si="608">M194*$F194</f>
        <v>18700</v>
      </c>
      <c r="O194" s="14" t="s">
        <v>45</v>
      </c>
      <c r="P194" s="13"/>
      <c r="Q194" s="14">
        <v>890</v>
      </c>
      <c r="R194" s="14">
        <f t="shared" ref="R194" si="609">Q194*$F194</f>
        <v>19580</v>
      </c>
      <c r="S194" s="14">
        <v>890</v>
      </c>
      <c r="T194" s="14">
        <v>19580</v>
      </c>
      <c r="U194" s="14">
        <v>870</v>
      </c>
      <c r="V194" s="14">
        <f t="shared" ref="V194" si="610">U194*$F194</f>
        <v>19140</v>
      </c>
      <c r="W194" s="14">
        <v>650</v>
      </c>
      <c r="X194" s="14">
        <f t="shared" ref="X194" si="611">W194*$F194</f>
        <v>14300</v>
      </c>
      <c r="Y194" s="14">
        <v>650</v>
      </c>
      <c r="Z194" s="14">
        <v>14300</v>
      </c>
      <c r="AA194" s="14">
        <v>592.79999999999995</v>
      </c>
      <c r="AB194" s="14">
        <f t="shared" si="604"/>
        <v>13041.599999999999</v>
      </c>
      <c r="AC194" s="14">
        <v>1058</v>
      </c>
      <c r="AD194" s="14">
        <f t="shared" si="604"/>
        <v>23276</v>
      </c>
      <c r="AE194" s="14">
        <v>1058</v>
      </c>
      <c r="AF194" s="14">
        <v>23276</v>
      </c>
    </row>
    <row r="195" spans="2:32">
      <c r="B195" s="9">
        <v>180</v>
      </c>
      <c r="C195" s="9">
        <v>5.3</v>
      </c>
      <c r="D195" s="9" t="s">
        <v>270</v>
      </c>
      <c r="E195" s="9" t="s">
        <v>40</v>
      </c>
      <c r="F195" s="13">
        <v>90</v>
      </c>
      <c r="G195" s="14">
        <v>278</v>
      </c>
      <c r="H195" s="14">
        <f t="shared" ref="H195" si="612">G195*$F195</f>
        <v>25020</v>
      </c>
      <c r="I195" s="14">
        <v>304.75</v>
      </c>
      <c r="J195" s="14">
        <f t="shared" ref="J195" si="613">I195*$F195</f>
        <v>27427.5</v>
      </c>
      <c r="K195" s="14">
        <v>860</v>
      </c>
      <c r="L195" s="14">
        <f t="shared" ref="L195" si="614">K195*$F195</f>
        <v>77400</v>
      </c>
      <c r="M195" s="14">
        <v>280</v>
      </c>
      <c r="N195" s="14">
        <f t="shared" ref="N195" si="615">M195*$F195</f>
        <v>25200</v>
      </c>
      <c r="O195" s="14" t="s">
        <v>45</v>
      </c>
      <c r="P195" s="13"/>
      <c r="Q195" s="14">
        <v>475</v>
      </c>
      <c r="R195" s="14">
        <f t="shared" ref="R195" si="616">Q195*$F195</f>
        <v>42750</v>
      </c>
      <c r="S195" s="14">
        <v>475</v>
      </c>
      <c r="T195" s="14">
        <v>42750</v>
      </c>
      <c r="U195" s="14">
        <v>470</v>
      </c>
      <c r="V195" s="14">
        <f t="shared" ref="V195" si="617">U195*$F195</f>
        <v>42300</v>
      </c>
      <c r="W195" s="14">
        <v>550</v>
      </c>
      <c r="X195" s="14">
        <f t="shared" ref="X195" si="618">W195*$F195</f>
        <v>49500</v>
      </c>
      <c r="Y195" s="14">
        <v>550</v>
      </c>
      <c r="Z195" s="14">
        <v>49500</v>
      </c>
      <c r="AA195" s="14">
        <v>501.59999999999997</v>
      </c>
      <c r="AB195" s="14">
        <f t="shared" si="604"/>
        <v>45144</v>
      </c>
      <c r="AC195" s="14">
        <v>529</v>
      </c>
      <c r="AD195" s="14">
        <f t="shared" si="604"/>
        <v>47610</v>
      </c>
      <c r="AE195" s="14">
        <v>529</v>
      </c>
      <c r="AF195" s="14">
        <v>47610</v>
      </c>
    </row>
    <row r="196" spans="2:32">
      <c r="B196" s="9">
        <v>181</v>
      </c>
      <c r="C196" s="9">
        <v>5.4</v>
      </c>
      <c r="D196" s="9" t="s">
        <v>271</v>
      </c>
      <c r="E196" s="9" t="s">
        <v>40</v>
      </c>
      <c r="F196" s="13">
        <v>290</v>
      </c>
      <c r="G196" s="14">
        <v>255</v>
      </c>
      <c r="H196" s="14">
        <f t="shared" ref="H196" si="619">G196*$F196</f>
        <v>73950</v>
      </c>
      <c r="I196" s="14">
        <v>258.75</v>
      </c>
      <c r="J196" s="14">
        <f t="shared" ref="J196" si="620">I196*$F196</f>
        <v>75037.5</v>
      </c>
      <c r="K196" s="14">
        <v>460</v>
      </c>
      <c r="L196" s="14">
        <f t="shared" ref="L196" si="621">K196*$F196</f>
        <v>133400</v>
      </c>
      <c r="M196" s="14">
        <v>180</v>
      </c>
      <c r="N196" s="14">
        <f t="shared" ref="N196" si="622">M196*$F196</f>
        <v>52200</v>
      </c>
      <c r="O196" s="14" t="s">
        <v>45</v>
      </c>
      <c r="P196" s="13"/>
      <c r="Q196" s="14">
        <v>360</v>
      </c>
      <c r="R196" s="14">
        <f t="shared" ref="R196" si="623">Q196*$F196</f>
        <v>104400</v>
      </c>
      <c r="S196" s="14">
        <v>360</v>
      </c>
      <c r="T196" s="14">
        <v>104400</v>
      </c>
      <c r="U196" s="14">
        <v>350</v>
      </c>
      <c r="V196" s="14">
        <f t="shared" ref="V196" si="624">U196*$F196</f>
        <v>101500</v>
      </c>
      <c r="W196" s="14">
        <v>450</v>
      </c>
      <c r="X196" s="14">
        <f t="shared" ref="X196" si="625">W196*$F196</f>
        <v>130500</v>
      </c>
      <c r="Y196" s="14">
        <v>450</v>
      </c>
      <c r="Z196" s="14">
        <v>130500</v>
      </c>
      <c r="AA196" s="14">
        <v>410.4</v>
      </c>
      <c r="AB196" s="14">
        <f t="shared" si="604"/>
        <v>119016</v>
      </c>
      <c r="AC196" s="14">
        <v>462</v>
      </c>
      <c r="AD196" s="14">
        <f t="shared" si="604"/>
        <v>133980</v>
      </c>
      <c r="AE196" s="14">
        <v>462</v>
      </c>
      <c r="AF196" s="14">
        <v>133980</v>
      </c>
    </row>
    <row r="197" spans="2:32">
      <c r="B197" s="9">
        <v>182</v>
      </c>
      <c r="C197" s="9">
        <v>6</v>
      </c>
      <c r="D197" s="9" t="s">
        <v>272</v>
      </c>
      <c r="E197" s="9" t="s">
        <v>40</v>
      </c>
      <c r="F197" s="13" t="s">
        <v>40</v>
      </c>
      <c r="G197" s="13"/>
      <c r="H197" s="13"/>
      <c r="I197" s="13"/>
      <c r="J197" s="13"/>
      <c r="K197" s="13"/>
      <c r="L197" s="13"/>
      <c r="M197" s="13"/>
      <c r="N197" s="13"/>
      <c r="O197" s="13"/>
      <c r="P197" s="13"/>
      <c r="Q197" s="13"/>
      <c r="R197" s="13"/>
      <c r="S197" s="13"/>
      <c r="T197" s="13"/>
      <c r="U197" s="13"/>
      <c r="V197" s="13"/>
      <c r="W197" s="13"/>
      <c r="X197" s="13"/>
      <c r="Y197" s="13"/>
      <c r="Z197" s="13"/>
      <c r="AA197" s="13">
        <v>0</v>
      </c>
      <c r="AB197" s="13"/>
      <c r="AC197" s="13"/>
      <c r="AD197" s="13"/>
      <c r="AE197" s="13"/>
      <c r="AF197" s="13"/>
    </row>
    <row r="198" spans="2:32">
      <c r="B198" s="9">
        <v>183</v>
      </c>
      <c r="C198" s="9">
        <v>6.1</v>
      </c>
      <c r="D198" s="9" t="s">
        <v>273</v>
      </c>
      <c r="E198" s="9" t="s">
        <v>40</v>
      </c>
      <c r="F198" s="13">
        <v>10</v>
      </c>
      <c r="G198" s="14">
        <v>225</v>
      </c>
      <c r="H198" s="14">
        <f t="shared" ref="H198" si="626">G198*$F198</f>
        <v>2250</v>
      </c>
      <c r="I198" s="14">
        <v>547.5</v>
      </c>
      <c r="J198" s="14">
        <f t="shared" ref="J198" si="627">I198*$F198</f>
        <v>5475</v>
      </c>
      <c r="K198" s="14">
        <v>520</v>
      </c>
      <c r="L198" s="14">
        <f t="shared" ref="L198" si="628">K198*$F198</f>
        <v>5200</v>
      </c>
      <c r="M198" s="14">
        <v>504</v>
      </c>
      <c r="N198" s="14">
        <f t="shared" ref="N198" si="629">M198*$F198</f>
        <v>5040</v>
      </c>
      <c r="O198" s="14" t="s">
        <v>45</v>
      </c>
      <c r="P198" s="13"/>
      <c r="Q198" s="14">
        <v>450</v>
      </c>
      <c r="R198" s="14">
        <f t="shared" ref="R198" si="630">Q198*$F198</f>
        <v>4500</v>
      </c>
      <c r="S198" s="14">
        <v>450</v>
      </c>
      <c r="T198" s="14">
        <v>4500</v>
      </c>
      <c r="U198" s="14">
        <v>450</v>
      </c>
      <c r="V198" s="14">
        <f t="shared" ref="V198" si="631">U198*$F198</f>
        <v>4500</v>
      </c>
      <c r="W198" s="14">
        <v>180</v>
      </c>
      <c r="X198" s="14">
        <f t="shared" ref="X198" si="632">W198*$F198</f>
        <v>1800</v>
      </c>
      <c r="Y198" s="14">
        <v>180</v>
      </c>
      <c r="Z198" s="15">
        <v>1800</v>
      </c>
      <c r="AA198" s="14">
        <v>164.15999999999997</v>
      </c>
      <c r="AB198" s="15">
        <f t="shared" ref="AB198:AD203" si="633">AA198*$F198</f>
        <v>1641.5999999999997</v>
      </c>
      <c r="AC198" s="14">
        <v>525</v>
      </c>
      <c r="AD198" s="14">
        <f t="shared" si="633"/>
        <v>5250</v>
      </c>
      <c r="AE198" s="14">
        <v>525</v>
      </c>
      <c r="AF198" s="14">
        <v>5250</v>
      </c>
    </row>
    <row r="199" spans="2:32">
      <c r="B199" s="9">
        <v>184</v>
      </c>
      <c r="C199" s="9">
        <v>6.2</v>
      </c>
      <c r="D199" s="9" t="s">
        <v>274</v>
      </c>
      <c r="E199" s="9" t="s">
        <v>40</v>
      </c>
      <c r="F199" s="13">
        <v>20</v>
      </c>
      <c r="G199" s="14">
        <v>192</v>
      </c>
      <c r="H199" s="14">
        <f t="shared" ref="H199" si="634">G199*$F199</f>
        <v>3840</v>
      </c>
      <c r="I199" s="14">
        <v>425.5</v>
      </c>
      <c r="J199" s="14">
        <f t="shared" ref="J199" si="635">I199*$F199</f>
        <v>8510</v>
      </c>
      <c r="K199" s="14">
        <v>460</v>
      </c>
      <c r="L199" s="14">
        <f t="shared" ref="L199" si="636">K199*$F199</f>
        <v>9200</v>
      </c>
      <c r="M199" s="14">
        <v>252</v>
      </c>
      <c r="N199" s="14">
        <f t="shared" ref="N199" si="637">M199*$F199</f>
        <v>5040</v>
      </c>
      <c r="O199" s="14" t="s">
        <v>45</v>
      </c>
      <c r="P199" s="13"/>
      <c r="Q199" s="14">
        <v>280</v>
      </c>
      <c r="R199" s="14">
        <f t="shared" ref="R199" si="638">Q199*$F199</f>
        <v>5600</v>
      </c>
      <c r="S199" s="14">
        <v>280</v>
      </c>
      <c r="T199" s="14">
        <v>5600</v>
      </c>
      <c r="U199" s="14">
        <v>280</v>
      </c>
      <c r="V199" s="14">
        <f t="shared" ref="V199" si="639">U199*$F199</f>
        <v>5600</v>
      </c>
      <c r="W199" s="14">
        <v>150</v>
      </c>
      <c r="X199" s="14">
        <f t="shared" ref="X199" si="640">W199*$F199</f>
        <v>3000</v>
      </c>
      <c r="Y199" s="14">
        <v>150</v>
      </c>
      <c r="Z199" s="15">
        <v>3000</v>
      </c>
      <c r="AA199" s="14">
        <v>136.79999999999998</v>
      </c>
      <c r="AB199" s="15">
        <f t="shared" si="633"/>
        <v>2735.9999999999995</v>
      </c>
      <c r="AC199" s="14">
        <v>225</v>
      </c>
      <c r="AD199" s="14">
        <f t="shared" si="633"/>
        <v>4500</v>
      </c>
      <c r="AE199" s="14">
        <v>225</v>
      </c>
      <c r="AF199" s="14">
        <v>4500</v>
      </c>
    </row>
    <row r="200" spans="2:32">
      <c r="B200" s="9">
        <v>185</v>
      </c>
      <c r="C200" s="9">
        <v>6.3</v>
      </c>
      <c r="D200" s="9" t="s">
        <v>275</v>
      </c>
      <c r="E200" s="9" t="s">
        <v>40</v>
      </c>
      <c r="F200" s="13">
        <v>140</v>
      </c>
      <c r="G200" s="14">
        <v>132</v>
      </c>
      <c r="H200" s="14">
        <f t="shared" ref="H200" si="641">G200*$F200</f>
        <v>18480</v>
      </c>
      <c r="I200" s="14">
        <v>316.75</v>
      </c>
      <c r="J200" s="14">
        <f t="shared" ref="J200" si="642">I200*$F200</f>
        <v>44345</v>
      </c>
      <c r="K200" s="14">
        <v>275</v>
      </c>
      <c r="L200" s="14">
        <f t="shared" ref="L200" si="643">K200*$F200</f>
        <v>38500</v>
      </c>
      <c r="M200" s="14">
        <v>195</v>
      </c>
      <c r="N200" s="14">
        <f t="shared" ref="N200" si="644">M200*$F200</f>
        <v>27300</v>
      </c>
      <c r="O200" s="14" t="s">
        <v>45</v>
      </c>
      <c r="P200" s="13"/>
      <c r="Q200" s="14">
        <v>250</v>
      </c>
      <c r="R200" s="14">
        <f t="shared" ref="R200" si="645">Q200*$F200</f>
        <v>35000</v>
      </c>
      <c r="S200" s="14">
        <v>250</v>
      </c>
      <c r="T200" s="14">
        <v>35000</v>
      </c>
      <c r="U200" s="14">
        <v>240</v>
      </c>
      <c r="V200" s="14">
        <f t="shared" ref="V200" si="646">U200*$F200</f>
        <v>33600</v>
      </c>
      <c r="W200" s="14">
        <v>110</v>
      </c>
      <c r="X200" s="14">
        <f t="shared" ref="X200" si="647">W200*$F200</f>
        <v>15400</v>
      </c>
      <c r="Y200" s="14">
        <v>110</v>
      </c>
      <c r="Z200" s="15">
        <v>15400</v>
      </c>
      <c r="AA200" s="14">
        <v>100.32</v>
      </c>
      <c r="AB200" s="15">
        <f t="shared" si="633"/>
        <v>14044.8</v>
      </c>
      <c r="AC200" s="14">
        <v>205</v>
      </c>
      <c r="AD200" s="14">
        <f t="shared" si="633"/>
        <v>28700</v>
      </c>
      <c r="AE200" s="14">
        <v>205</v>
      </c>
      <c r="AF200" s="14">
        <v>28700</v>
      </c>
    </row>
    <row r="201" spans="2:32">
      <c r="B201" s="9">
        <v>186</v>
      </c>
      <c r="C201" s="9">
        <v>6.4</v>
      </c>
      <c r="D201" s="9" t="s">
        <v>276</v>
      </c>
      <c r="E201" s="9" t="s">
        <v>40</v>
      </c>
      <c r="F201" s="13">
        <v>70</v>
      </c>
      <c r="G201" s="14">
        <v>71</v>
      </c>
      <c r="H201" s="14">
        <f t="shared" ref="H201" si="648">G201*$F201</f>
        <v>4970</v>
      </c>
      <c r="I201" s="14">
        <v>63.25</v>
      </c>
      <c r="J201" s="14">
        <f t="shared" ref="J201" si="649">I201*$F201</f>
        <v>4427.5</v>
      </c>
      <c r="K201" s="14">
        <v>255</v>
      </c>
      <c r="L201" s="14">
        <f t="shared" ref="L201" si="650">K201*$F201</f>
        <v>17850</v>
      </c>
      <c r="M201" s="14">
        <v>70</v>
      </c>
      <c r="N201" s="14">
        <f t="shared" ref="N201" si="651">M201*$F201</f>
        <v>4900</v>
      </c>
      <c r="O201" s="14" t="s">
        <v>45</v>
      </c>
      <c r="P201" s="13"/>
      <c r="Q201" s="14">
        <v>130</v>
      </c>
      <c r="R201" s="14">
        <f t="shared" ref="R201" si="652">Q201*$F201</f>
        <v>9100</v>
      </c>
      <c r="S201" s="14">
        <v>130</v>
      </c>
      <c r="T201" s="14">
        <v>9100</v>
      </c>
      <c r="U201" s="14">
        <v>130</v>
      </c>
      <c r="V201" s="14">
        <f t="shared" ref="V201" si="653">U201*$F201</f>
        <v>9100</v>
      </c>
      <c r="W201" s="14">
        <v>150</v>
      </c>
      <c r="X201" s="14">
        <f t="shared" ref="X201" si="654">W201*$F201</f>
        <v>10500</v>
      </c>
      <c r="Y201" s="14">
        <v>150</v>
      </c>
      <c r="Z201" s="14">
        <v>10500</v>
      </c>
      <c r="AA201" s="14">
        <v>136.79999999999998</v>
      </c>
      <c r="AB201" s="14">
        <f t="shared" si="633"/>
        <v>9575.9999999999982</v>
      </c>
      <c r="AC201" s="14">
        <v>210</v>
      </c>
      <c r="AD201" s="14">
        <f t="shared" si="633"/>
        <v>14700</v>
      </c>
      <c r="AE201" s="14">
        <v>210</v>
      </c>
      <c r="AF201" s="14">
        <v>14700</v>
      </c>
    </row>
    <row r="202" spans="2:32">
      <c r="B202" s="9">
        <v>187</v>
      </c>
      <c r="C202" s="9">
        <v>6.5</v>
      </c>
      <c r="D202" s="9" t="s">
        <v>277</v>
      </c>
      <c r="E202" s="9" t="s">
        <v>40</v>
      </c>
      <c r="F202" s="13">
        <v>100</v>
      </c>
      <c r="G202" s="14">
        <v>32</v>
      </c>
      <c r="H202" s="14">
        <f t="shared" ref="H202" si="655">G202*$F202</f>
        <v>3200</v>
      </c>
      <c r="I202" s="14">
        <v>33.5</v>
      </c>
      <c r="J202" s="14">
        <f t="shared" ref="J202" si="656">I202*$F202</f>
        <v>3350</v>
      </c>
      <c r="K202" s="14">
        <v>125</v>
      </c>
      <c r="L202" s="14">
        <f t="shared" ref="L202" si="657">K202*$F202</f>
        <v>12500</v>
      </c>
      <c r="M202" s="14">
        <v>18</v>
      </c>
      <c r="N202" s="14">
        <f t="shared" ref="N202" si="658">M202*$F202</f>
        <v>1800</v>
      </c>
      <c r="O202" s="14" t="s">
        <v>45</v>
      </c>
      <c r="P202" s="13"/>
      <c r="Q202" s="14">
        <v>65</v>
      </c>
      <c r="R202" s="14">
        <f t="shared" ref="R202" si="659">Q202*$F202</f>
        <v>6500</v>
      </c>
      <c r="S202" s="14">
        <v>65</v>
      </c>
      <c r="T202" s="14">
        <v>6500</v>
      </c>
      <c r="U202" s="14">
        <v>70</v>
      </c>
      <c r="V202" s="14">
        <f t="shared" ref="V202" si="660">U202*$F202</f>
        <v>7000</v>
      </c>
      <c r="W202" s="14">
        <v>90</v>
      </c>
      <c r="X202" s="14">
        <f t="shared" ref="X202" si="661">W202*$F202</f>
        <v>9000</v>
      </c>
      <c r="Y202" s="14">
        <v>90</v>
      </c>
      <c r="Z202" s="14">
        <v>9000</v>
      </c>
      <c r="AA202" s="14">
        <v>82.079999999999984</v>
      </c>
      <c r="AB202" s="14">
        <f t="shared" si="633"/>
        <v>8207.9999999999982</v>
      </c>
      <c r="AC202" s="14">
        <v>35</v>
      </c>
      <c r="AD202" s="14">
        <f t="shared" si="633"/>
        <v>3500</v>
      </c>
      <c r="AE202" s="14">
        <v>35</v>
      </c>
      <c r="AF202" s="14">
        <v>3500</v>
      </c>
    </row>
    <row r="203" spans="2:32">
      <c r="B203" s="9">
        <v>188</v>
      </c>
      <c r="C203" s="9">
        <v>6.6</v>
      </c>
      <c r="D203" s="9" t="s">
        <v>278</v>
      </c>
      <c r="E203" s="9" t="s">
        <v>40</v>
      </c>
      <c r="F203" s="13">
        <v>60</v>
      </c>
      <c r="G203" s="14">
        <v>92</v>
      </c>
      <c r="H203" s="14">
        <f t="shared" ref="H203" si="662">G203*$F203</f>
        <v>5520</v>
      </c>
      <c r="I203" s="14">
        <v>97.75</v>
      </c>
      <c r="J203" s="14">
        <f t="shared" ref="J203" si="663">I203*$F203</f>
        <v>5865</v>
      </c>
      <c r="K203" s="14">
        <v>125</v>
      </c>
      <c r="L203" s="14">
        <f t="shared" ref="L203" si="664">K203*$F203</f>
        <v>7500</v>
      </c>
      <c r="M203" s="14">
        <v>85</v>
      </c>
      <c r="N203" s="14">
        <f t="shared" ref="N203" si="665">M203*$F203</f>
        <v>5100</v>
      </c>
      <c r="O203" s="14" t="s">
        <v>45</v>
      </c>
      <c r="P203" s="13"/>
      <c r="Q203" s="14">
        <v>122</v>
      </c>
      <c r="R203" s="14">
        <f t="shared" ref="R203" si="666">Q203*$F203</f>
        <v>7320</v>
      </c>
      <c r="S203" s="14">
        <v>122</v>
      </c>
      <c r="T203" s="14">
        <v>7320</v>
      </c>
      <c r="U203" s="14">
        <v>120</v>
      </c>
      <c r="V203" s="14">
        <f t="shared" ref="V203" si="667">U203*$F203</f>
        <v>7200</v>
      </c>
      <c r="W203" s="14">
        <v>250</v>
      </c>
      <c r="X203" s="14">
        <f t="shared" ref="X203" si="668">W203*$F203</f>
        <v>15000</v>
      </c>
      <c r="Y203" s="14">
        <v>250</v>
      </c>
      <c r="Z203" s="14">
        <v>15000</v>
      </c>
      <c r="AA203" s="14">
        <v>228</v>
      </c>
      <c r="AB203" s="14">
        <f t="shared" si="633"/>
        <v>13680</v>
      </c>
      <c r="AC203" s="14">
        <v>105</v>
      </c>
      <c r="AD203" s="14">
        <f t="shared" si="633"/>
        <v>6300</v>
      </c>
      <c r="AE203" s="14">
        <v>105</v>
      </c>
      <c r="AF203" s="14">
        <v>6300</v>
      </c>
    </row>
    <row r="204" spans="2:32">
      <c r="B204" s="9">
        <v>189</v>
      </c>
      <c r="C204" s="9">
        <v>7</v>
      </c>
      <c r="D204" s="9" t="s">
        <v>279</v>
      </c>
      <c r="E204" s="9" t="s">
        <v>40</v>
      </c>
      <c r="F204" s="13" t="s">
        <v>40</v>
      </c>
      <c r="G204" s="13"/>
      <c r="H204" s="13"/>
      <c r="I204" s="13"/>
      <c r="J204" s="13"/>
      <c r="K204" s="13"/>
      <c r="L204" s="13"/>
      <c r="M204" s="13"/>
      <c r="N204" s="13"/>
      <c r="O204" s="13"/>
      <c r="P204" s="13"/>
      <c r="Q204" s="13"/>
      <c r="R204" s="13"/>
      <c r="S204" s="13"/>
      <c r="T204" s="13"/>
      <c r="U204" s="13"/>
      <c r="V204" s="13"/>
      <c r="W204" s="13"/>
      <c r="X204" s="13"/>
      <c r="Y204" s="13"/>
      <c r="Z204" s="13"/>
      <c r="AA204" s="13">
        <v>0</v>
      </c>
      <c r="AB204" s="13"/>
      <c r="AC204" s="13"/>
      <c r="AD204" s="13"/>
      <c r="AE204" s="13"/>
      <c r="AF204" s="13"/>
    </row>
    <row r="205" spans="2:32">
      <c r="B205" s="9">
        <v>190</v>
      </c>
      <c r="C205" s="9">
        <v>7.1</v>
      </c>
      <c r="D205" s="9" t="s">
        <v>280</v>
      </c>
      <c r="E205" s="9" t="s">
        <v>40</v>
      </c>
      <c r="F205" s="13">
        <v>85</v>
      </c>
      <c r="G205" s="14">
        <v>0</v>
      </c>
      <c r="H205" s="14">
        <f t="shared" ref="H205" si="669">G205*$F205</f>
        <v>0</v>
      </c>
      <c r="I205" s="14">
        <v>776.25</v>
      </c>
      <c r="J205" s="14">
        <f t="shared" ref="J205" si="670">I205*$F205</f>
        <v>65981.25</v>
      </c>
      <c r="K205" s="14">
        <v>550</v>
      </c>
      <c r="L205" s="14">
        <f t="shared" ref="L205" si="671">K205*$F205</f>
        <v>46750</v>
      </c>
      <c r="M205" s="14">
        <v>750</v>
      </c>
      <c r="N205" s="14">
        <f t="shared" ref="N205" si="672">M205*$F205</f>
        <v>63750</v>
      </c>
      <c r="O205" s="14" t="s">
        <v>45</v>
      </c>
      <c r="P205" s="13"/>
      <c r="Q205" s="14">
        <v>690</v>
      </c>
      <c r="R205" s="14">
        <f t="shared" ref="R205" si="673">Q205*$F205</f>
        <v>58650</v>
      </c>
      <c r="S205" s="14">
        <v>690</v>
      </c>
      <c r="T205" s="14">
        <v>58650</v>
      </c>
      <c r="U205" s="14">
        <v>680</v>
      </c>
      <c r="V205" s="14">
        <f t="shared" ref="V205" si="674">U205*$F205</f>
        <v>57800</v>
      </c>
      <c r="W205" s="14">
        <v>750</v>
      </c>
      <c r="X205" s="14">
        <f t="shared" ref="X205" si="675">W205*$F205</f>
        <v>63750</v>
      </c>
      <c r="Y205" s="14">
        <v>750</v>
      </c>
      <c r="Z205" s="14">
        <v>63750</v>
      </c>
      <c r="AA205" s="14">
        <v>684</v>
      </c>
      <c r="AB205" s="14">
        <f t="shared" ref="AB205:AD214" si="676">AA205*$F205</f>
        <v>58140</v>
      </c>
      <c r="AC205" s="14">
        <v>975</v>
      </c>
      <c r="AD205" s="14">
        <f t="shared" si="676"/>
        <v>82875</v>
      </c>
      <c r="AE205" s="14">
        <v>975</v>
      </c>
      <c r="AF205" s="14">
        <v>82875</v>
      </c>
    </row>
    <row r="206" spans="2:32">
      <c r="B206" s="9">
        <v>191</v>
      </c>
      <c r="C206" s="9">
        <v>7.2</v>
      </c>
      <c r="D206" s="9" t="s">
        <v>281</v>
      </c>
      <c r="E206" s="9" t="s">
        <v>40</v>
      </c>
      <c r="F206" s="13">
        <v>35</v>
      </c>
      <c r="G206" s="14">
        <v>1144</v>
      </c>
      <c r="H206" s="14">
        <f t="shared" ref="H206" si="677">G206*$F206</f>
        <v>40040</v>
      </c>
      <c r="I206" s="14">
        <v>1116.75</v>
      </c>
      <c r="J206" s="14">
        <f t="shared" ref="J206" si="678">I206*$F206</f>
        <v>39086.25</v>
      </c>
      <c r="K206" s="14">
        <v>1090</v>
      </c>
      <c r="L206" s="14">
        <f t="shared" ref="L206" si="679">K206*$F206</f>
        <v>38150</v>
      </c>
      <c r="M206" s="14">
        <v>1150</v>
      </c>
      <c r="N206" s="14">
        <f t="shared" ref="N206" si="680">M206*$F206</f>
        <v>40250</v>
      </c>
      <c r="O206" s="14" t="s">
        <v>45</v>
      </c>
      <c r="P206" s="13"/>
      <c r="Q206" s="14">
        <v>890</v>
      </c>
      <c r="R206" s="14">
        <f t="shared" ref="R206" si="681">Q206*$F206</f>
        <v>31150</v>
      </c>
      <c r="S206" s="14">
        <v>890</v>
      </c>
      <c r="T206" s="15">
        <v>31150</v>
      </c>
      <c r="U206" s="14">
        <v>890</v>
      </c>
      <c r="V206" s="14">
        <f t="shared" ref="V206" si="682">U206*$F206</f>
        <v>31150</v>
      </c>
      <c r="W206" s="14">
        <v>1200</v>
      </c>
      <c r="X206" s="14">
        <f t="shared" ref="X206" si="683">W206*$F206</f>
        <v>42000</v>
      </c>
      <c r="Y206" s="14">
        <v>1200</v>
      </c>
      <c r="Z206" s="14">
        <v>42000</v>
      </c>
      <c r="AA206" s="14">
        <v>1094.3999999999999</v>
      </c>
      <c r="AB206" s="14">
        <f t="shared" si="676"/>
        <v>38303.999999999993</v>
      </c>
      <c r="AC206" s="14">
        <v>1400</v>
      </c>
      <c r="AD206" s="14">
        <f t="shared" si="676"/>
        <v>49000</v>
      </c>
      <c r="AE206" s="14">
        <v>1400</v>
      </c>
      <c r="AF206" s="14">
        <v>49000</v>
      </c>
    </row>
    <row r="207" spans="2:32">
      <c r="B207" s="9">
        <v>192</v>
      </c>
      <c r="C207" s="9">
        <v>8</v>
      </c>
      <c r="D207" s="9" t="s">
        <v>282</v>
      </c>
      <c r="E207" s="9" t="s">
        <v>40</v>
      </c>
      <c r="F207" s="13">
        <v>9</v>
      </c>
      <c r="G207" s="14">
        <v>2200</v>
      </c>
      <c r="H207" s="14">
        <f t="shared" ref="H207" si="684">G207*$F207</f>
        <v>19800</v>
      </c>
      <c r="I207" s="14">
        <v>1450</v>
      </c>
      <c r="J207" s="14">
        <f t="shared" ref="J207" si="685">I207*$F207</f>
        <v>13050</v>
      </c>
      <c r="K207" s="14">
        <v>2070</v>
      </c>
      <c r="L207" s="14">
        <f t="shared" ref="L207" si="686">K207*$F207</f>
        <v>18630</v>
      </c>
      <c r="M207" s="14">
        <v>3132</v>
      </c>
      <c r="N207" s="14">
        <f t="shared" ref="N207" si="687">M207*$F207</f>
        <v>28188</v>
      </c>
      <c r="O207" s="14" t="s">
        <v>45</v>
      </c>
      <c r="P207" s="13"/>
      <c r="Q207" s="14">
        <v>3800</v>
      </c>
      <c r="R207" s="14">
        <f t="shared" ref="R207" si="688">Q207*$F207</f>
        <v>34200</v>
      </c>
      <c r="S207" s="14">
        <v>3800</v>
      </c>
      <c r="T207" s="14">
        <v>34200</v>
      </c>
      <c r="U207" s="14">
        <v>3800</v>
      </c>
      <c r="V207" s="14">
        <f t="shared" ref="V207" si="689">U207*$F207</f>
        <v>34200</v>
      </c>
      <c r="W207" s="14">
        <v>3000</v>
      </c>
      <c r="X207" s="14">
        <f t="shared" ref="X207" si="690">W207*$F207</f>
        <v>27000</v>
      </c>
      <c r="Y207" s="14">
        <v>3000</v>
      </c>
      <c r="Z207" s="14">
        <v>27000</v>
      </c>
      <c r="AA207" s="14">
        <v>2736</v>
      </c>
      <c r="AB207" s="14">
        <f t="shared" si="676"/>
        <v>24624</v>
      </c>
      <c r="AC207" s="14">
        <v>3924</v>
      </c>
      <c r="AD207" s="14">
        <f t="shared" si="676"/>
        <v>35316</v>
      </c>
      <c r="AE207" s="14">
        <v>3924</v>
      </c>
      <c r="AF207" s="14">
        <v>35316</v>
      </c>
    </row>
    <row r="208" spans="2:32">
      <c r="B208" s="9">
        <v>193</v>
      </c>
      <c r="C208" s="9">
        <v>9</v>
      </c>
      <c r="D208" s="9" t="s">
        <v>283</v>
      </c>
      <c r="E208" s="9" t="s">
        <v>40</v>
      </c>
      <c r="F208" s="13">
        <v>14</v>
      </c>
      <c r="G208" s="14">
        <v>1012</v>
      </c>
      <c r="H208" s="14">
        <f t="shared" ref="H208" si="691">G208*$F208</f>
        <v>14168</v>
      </c>
      <c r="I208" s="14">
        <v>550</v>
      </c>
      <c r="J208" s="14">
        <f t="shared" ref="J208" si="692">I208*$F208</f>
        <v>7700</v>
      </c>
      <c r="K208" s="14">
        <v>1380</v>
      </c>
      <c r="L208" s="14">
        <f t="shared" ref="L208" si="693">K208*$F208</f>
        <v>19320</v>
      </c>
      <c r="M208" s="14">
        <v>6302</v>
      </c>
      <c r="N208" s="14">
        <f t="shared" ref="N208" si="694">M208*$F208</f>
        <v>88228</v>
      </c>
      <c r="O208" s="14" t="s">
        <v>45</v>
      </c>
      <c r="P208" s="13"/>
      <c r="Q208" s="14">
        <v>2250</v>
      </c>
      <c r="R208" s="14">
        <f t="shared" ref="R208" si="695">Q208*$F208</f>
        <v>31500</v>
      </c>
      <c r="S208" s="14">
        <v>2250</v>
      </c>
      <c r="T208" s="14">
        <v>31500</v>
      </c>
      <c r="U208" s="14">
        <v>2250</v>
      </c>
      <c r="V208" s="14">
        <f t="shared" ref="V208" si="696">U208*$F208</f>
        <v>31500</v>
      </c>
      <c r="W208" s="14">
        <v>3000</v>
      </c>
      <c r="X208" s="14">
        <f t="shared" ref="X208" si="697">W208*$F208</f>
        <v>42000</v>
      </c>
      <c r="Y208" s="14">
        <v>3000</v>
      </c>
      <c r="Z208" s="14">
        <v>42000</v>
      </c>
      <c r="AA208" s="14">
        <v>2736</v>
      </c>
      <c r="AB208" s="14">
        <f t="shared" si="676"/>
        <v>38304</v>
      </c>
      <c r="AC208" s="14">
        <v>1645</v>
      </c>
      <c r="AD208" s="14">
        <f t="shared" si="676"/>
        <v>23030</v>
      </c>
      <c r="AE208" s="14">
        <v>1645</v>
      </c>
      <c r="AF208" s="14">
        <v>23030</v>
      </c>
    </row>
    <row r="209" spans="2:32">
      <c r="B209" s="9">
        <v>194</v>
      </c>
      <c r="C209" s="9">
        <v>10</v>
      </c>
      <c r="D209" s="9" t="s">
        <v>284</v>
      </c>
      <c r="E209" s="9" t="s">
        <v>40</v>
      </c>
      <c r="F209" s="13">
        <v>1</v>
      </c>
      <c r="G209" s="14">
        <v>4400</v>
      </c>
      <c r="H209" s="14">
        <f t="shared" ref="H209" si="698">G209*$F209</f>
        <v>4400</v>
      </c>
      <c r="I209" s="14">
        <v>1450</v>
      </c>
      <c r="J209" s="14">
        <f t="shared" ref="J209" si="699">I209*$F209</f>
        <v>1450</v>
      </c>
      <c r="K209" s="14">
        <v>2070</v>
      </c>
      <c r="L209" s="14">
        <f t="shared" ref="L209" si="700">K209*$F209</f>
        <v>2070</v>
      </c>
      <c r="M209" s="14">
        <v>5800</v>
      </c>
      <c r="N209" s="14">
        <f t="shared" ref="N209" si="701">M209*$F209</f>
        <v>5800</v>
      </c>
      <c r="O209" s="14" t="s">
        <v>45</v>
      </c>
      <c r="P209" s="13"/>
      <c r="Q209" s="14">
        <v>4010</v>
      </c>
      <c r="R209" s="14">
        <f t="shared" ref="R209" si="702">Q209*$F209</f>
        <v>4010</v>
      </c>
      <c r="S209" s="14">
        <v>4010</v>
      </c>
      <c r="T209" s="14">
        <v>4010</v>
      </c>
      <c r="U209" s="14">
        <v>4010</v>
      </c>
      <c r="V209" s="14">
        <f t="shared" ref="V209" si="703">U209*$F209</f>
        <v>4010</v>
      </c>
      <c r="W209" s="14">
        <v>3450</v>
      </c>
      <c r="X209" s="14">
        <f t="shared" ref="X209" si="704">W209*$F209</f>
        <v>3450</v>
      </c>
      <c r="Y209" s="14">
        <v>3450</v>
      </c>
      <c r="Z209" s="14">
        <v>3450</v>
      </c>
      <c r="AA209" s="14">
        <f>3146.4+3.4</f>
        <v>3149.8</v>
      </c>
      <c r="AB209" s="14">
        <f t="shared" si="676"/>
        <v>3149.8</v>
      </c>
      <c r="AC209" s="14">
        <v>3924</v>
      </c>
      <c r="AD209" s="14">
        <f t="shared" si="676"/>
        <v>3924</v>
      </c>
      <c r="AE209" s="14">
        <v>3924</v>
      </c>
      <c r="AF209" s="14">
        <v>3924</v>
      </c>
    </row>
    <row r="210" spans="2:32">
      <c r="B210" s="9">
        <v>195</v>
      </c>
      <c r="C210" s="9">
        <v>11</v>
      </c>
      <c r="D210" s="9" t="s">
        <v>285</v>
      </c>
      <c r="E210" s="9" t="s">
        <v>40</v>
      </c>
      <c r="F210" s="13">
        <v>5</v>
      </c>
      <c r="G210" s="14">
        <v>3050</v>
      </c>
      <c r="H210" s="14">
        <f t="shared" ref="H210" si="705">G210*$F210</f>
        <v>15250</v>
      </c>
      <c r="I210" s="14">
        <v>550</v>
      </c>
      <c r="J210" s="14">
        <f t="shared" ref="J210" si="706">I210*$F210</f>
        <v>2750</v>
      </c>
      <c r="K210" s="14">
        <v>1380</v>
      </c>
      <c r="L210" s="14">
        <f t="shared" ref="L210" si="707">K210*$F210</f>
        <v>6900</v>
      </c>
      <c r="M210" s="14">
        <v>3852</v>
      </c>
      <c r="N210" s="14">
        <f t="shared" ref="N210" si="708">M210*$F210</f>
        <v>19260</v>
      </c>
      <c r="O210" s="14" t="s">
        <v>45</v>
      </c>
      <c r="P210" s="13"/>
      <c r="Q210" s="14">
        <v>2890</v>
      </c>
      <c r="R210" s="14">
        <f t="shared" ref="R210" si="709">Q210*$F210</f>
        <v>14450</v>
      </c>
      <c r="S210" s="14">
        <v>2890</v>
      </c>
      <c r="T210" s="14">
        <v>14450</v>
      </c>
      <c r="U210" s="14">
        <v>2890</v>
      </c>
      <c r="V210" s="14">
        <f t="shared" ref="V210" si="710">U210*$F210</f>
        <v>14450</v>
      </c>
      <c r="W210" s="14">
        <v>3000</v>
      </c>
      <c r="X210" s="14">
        <f t="shared" ref="X210" si="711">W210*$F210</f>
        <v>15000</v>
      </c>
      <c r="Y210" s="14">
        <v>3000</v>
      </c>
      <c r="Z210" s="14">
        <v>15000</v>
      </c>
      <c r="AA210" s="14">
        <v>2736</v>
      </c>
      <c r="AB210" s="14">
        <f t="shared" si="676"/>
        <v>13680</v>
      </c>
      <c r="AC210" s="14">
        <v>3924</v>
      </c>
      <c r="AD210" s="14">
        <f t="shared" si="676"/>
        <v>19620</v>
      </c>
      <c r="AE210" s="14">
        <v>3924</v>
      </c>
      <c r="AF210" s="14">
        <v>19620</v>
      </c>
    </row>
    <row r="211" spans="2:32">
      <c r="B211" s="9">
        <v>196</v>
      </c>
      <c r="C211" s="9">
        <v>12</v>
      </c>
      <c r="D211" s="9" t="s">
        <v>286</v>
      </c>
      <c r="E211" s="9" t="s">
        <v>40</v>
      </c>
      <c r="F211" s="13">
        <v>3</v>
      </c>
      <c r="G211" s="14">
        <v>4400</v>
      </c>
      <c r="H211" s="14">
        <f t="shared" ref="H211" si="712">G211*$F211</f>
        <v>13200</v>
      </c>
      <c r="I211" s="14">
        <v>1100</v>
      </c>
      <c r="J211" s="14">
        <f t="shared" ref="J211" si="713">I211*$F211</f>
        <v>3300</v>
      </c>
      <c r="K211" s="14">
        <v>1955</v>
      </c>
      <c r="L211" s="14">
        <f t="shared" ref="L211" si="714">K211*$F211</f>
        <v>5865</v>
      </c>
      <c r="M211" s="14">
        <v>6303</v>
      </c>
      <c r="N211" s="14">
        <f t="shared" ref="N211" si="715">M211*$F211</f>
        <v>18909</v>
      </c>
      <c r="O211" s="14" t="s">
        <v>45</v>
      </c>
      <c r="P211" s="13"/>
      <c r="Q211" s="14">
        <v>4105</v>
      </c>
      <c r="R211" s="14">
        <f t="shared" ref="R211" si="716">Q211*$F211</f>
        <v>12315</v>
      </c>
      <c r="S211" s="14">
        <v>4105</v>
      </c>
      <c r="T211" s="14">
        <v>12315</v>
      </c>
      <c r="U211" s="14">
        <v>4005</v>
      </c>
      <c r="V211" s="14">
        <f t="shared" ref="V211" si="717">U211*$F211</f>
        <v>12015</v>
      </c>
      <c r="W211" s="14">
        <v>3000</v>
      </c>
      <c r="X211" s="14">
        <f t="shared" ref="X211" si="718">W211*$F211</f>
        <v>9000</v>
      </c>
      <c r="Y211" s="14">
        <v>3000</v>
      </c>
      <c r="Z211" s="14">
        <v>9000</v>
      </c>
      <c r="AA211" s="14">
        <v>2736</v>
      </c>
      <c r="AB211" s="14">
        <f t="shared" si="676"/>
        <v>8208</v>
      </c>
      <c r="AC211" s="14">
        <v>3680</v>
      </c>
      <c r="AD211" s="14">
        <f t="shared" si="676"/>
        <v>11040</v>
      </c>
      <c r="AE211" s="14">
        <v>3680</v>
      </c>
      <c r="AF211" s="14">
        <v>11040</v>
      </c>
    </row>
    <row r="212" spans="2:32">
      <c r="B212" s="9">
        <v>197</v>
      </c>
      <c r="C212" s="9">
        <v>13</v>
      </c>
      <c r="D212" s="9" t="s">
        <v>287</v>
      </c>
      <c r="E212" s="9" t="s">
        <v>40</v>
      </c>
      <c r="F212" s="13">
        <v>1</v>
      </c>
      <c r="G212" s="14">
        <v>3080</v>
      </c>
      <c r="H212" s="14">
        <f t="shared" ref="H212" si="719">G212*$F212</f>
        <v>3080</v>
      </c>
      <c r="I212" s="14">
        <v>550</v>
      </c>
      <c r="J212" s="14">
        <f t="shared" ref="J212" si="720">I212*$F212</f>
        <v>550</v>
      </c>
      <c r="K212" s="14">
        <v>1380</v>
      </c>
      <c r="L212" s="14">
        <f t="shared" ref="L212" si="721">K212*$F212</f>
        <v>1380</v>
      </c>
      <c r="M212" s="14">
        <v>3915</v>
      </c>
      <c r="N212" s="14">
        <f t="shared" ref="N212" si="722">M212*$F212</f>
        <v>3915</v>
      </c>
      <c r="O212" s="14" t="s">
        <v>45</v>
      </c>
      <c r="P212" s="13"/>
      <c r="Q212" s="14">
        <v>2250</v>
      </c>
      <c r="R212" s="14">
        <f t="shared" ref="R212" si="723">Q212*$F212</f>
        <v>2250</v>
      </c>
      <c r="S212" s="14">
        <v>2250</v>
      </c>
      <c r="T212" s="14">
        <v>2250</v>
      </c>
      <c r="U212" s="14">
        <v>2250</v>
      </c>
      <c r="V212" s="14">
        <f t="shared" ref="V212" si="724">U212*$F212</f>
        <v>2250</v>
      </c>
      <c r="W212" s="14">
        <v>3000</v>
      </c>
      <c r="X212" s="14">
        <f t="shared" ref="X212" si="725">W212*$F212</f>
        <v>3000</v>
      </c>
      <c r="Y212" s="14">
        <v>3000</v>
      </c>
      <c r="Z212" s="14">
        <v>3000</v>
      </c>
      <c r="AA212" s="14">
        <v>2500</v>
      </c>
      <c r="AB212" s="14">
        <f t="shared" si="676"/>
        <v>2500</v>
      </c>
      <c r="AC212" s="14">
        <v>1645</v>
      </c>
      <c r="AD212" s="14">
        <f t="shared" si="676"/>
        <v>1645</v>
      </c>
      <c r="AE212" s="14">
        <v>1645</v>
      </c>
      <c r="AF212" s="14">
        <v>1645</v>
      </c>
    </row>
    <row r="213" spans="2:32">
      <c r="B213" s="9">
        <v>198</v>
      </c>
      <c r="C213" s="9">
        <v>14</v>
      </c>
      <c r="D213" s="9" t="s">
        <v>288</v>
      </c>
      <c r="E213" s="9" t="s">
        <v>40</v>
      </c>
      <c r="F213" s="13">
        <v>9</v>
      </c>
      <c r="G213" s="14">
        <v>5250</v>
      </c>
      <c r="H213" s="14">
        <f t="shared" ref="H213" si="726">G213*$F213</f>
        <v>47250</v>
      </c>
      <c r="I213" s="14">
        <v>1380</v>
      </c>
      <c r="J213" s="14">
        <f t="shared" ref="J213" si="727">I213*$F213</f>
        <v>12420</v>
      </c>
      <c r="K213" s="14">
        <v>2415</v>
      </c>
      <c r="L213" s="14">
        <f t="shared" ref="L213" si="728">K213*$F213</f>
        <v>21735</v>
      </c>
      <c r="M213" s="14">
        <v>6697</v>
      </c>
      <c r="N213" s="14">
        <f t="shared" ref="N213" si="729">M213*$F213</f>
        <v>60273</v>
      </c>
      <c r="O213" s="14" t="s">
        <v>45</v>
      </c>
      <c r="P213" s="13"/>
      <c r="Q213" s="14">
        <v>4140</v>
      </c>
      <c r="R213" s="14">
        <f t="shared" ref="R213" si="730">Q213*$F213</f>
        <v>37260</v>
      </c>
      <c r="S213" s="14">
        <v>4140</v>
      </c>
      <c r="T213" s="14">
        <v>37260</v>
      </c>
      <c r="U213" s="14">
        <v>4040</v>
      </c>
      <c r="V213" s="14">
        <f t="shared" ref="V213" si="731">U213*$F213</f>
        <v>36360</v>
      </c>
      <c r="W213" s="14">
        <v>3000</v>
      </c>
      <c r="X213" s="14">
        <f t="shared" ref="X213" si="732">W213*$F213</f>
        <v>27000</v>
      </c>
      <c r="Y213" s="14">
        <v>3000</v>
      </c>
      <c r="Z213" s="14">
        <v>27000</v>
      </c>
      <c r="AA213" s="14">
        <v>2650</v>
      </c>
      <c r="AB213" s="14">
        <f t="shared" si="676"/>
        <v>23850</v>
      </c>
      <c r="AC213" s="14">
        <v>5710</v>
      </c>
      <c r="AD213" s="14">
        <f t="shared" si="676"/>
        <v>51390</v>
      </c>
      <c r="AE213" s="14">
        <v>5710</v>
      </c>
      <c r="AF213" s="14">
        <v>51390</v>
      </c>
    </row>
    <row r="214" spans="2:32">
      <c r="B214" s="9">
        <v>199</v>
      </c>
      <c r="C214" s="9">
        <v>15</v>
      </c>
      <c r="D214" s="9" t="s">
        <v>289</v>
      </c>
      <c r="E214" s="9" t="s">
        <v>40</v>
      </c>
      <c r="F214" s="13">
        <v>16</v>
      </c>
      <c r="G214" s="14">
        <v>3423</v>
      </c>
      <c r="H214" s="14">
        <f t="shared" ref="H214" si="733">G214*$F214</f>
        <v>54768</v>
      </c>
      <c r="I214" s="14">
        <v>1450</v>
      </c>
      <c r="J214" s="14">
        <f t="shared" ref="J214" si="734">I214*$F214</f>
        <v>23200</v>
      </c>
      <c r="K214" s="14">
        <v>1265</v>
      </c>
      <c r="L214" s="14">
        <f t="shared" ref="L214" si="735">K214*$F214</f>
        <v>20240</v>
      </c>
      <c r="M214" s="14">
        <v>3481</v>
      </c>
      <c r="N214" s="14">
        <f t="shared" ref="N214" si="736">M214*$F214</f>
        <v>55696</v>
      </c>
      <c r="O214" s="14" t="s">
        <v>45</v>
      </c>
      <c r="P214" s="13"/>
      <c r="Q214" s="14">
        <v>3310</v>
      </c>
      <c r="R214" s="14">
        <f t="shared" ref="R214" si="737">Q214*$F214</f>
        <v>52960</v>
      </c>
      <c r="S214" s="14">
        <v>3310</v>
      </c>
      <c r="T214" s="14">
        <v>52960</v>
      </c>
      <c r="U214" s="14">
        <v>3310</v>
      </c>
      <c r="V214" s="14">
        <f t="shared" ref="V214" si="738">U214*$F214</f>
        <v>52960</v>
      </c>
      <c r="W214" s="14">
        <v>3000</v>
      </c>
      <c r="X214" s="14">
        <f t="shared" ref="X214" si="739">W214*$F214</f>
        <v>48000</v>
      </c>
      <c r="Y214" s="14">
        <v>3000</v>
      </c>
      <c r="Z214" s="14">
        <v>48000</v>
      </c>
      <c r="AA214" s="14">
        <v>2650</v>
      </c>
      <c r="AB214" s="14">
        <f t="shared" si="676"/>
        <v>42400</v>
      </c>
      <c r="AC214" s="14">
        <v>2300</v>
      </c>
      <c r="AD214" s="14">
        <f t="shared" si="676"/>
        <v>36800</v>
      </c>
      <c r="AE214" s="14">
        <v>2300</v>
      </c>
      <c r="AF214" s="14">
        <v>36800</v>
      </c>
    </row>
    <row r="215" spans="2:32">
      <c r="B215" s="9">
        <v>200</v>
      </c>
      <c r="C215" s="9">
        <v>15</v>
      </c>
      <c r="D215" s="9" t="s">
        <v>290</v>
      </c>
      <c r="E215" s="9" t="s">
        <v>40</v>
      </c>
      <c r="F215" s="13" t="s">
        <v>40</v>
      </c>
      <c r="G215" s="13"/>
      <c r="H215" s="13"/>
      <c r="I215" s="13"/>
      <c r="J215" s="13"/>
      <c r="K215" s="13"/>
      <c r="L215" s="13"/>
      <c r="M215" s="13"/>
      <c r="N215" s="13"/>
      <c r="O215" s="13"/>
      <c r="P215" s="13"/>
      <c r="Q215" s="13"/>
      <c r="R215" s="13"/>
      <c r="S215" s="13"/>
      <c r="T215" s="13"/>
      <c r="U215" s="13"/>
      <c r="V215" s="13"/>
      <c r="W215" s="13"/>
      <c r="X215" s="13"/>
      <c r="Y215" s="13"/>
      <c r="Z215" s="13"/>
      <c r="AA215" s="13">
        <v>0</v>
      </c>
      <c r="AB215" s="13"/>
      <c r="AC215" s="13"/>
      <c r="AD215" s="13"/>
      <c r="AE215" s="13"/>
      <c r="AF215" s="13"/>
    </row>
    <row r="216" spans="2:32">
      <c r="B216" s="9">
        <v>201</v>
      </c>
      <c r="C216" s="9">
        <v>17</v>
      </c>
      <c r="D216" s="9" t="s">
        <v>291</v>
      </c>
      <c r="E216" s="9" t="s">
        <v>40</v>
      </c>
      <c r="F216" s="13">
        <v>7</v>
      </c>
      <c r="G216" s="14">
        <v>3250</v>
      </c>
      <c r="H216" s="14">
        <f t="shared" ref="H216" si="740">G216*$F216</f>
        <v>22750</v>
      </c>
      <c r="I216" s="14">
        <v>1495</v>
      </c>
      <c r="J216" s="14">
        <f t="shared" ref="J216" si="741">I216*$F216</f>
        <v>10465</v>
      </c>
      <c r="K216" s="14">
        <v>2760</v>
      </c>
      <c r="L216" s="14">
        <f t="shared" ref="L216" si="742">K216*$F216</f>
        <v>19320</v>
      </c>
      <c r="M216" s="14">
        <v>6812</v>
      </c>
      <c r="N216" s="14">
        <f t="shared" ref="N216" si="743">M216*$F216</f>
        <v>47684</v>
      </c>
      <c r="O216" s="14" t="s">
        <v>45</v>
      </c>
      <c r="P216" s="13"/>
      <c r="Q216" s="14">
        <v>3940</v>
      </c>
      <c r="R216" s="14">
        <f t="shared" ref="R216" si="744">Q216*$F216</f>
        <v>27580</v>
      </c>
      <c r="S216" s="14">
        <v>3940</v>
      </c>
      <c r="T216" s="14">
        <v>27580</v>
      </c>
      <c r="U216" s="14">
        <v>3900</v>
      </c>
      <c r="V216" s="14">
        <f t="shared" ref="V216" si="745">U216*$F216</f>
        <v>27300</v>
      </c>
      <c r="W216" s="14">
        <v>3500</v>
      </c>
      <c r="X216" s="14">
        <f t="shared" ref="X216" si="746">W216*$F216</f>
        <v>24500</v>
      </c>
      <c r="Y216" s="14">
        <v>3500</v>
      </c>
      <c r="Z216" s="14">
        <v>24500</v>
      </c>
      <c r="AA216" s="14">
        <v>3150</v>
      </c>
      <c r="AB216" s="14">
        <f t="shared" ref="AB216:AD222" si="747">AA216*$F216</f>
        <v>22050</v>
      </c>
      <c r="AC216" s="14">
        <v>6300</v>
      </c>
      <c r="AD216" s="14">
        <f t="shared" si="747"/>
        <v>44100</v>
      </c>
      <c r="AE216" s="14">
        <v>6300</v>
      </c>
      <c r="AF216" s="14">
        <v>44100</v>
      </c>
    </row>
    <row r="217" spans="2:32">
      <c r="B217" s="9">
        <v>202</v>
      </c>
      <c r="C217" s="9">
        <v>18</v>
      </c>
      <c r="D217" s="9" t="s">
        <v>292</v>
      </c>
      <c r="E217" s="9" t="s">
        <v>40</v>
      </c>
      <c r="F217" s="13">
        <v>5</v>
      </c>
      <c r="G217" s="14">
        <v>3800</v>
      </c>
      <c r="H217" s="14">
        <f t="shared" ref="H217" si="748">G217*$F217</f>
        <v>19000</v>
      </c>
      <c r="I217" s="14">
        <v>1668</v>
      </c>
      <c r="J217" s="14">
        <f t="shared" ref="J217" si="749">I217*$F217</f>
        <v>8340</v>
      </c>
      <c r="K217" s="14">
        <v>3220</v>
      </c>
      <c r="L217" s="14">
        <f t="shared" ref="L217" si="750">K217*$F217</f>
        <v>16100</v>
      </c>
      <c r="M217" s="14">
        <v>8421</v>
      </c>
      <c r="N217" s="14">
        <f t="shared" ref="N217" si="751">M217*$F217</f>
        <v>42105</v>
      </c>
      <c r="O217" s="14" t="s">
        <v>45</v>
      </c>
      <c r="P217" s="13"/>
      <c r="Q217" s="14">
        <v>4710</v>
      </c>
      <c r="R217" s="14">
        <f t="shared" ref="R217" si="752">Q217*$F217</f>
        <v>23550</v>
      </c>
      <c r="S217" s="14">
        <v>4710</v>
      </c>
      <c r="T217" s="14">
        <v>23550</v>
      </c>
      <c r="U217" s="14">
        <v>4610</v>
      </c>
      <c r="V217" s="14">
        <f t="shared" ref="V217" si="753">U217*$F217</f>
        <v>23050</v>
      </c>
      <c r="W217" s="14">
        <v>3500</v>
      </c>
      <c r="X217" s="14">
        <f t="shared" ref="X217" si="754">W217*$F217</f>
        <v>17500</v>
      </c>
      <c r="Y217" s="14">
        <v>3500</v>
      </c>
      <c r="Z217" s="14">
        <v>17500</v>
      </c>
      <c r="AA217" s="14">
        <v>3150</v>
      </c>
      <c r="AB217" s="14">
        <f t="shared" si="747"/>
        <v>15750</v>
      </c>
      <c r="AC217" s="14">
        <v>7900</v>
      </c>
      <c r="AD217" s="14">
        <f t="shared" si="747"/>
        <v>39500</v>
      </c>
      <c r="AE217" s="14">
        <v>7900</v>
      </c>
      <c r="AF217" s="14">
        <v>39500</v>
      </c>
    </row>
    <row r="218" spans="2:32">
      <c r="B218" s="9">
        <v>203</v>
      </c>
      <c r="C218" s="9">
        <v>19</v>
      </c>
      <c r="D218" s="9" t="s">
        <v>293</v>
      </c>
      <c r="E218" s="9" t="s">
        <v>40</v>
      </c>
      <c r="F218" s="13">
        <v>3</v>
      </c>
      <c r="G218" s="14">
        <v>4400</v>
      </c>
      <c r="H218" s="14">
        <f t="shared" ref="H218" si="755">G218*$F218</f>
        <v>13200</v>
      </c>
      <c r="I218" s="14">
        <v>1785</v>
      </c>
      <c r="J218" s="14">
        <f t="shared" ref="J218" si="756">I218*$F218</f>
        <v>5355</v>
      </c>
      <c r="K218" s="14">
        <v>3450</v>
      </c>
      <c r="L218" s="14">
        <f t="shared" ref="L218" si="757">K218*$F218</f>
        <v>10350</v>
      </c>
      <c r="M218" s="14">
        <v>8420</v>
      </c>
      <c r="N218" s="14">
        <f t="shared" ref="N218" si="758">M218*$F218</f>
        <v>25260</v>
      </c>
      <c r="O218" s="14" t="s">
        <v>45</v>
      </c>
      <c r="P218" s="13"/>
      <c r="Q218" s="14">
        <v>5080</v>
      </c>
      <c r="R218" s="14">
        <f t="shared" ref="R218" si="759">Q218*$F218</f>
        <v>15240</v>
      </c>
      <c r="S218" s="14">
        <v>5080</v>
      </c>
      <c r="T218" s="14">
        <v>15240</v>
      </c>
      <c r="U218" s="14">
        <v>4900</v>
      </c>
      <c r="V218" s="14">
        <f t="shared" ref="V218" si="760">U218*$F218</f>
        <v>14700</v>
      </c>
      <c r="W218" s="14">
        <v>3500</v>
      </c>
      <c r="X218" s="14">
        <f t="shared" ref="X218" si="761">W218*$F218</f>
        <v>10500</v>
      </c>
      <c r="Y218" s="14">
        <v>3500</v>
      </c>
      <c r="Z218" s="14">
        <v>10500</v>
      </c>
      <c r="AA218" s="14">
        <v>3150</v>
      </c>
      <c r="AB218" s="14">
        <f t="shared" si="747"/>
        <v>9450</v>
      </c>
      <c r="AC218" s="14">
        <v>10400</v>
      </c>
      <c r="AD218" s="14">
        <f t="shared" si="747"/>
        <v>31200</v>
      </c>
      <c r="AE218" s="14">
        <v>10400</v>
      </c>
      <c r="AF218" s="14">
        <v>31200</v>
      </c>
    </row>
    <row r="219" spans="2:32">
      <c r="B219" s="9">
        <v>204</v>
      </c>
      <c r="C219" s="9">
        <v>20.100000000000001</v>
      </c>
      <c r="D219" s="9" t="s">
        <v>294</v>
      </c>
      <c r="E219" s="9" t="s">
        <v>40</v>
      </c>
      <c r="F219" s="13">
        <v>4</v>
      </c>
      <c r="G219" s="14">
        <v>5250</v>
      </c>
      <c r="H219" s="14">
        <f t="shared" ref="H219" si="762">G219*$F219</f>
        <v>21000</v>
      </c>
      <c r="I219" s="14">
        <v>1899</v>
      </c>
      <c r="J219" s="14">
        <f t="shared" ref="J219" si="763">I219*$F219</f>
        <v>7596</v>
      </c>
      <c r="K219" s="14">
        <v>4140</v>
      </c>
      <c r="L219" s="14">
        <f t="shared" ref="L219" si="764">K219*$F219</f>
        <v>16560</v>
      </c>
      <c r="M219" s="14">
        <v>6697</v>
      </c>
      <c r="N219" s="14">
        <f t="shared" ref="N219" si="765">M219*$F219</f>
        <v>26788</v>
      </c>
      <c r="O219" s="14" t="s">
        <v>45</v>
      </c>
      <c r="P219" s="13"/>
      <c r="Q219" s="14">
        <v>4650</v>
      </c>
      <c r="R219" s="14">
        <f t="shared" ref="R219" si="766">Q219*$F219</f>
        <v>18600</v>
      </c>
      <c r="S219" s="14">
        <v>4650</v>
      </c>
      <c r="T219" s="14">
        <v>18600</v>
      </c>
      <c r="U219" s="14">
        <v>4650</v>
      </c>
      <c r="V219" s="14">
        <f t="shared" ref="V219" si="767">U219*$F219</f>
        <v>18600</v>
      </c>
      <c r="W219" s="14">
        <v>3500</v>
      </c>
      <c r="X219" s="14">
        <f t="shared" ref="X219" si="768">W219*$F219</f>
        <v>14000</v>
      </c>
      <c r="Y219" s="14">
        <v>3500</v>
      </c>
      <c r="Z219" s="14">
        <v>14000</v>
      </c>
      <c r="AA219" s="14">
        <v>3150</v>
      </c>
      <c r="AB219" s="14">
        <f t="shared" si="747"/>
        <v>12600</v>
      </c>
      <c r="AC219" s="14">
        <v>10400</v>
      </c>
      <c r="AD219" s="14">
        <f t="shared" si="747"/>
        <v>41600</v>
      </c>
      <c r="AE219" s="14">
        <v>10400</v>
      </c>
      <c r="AF219" s="14">
        <v>41600</v>
      </c>
    </row>
    <row r="220" spans="2:32">
      <c r="B220" s="9">
        <v>205</v>
      </c>
      <c r="C220" s="9">
        <v>20.2</v>
      </c>
      <c r="D220" s="9" t="s">
        <v>295</v>
      </c>
      <c r="E220" s="9" t="s">
        <v>40</v>
      </c>
      <c r="F220" s="13">
        <v>1</v>
      </c>
      <c r="G220" s="14">
        <v>3080</v>
      </c>
      <c r="H220" s="14">
        <f t="shared" ref="H220" si="769">G220*$F220</f>
        <v>3080</v>
      </c>
      <c r="I220" s="14">
        <v>1668</v>
      </c>
      <c r="J220" s="14">
        <f t="shared" ref="J220" si="770">I220*$F220</f>
        <v>1668</v>
      </c>
      <c r="K220" s="14">
        <v>2530</v>
      </c>
      <c r="L220" s="14">
        <f t="shared" ref="L220" si="771">K220*$F220</f>
        <v>2530</v>
      </c>
      <c r="M220" s="14">
        <v>3852.5</v>
      </c>
      <c r="N220" s="14">
        <f t="shared" ref="N220" si="772">M220*$F220</f>
        <v>3852.5</v>
      </c>
      <c r="O220" s="14" t="s">
        <v>45</v>
      </c>
      <c r="P220" s="13"/>
      <c r="Q220" s="14">
        <v>4250</v>
      </c>
      <c r="R220" s="14">
        <f t="shared" ref="R220" si="773">Q220*$F220</f>
        <v>4250</v>
      </c>
      <c r="S220" s="14">
        <v>4250</v>
      </c>
      <c r="T220" s="14">
        <v>4250</v>
      </c>
      <c r="U220" s="14">
        <v>4250</v>
      </c>
      <c r="V220" s="14">
        <f t="shared" ref="V220" si="774">U220*$F220</f>
        <v>4250</v>
      </c>
      <c r="W220" s="14">
        <v>3500</v>
      </c>
      <c r="X220" s="14">
        <f t="shared" ref="X220" si="775">W220*$F220</f>
        <v>3500</v>
      </c>
      <c r="Y220" s="14">
        <v>3500</v>
      </c>
      <c r="Z220" s="14">
        <v>3500</v>
      </c>
      <c r="AA220" s="14">
        <v>3192</v>
      </c>
      <c r="AB220" s="14">
        <f t="shared" si="747"/>
        <v>3192</v>
      </c>
      <c r="AC220" s="14">
        <v>6400</v>
      </c>
      <c r="AD220" s="14">
        <f t="shared" si="747"/>
        <v>6400</v>
      </c>
      <c r="AE220" s="14">
        <v>6400</v>
      </c>
      <c r="AF220" s="14">
        <v>6400</v>
      </c>
    </row>
    <row r="221" spans="2:32">
      <c r="B221" s="9">
        <v>206</v>
      </c>
      <c r="C221" s="9">
        <v>21</v>
      </c>
      <c r="D221" s="9" t="s">
        <v>296</v>
      </c>
      <c r="E221" s="9" t="s">
        <v>40</v>
      </c>
      <c r="F221" s="13">
        <v>17</v>
      </c>
      <c r="G221" s="14">
        <v>3800</v>
      </c>
      <c r="H221" s="14">
        <f t="shared" ref="H221" si="776">G221*$F221</f>
        <v>64600</v>
      </c>
      <c r="I221" s="14">
        <v>2750</v>
      </c>
      <c r="J221" s="14">
        <f t="shared" ref="J221" si="777">I221*$F221</f>
        <v>46750</v>
      </c>
      <c r="K221" s="14">
        <v>2530</v>
      </c>
      <c r="L221" s="14">
        <f t="shared" ref="L221" si="778">K221*$F221</f>
        <v>43010</v>
      </c>
      <c r="M221" s="14">
        <v>2157</v>
      </c>
      <c r="N221" s="14">
        <f t="shared" ref="N221" si="779">M221*$F221</f>
        <v>36669</v>
      </c>
      <c r="O221" s="14" t="s">
        <v>45</v>
      </c>
      <c r="P221" s="13"/>
      <c r="Q221" s="14">
        <v>10500</v>
      </c>
      <c r="R221" s="14">
        <f t="shared" ref="R221" si="780">Q221*$F221</f>
        <v>178500</v>
      </c>
      <c r="S221" s="14">
        <v>10500</v>
      </c>
      <c r="T221" s="14">
        <v>178500</v>
      </c>
      <c r="U221" s="14">
        <v>10500</v>
      </c>
      <c r="V221" s="14">
        <f t="shared" ref="V221" si="781">U221*$F221</f>
        <v>178500</v>
      </c>
      <c r="W221" s="14">
        <v>5000</v>
      </c>
      <c r="X221" s="14">
        <f t="shared" ref="X221" si="782">W221*$F221</f>
        <v>85000</v>
      </c>
      <c r="Y221" s="14">
        <v>5000</v>
      </c>
      <c r="Z221" s="14">
        <v>85000</v>
      </c>
      <c r="AA221" s="14">
        <v>4560</v>
      </c>
      <c r="AB221" s="14">
        <f t="shared" si="747"/>
        <v>77520</v>
      </c>
      <c r="AC221" s="14">
        <v>3020</v>
      </c>
      <c r="AD221" s="14">
        <f t="shared" si="747"/>
        <v>51340</v>
      </c>
      <c r="AE221" s="14">
        <v>3020</v>
      </c>
      <c r="AF221" s="14">
        <v>51340</v>
      </c>
    </row>
    <row r="222" spans="2:32">
      <c r="B222" s="9">
        <v>207</v>
      </c>
      <c r="C222" s="9">
        <v>22</v>
      </c>
      <c r="D222" s="9" t="s">
        <v>297</v>
      </c>
      <c r="E222" s="9" t="s">
        <v>40</v>
      </c>
      <c r="F222" s="13">
        <v>7</v>
      </c>
      <c r="G222" s="14">
        <v>4800</v>
      </c>
      <c r="H222" s="14">
        <f t="shared" ref="H222" si="783">G222*$F222</f>
        <v>33600</v>
      </c>
      <c r="I222" s="14">
        <v>3165</v>
      </c>
      <c r="J222" s="14">
        <f t="shared" ref="J222" si="784">I222*$F222</f>
        <v>22155</v>
      </c>
      <c r="K222" s="14">
        <v>2875</v>
      </c>
      <c r="L222" s="14">
        <f t="shared" ref="L222" si="785">K222*$F222</f>
        <v>20125</v>
      </c>
      <c r="M222" s="14">
        <v>2588</v>
      </c>
      <c r="N222" s="14">
        <f t="shared" ref="N222" si="786">M222*$F222</f>
        <v>18116</v>
      </c>
      <c r="O222" s="14" t="s">
        <v>45</v>
      </c>
      <c r="P222" s="13"/>
      <c r="Q222" s="14">
        <v>11500</v>
      </c>
      <c r="R222" s="14">
        <f t="shared" ref="R222" si="787">Q222*$F222</f>
        <v>80500</v>
      </c>
      <c r="S222" s="14">
        <v>11500</v>
      </c>
      <c r="T222" s="14">
        <v>80500</v>
      </c>
      <c r="U222" s="14">
        <v>11500</v>
      </c>
      <c r="V222" s="14">
        <f t="shared" ref="V222" si="788">U222*$F222</f>
        <v>80500</v>
      </c>
      <c r="W222" s="14">
        <v>5000</v>
      </c>
      <c r="X222" s="14">
        <f t="shared" ref="X222" si="789">W222*$F222</f>
        <v>35000</v>
      </c>
      <c r="Y222" s="14">
        <v>5000</v>
      </c>
      <c r="Z222" s="14">
        <v>35000</v>
      </c>
      <c r="AA222" s="14">
        <v>4560</v>
      </c>
      <c r="AB222" s="14">
        <f t="shared" si="747"/>
        <v>31920</v>
      </c>
      <c r="AC222" s="14">
        <v>4036</v>
      </c>
      <c r="AD222" s="14">
        <f t="shared" si="747"/>
        <v>28252</v>
      </c>
      <c r="AE222" s="14">
        <v>4036</v>
      </c>
      <c r="AF222" s="14">
        <v>28252</v>
      </c>
    </row>
    <row r="223" spans="2:32">
      <c r="B223" s="9">
        <v>208</v>
      </c>
      <c r="C223" s="9">
        <v>23</v>
      </c>
      <c r="D223" s="9" t="s">
        <v>298</v>
      </c>
      <c r="E223" s="9" t="s">
        <v>40</v>
      </c>
      <c r="F223" s="13" t="s">
        <v>40</v>
      </c>
      <c r="G223" s="13"/>
      <c r="H223" s="13"/>
      <c r="I223" s="13"/>
      <c r="J223" s="13"/>
      <c r="K223" s="13"/>
      <c r="L223" s="13"/>
      <c r="M223" s="13"/>
      <c r="N223" s="13"/>
      <c r="O223" s="13"/>
      <c r="P223" s="13"/>
      <c r="Q223" s="13"/>
      <c r="R223" s="13"/>
      <c r="S223" s="13"/>
      <c r="T223" s="13"/>
      <c r="U223" s="13"/>
      <c r="V223" s="13"/>
      <c r="W223" s="13"/>
      <c r="X223" s="13"/>
      <c r="Y223" s="13"/>
      <c r="Z223" s="13"/>
      <c r="AA223" s="13">
        <v>0</v>
      </c>
      <c r="AB223" s="13"/>
      <c r="AC223" s="13"/>
      <c r="AD223" s="13"/>
      <c r="AE223" s="13"/>
      <c r="AF223" s="13"/>
    </row>
    <row r="224" spans="2:32">
      <c r="B224" s="9">
        <v>209</v>
      </c>
      <c r="C224" s="9">
        <v>24</v>
      </c>
      <c r="D224" s="9" t="s">
        <v>299</v>
      </c>
      <c r="E224" s="9" t="s">
        <v>40</v>
      </c>
      <c r="F224" s="13">
        <v>1</v>
      </c>
      <c r="G224" s="14">
        <v>5500</v>
      </c>
      <c r="H224" s="14">
        <f t="shared" ref="H224" si="790">G224*$F224</f>
        <v>5500</v>
      </c>
      <c r="I224" s="14">
        <v>6425</v>
      </c>
      <c r="J224" s="14">
        <f t="shared" ref="J224" si="791">I224*$F224</f>
        <v>6425</v>
      </c>
      <c r="K224" s="14">
        <v>15525</v>
      </c>
      <c r="L224" s="14">
        <f t="shared" ref="L224" si="792">K224*$F224</f>
        <v>15525</v>
      </c>
      <c r="M224" s="14">
        <v>10350</v>
      </c>
      <c r="N224" s="14">
        <f t="shared" ref="N224" si="793">M224*$F224</f>
        <v>10350</v>
      </c>
      <c r="O224" s="14" t="s">
        <v>45</v>
      </c>
      <c r="P224" s="13"/>
      <c r="Q224" s="14">
        <v>15500</v>
      </c>
      <c r="R224" s="14">
        <f t="shared" ref="R224" si="794">Q224*$F224</f>
        <v>15500</v>
      </c>
      <c r="S224" s="14">
        <v>15500</v>
      </c>
      <c r="T224" s="14">
        <v>15500</v>
      </c>
      <c r="U224" s="14">
        <v>15500</v>
      </c>
      <c r="V224" s="14">
        <f t="shared" ref="V224" si="795">U224*$F224</f>
        <v>15500</v>
      </c>
      <c r="W224" s="14">
        <v>6000</v>
      </c>
      <c r="X224" s="14">
        <f t="shared" ref="X224" si="796">W224*$F224</f>
        <v>6000</v>
      </c>
      <c r="Y224" s="14">
        <v>6000</v>
      </c>
      <c r="Z224" s="14">
        <v>6000</v>
      </c>
      <c r="AA224" s="14">
        <v>5472</v>
      </c>
      <c r="AB224" s="14">
        <f t="shared" ref="AB224:AD225" si="797">AA224*$F224</f>
        <v>5472</v>
      </c>
      <c r="AC224" s="14">
        <v>15200</v>
      </c>
      <c r="AD224" s="14">
        <f t="shared" si="797"/>
        <v>15200</v>
      </c>
      <c r="AE224" s="14">
        <v>15200</v>
      </c>
      <c r="AF224" s="14">
        <v>15200</v>
      </c>
    </row>
    <row r="225" spans="2:32">
      <c r="B225" s="9">
        <v>210</v>
      </c>
      <c r="C225" s="9">
        <v>25</v>
      </c>
      <c r="D225" s="9" t="s">
        <v>300</v>
      </c>
      <c r="E225" s="9" t="s">
        <v>40</v>
      </c>
      <c r="F225" s="13">
        <v>3</v>
      </c>
      <c r="G225" s="14">
        <v>6800</v>
      </c>
      <c r="H225" s="14">
        <f t="shared" ref="H225" si="798">G225*$F225</f>
        <v>20400</v>
      </c>
      <c r="I225" s="14">
        <v>6655</v>
      </c>
      <c r="J225" s="14">
        <f t="shared" ref="J225" si="799">I225*$F225</f>
        <v>19965</v>
      </c>
      <c r="K225" s="14">
        <v>17825</v>
      </c>
      <c r="L225" s="14">
        <f t="shared" ref="L225" si="800">K225*$F225</f>
        <v>53475</v>
      </c>
      <c r="M225" s="14">
        <v>18700</v>
      </c>
      <c r="N225" s="14">
        <f t="shared" ref="N225" si="801">M225*$F225</f>
        <v>56100</v>
      </c>
      <c r="O225" s="14" t="s">
        <v>45</v>
      </c>
      <c r="P225" s="13"/>
      <c r="Q225" s="14">
        <v>16500</v>
      </c>
      <c r="R225" s="14">
        <f t="shared" ref="R225" si="802">Q225*$F225</f>
        <v>49500</v>
      </c>
      <c r="S225" s="14">
        <v>16500</v>
      </c>
      <c r="T225" s="14">
        <v>49500</v>
      </c>
      <c r="U225" s="14">
        <v>16500</v>
      </c>
      <c r="V225" s="14">
        <f t="shared" ref="V225" si="803">U225*$F225</f>
        <v>49500</v>
      </c>
      <c r="W225" s="14">
        <v>6000</v>
      </c>
      <c r="X225" s="14">
        <f t="shared" ref="X225" si="804">W225*$F225</f>
        <v>18000</v>
      </c>
      <c r="Y225" s="14">
        <v>6000</v>
      </c>
      <c r="Z225" s="15">
        <v>18000</v>
      </c>
      <c r="AA225" s="14">
        <v>5472</v>
      </c>
      <c r="AB225" s="15">
        <f t="shared" si="797"/>
        <v>16416</v>
      </c>
      <c r="AC225" s="14">
        <v>15200</v>
      </c>
      <c r="AD225" s="14">
        <f t="shared" si="797"/>
        <v>45600</v>
      </c>
      <c r="AE225" s="14">
        <v>15200</v>
      </c>
      <c r="AF225" s="14">
        <v>45600</v>
      </c>
    </row>
    <row r="226" spans="2:32">
      <c r="B226" s="9">
        <v>211</v>
      </c>
      <c r="C226" s="9">
        <v>26.1</v>
      </c>
      <c r="D226" s="9" t="s">
        <v>301</v>
      </c>
      <c r="E226" s="9" t="s">
        <v>40</v>
      </c>
      <c r="F226" s="13" t="s">
        <v>40</v>
      </c>
      <c r="G226" s="13"/>
      <c r="H226" s="13"/>
      <c r="I226" s="13"/>
      <c r="J226" s="13"/>
      <c r="K226" s="13"/>
      <c r="L226" s="13"/>
      <c r="M226" s="13"/>
      <c r="N226" s="13"/>
      <c r="O226" s="13"/>
      <c r="P226" s="13"/>
      <c r="Q226" s="13"/>
      <c r="R226" s="13"/>
      <c r="S226" s="13"/>
      <c r="T226" s="13"/>
      <c r="U226" s="13"/>
      <c r="V226" s="13"/>
      <c r="W226" s="13"/>
      <c r="X226" s="13"/>
      <c r="Y226" s="13"/>
      <c r="Z226" s="13"/>
      <c r="AA226" s="13">
        <v>0</v>
      </c>
      <c r="AB226" s="13"/>
      <c r="AC226" s="13"/>
      <c r="AD226" s="13"/>
      <c r="AE226" s="13"/>
      <c r="AF226" s="13"/>
    </row>
    <row r="227" spans="2:32">
      <c r="B227" s="9">
        <v>212</v>
      </c>
      <c r="C227" s="9" t="s">
        <v>250</v>
      </c>
      <c r="D227" s="9" t="s">
        <v>302</v>
      </c>
      <c r="E227" s="9" t="s">
        <v>40</v>
      </c>
      <c r="F227" s="13">
        <v>5</v>
      </c>
      <c r="G227" s="14">
        <v>10520</v>
      </c>
      <c r="H227" s="14">
        <f>G227*$F227</f>
        <v>52600</v>
      </c>
      <c r="I227" s="14">
        <v>4025</v>
      </c>
      <c r="J227" s="14">
        <f>I227*$F227</f>
        <v>20125</v>
      </c>
      <c r="K227" s="14">
        <v>7475</v>
      </c>
      <c r="L227" s="14">
        <f>K227*$F227</f>
        <v>37375</v>
      </c>
      <c r="M227" s="14">
        <v>3500</v>
      </c>
      <c r="N227" s="14">
        <f>M227*$F227</f>
        <v>17500</v>
      </c>
      <c r="O227" s="14" t="s">
        <v>45</v>
      </c>
      <c r="P227" s="13"/>
      <c r="Q227" s="14">
        <v>7500</v>
      </c>
      <c r="R227" s="14">
        <f>Q227*$F227</f>
        <v>37500</v>
      </c>
      <c r="S227" s="14">
        <v>7500</v>
      </c>
      <c r="T227" s="14">
        <v>37500</v>
      </c>
      <c r="U227" s="14">
        <v>7500</v>
      </c>
      <c r="V227" s="14">
        <f>U227*$F227</f>
        <v>37500</v>
      </c>
      <c r="W227" s="14">
        <v>4500</v>
      </c>
      <c r="X227" s="14">
        <f>W227*$F227</f>
        <v>22500</v>
      </c>
      <c r="Y227" s="14">
        <v>4500</v>
      </c>
      <c r="Z227" s="14">
        <v>22500</v>
      </c>
      <c r="AA227" s="14">
        <v>4104</v>
      </c>
      <c r="AB227" s="14">
        <f>AA227*$F227</f>
        <v>20520</v>
      </c>
      <c r="AC227" s="14">
        <v>8400</v>
      </c>
      <c r="AD227" s="14">
        <f>AC227*$F227</f>
        <v>42000</v>
      </c>
      <c r="AE227" s="14">
        <v>8400</v>
      </c>
      <c r="AF227" s="14">
        <v>42000</v>
      </c>
    </row>
    <row r="228" spans="2:32">
      <c r="B228" s="9">
        <v>213</v>
      </c>
      <c r="C228" s="9">
        <v>26.2</v>
      </c>
      <c r="D228" s="9" t="s">
        <v>303</v>
      </c>
      <c r="E228" s="9" t="s">
        <v>40</v>
      </c>
      <c r="F228" s="13" t="s">
        <v>40</v>
      </c>
      <c r="G228" s="13"/>
      <c r="H228" s="13"/>
      <c r="I228" s="13"/>
      <c r="J228" s="13"/>
      <c r="K228" s="13"/>
      <c r="L228" s="13"/>
      <c r="M228" s="13"/>
      <c r="N228" s="13"/>
      <c r="O228" s="13"/>
      <c r="P228" s="13"/>
      <c r="Q228" s="13"/>
      <c r="R228" s="13"/>
      <c r="S228" s="13"/>
      <c r="T228" s="13"/>
      <c r="U228" s="13"/>
      <c r="V228" s="13"/>
      <c r="W228" s="13"/>
      <c r="X228" s="13"/>
      <c r="Y228" s="13"/>
      <c r="Z228" s="13"/>
      <c r="AA228" s="13">
        <v>0</v>
      </c>
      <c r="AB228" s="13"/>
      <c r="AC228" s="13"/>
      <c r="AD228" s="13"/>
      <c r="AE228" s="13"/>
      <c r="AF228" s="13"/>
    </row>
    <row r="229" spans="2:32">
      <c r="B229" s="9">
        <v>214</v>
      </c>
      <c r="C229" s="9" t="s">
        <v>250</v>
      </c>
      <c r="D229" s="9" t="s">
        <v>304</v>
      </c>
      <c r="E229" s="9" t="s">
        <v>40</v>
      </c>
      <c r="F229" s="13">
        <v>2</v>
      </c>
      <c r="G229" s="14">
        <v>10120</v>
      </c>
      <c r="H229" s="14">
        <f>G229*$F229</f>
        <v>20240</v>
      </c>
      <c r="I229" s="14">
        <v>6325</v>
      </c>
      <c r="J229" s="14">
        <f>I229*$F229</f>
        <v>12650</v>
      </c>
      <c r="K229" s="14">
        <v>10925</v>
      </c>
      <c r="L229" s="14">
        <f>K229*$F229</f>
        <v>21850</v>
      </c>
      <c r="M229" s="14">
        <v>3500</v>
      </c>
      <c r="N229" s="14">
        <f>M229*$F229</f>
        <v>7000</v>
      </c>
      <c r="O229" s="14" t="s">
        <v>45</v>
      </c>
      <c r="P229" s="13"/>
      <c r="Q229" s="14">
        <v>12500</v>
      </c>
      <c r="R229" s="14">
        <f>Q229*$F229</f>
        <v>25000</v>
      </c>
      <c r="S229" s="14">
        <v>12500</v>
      </c>
      <c r="T229" s="14">
        <v>25000</v>
      </c>
      <c r="U229" s="14">
        <v>12500</v>
      </c>
      <c r="V229" s="14">
        <f>U229*$F229</f>
        <v>25000</v>
      </c>
      <c r="W229" s="14">
        <v>4500</v>
      </c>
      <c r="X229" s="14">
        <f>W229*$F229</f>
        <v>9000</v>
      </c>
      <c r="Y229" s="14">
        <v>4500</v>
      </c>
      <c r="Z229" s="14">
        <v>9000</v>
      </c>
      <c r="AA229" s="14">
        <v>4104</v>
      </c>
      <c r="AB229" s="14">
        <f>AA229*$F229</f>
        <v>8208</v>
      </c>
      <c r="AC229" s="14">
        <v>5300</v>
      </c>
      <c r="AD229" s="14">
        <f>AC229*$F229</f>
        <v>10600</v>
      </c>
      <c r="AE229" s="14">
        <v>5300</v>
      </c>
      <c r="AF229" s="14">
        <v>10600</v>
      </c>
    </row>
    <row r="230" spans="2:32">
      <c r="B230" s="9">
        <v>215</v>
      </c>
      <c r="C230" s="9">
        <v>27</v>
      </c>
      <c r="D230" s="9" t="s">
        <v>305</v>
      </c>
      <c r="E230" s="9" t="s">
        <v>40</v>
      </c>
      <c r="F230" s="13" t="s">
        <v>40</v>
      </c>
      <c r="G230" s="13"/>
      <c r="H230" s="13"/>
      <c r="I230" s="13"/>
      <c r="J230" s="13"/>
      <c r="K230" s="13"/>
      <c r="L230" s="13"/>
      <c r="M230" s="13"/>
      <c r="N230" s="13"/>
      <c r="O230" s="13"/>
      <c r="P230" s="13"/>
      <c r="Q230" s="13"/>
      <c r="R230" s="13"/>
      <c r="S230" s="13"/>
      <c r="T230" s="13"/>
      <c r="U230" s="13"/>
      <c r="V230" s="13"/>
      <c r="W230" s="13"/>
      <c r="X230" s="13"/>
      <c r="Y230" s="13"/>
      <c r="Z230" s="13"/>
      <c r="AA230" s="13">
        <v>0</v>
      </c>
      <c r="AB230" s="13"/>
      <c r="AC230" s="13"/>
      <c r="AD230" s="13"/>
      <c r="AE230" s="13"/>
      <c r="AF230" s="13"/>
    </row>
    <row r="231" spans="2:32">
      <c r="B231" s="9">
        <v>216</v>
      </c>
      <c r="C231" s="9" t="s">
        <v>250</v>
      </c>
      <c r="D231" s="9" t="s">
        <v>306</v>
      </c>
      <c r="E231" s="9" t="s">
        <v>40</v>
      </c>
      <c r="F231" s="13">
        <v>14</v>
      </c>
      <c r="G231" s="14">
        <v>1550</v>
      </c>
      <c r="H231" s="14">
        <f t="shared" ref="H231" si="805">G231*$F231</f>
        <v>21700</v>
      </c>
      <c r="I231" s="14">
        <v>525</v>
      </c>
      <c r="J231" s="14">
        <f t="shared" ref="J231" si="806">I231*$F231</f>
        <v>7350</v>
      </c>
      <c r="K231" s="14">
        <v>690</v>
      </c>
      <c r="L231" s="14">
        <f t="shared" ref="L231" si="807">K231*$F231</f>
        <v>9660</v>
      </c>
      <c r="M231" s="14">
        <v>762</v>
      </c>
      <c r="N231" s="14">
        <f t="shared" ref="N231" si="808">M231*$F231</f>
        <v>10668</v>
      </c>
      <c r="O231" s="14" t="s">
        <v>45</v>
      </c>
      <c r="P231" s="13"/>
      <c r="Q231" s="14">
        <v>1250</v>
      </c>
      <c r="R231" s="14">
        <f t="shared" ref="R231" si="809">Q231*$F231</f>
        <v>17500</v>
      </c>
      <c r="S231" s="14">
        <v>1250</v>
      </c>
      <c r="T231" s="14">
        <v>17500</v>
      </c>
      <c r="U231" s="14">
        <v>1250</v>
      </c>
      <c r="V231" s="14">
        <f t="shared" ref="V231" si="810">U231*$F231</f>
        <v>17500</v>
      </c>
      <c r="W231" s="14">
        <v>850</v>
      </c>
      <c r="X231" s="14">
        <f t="shared" ref="X231" si="811">W231*$F231</f>
        <v>11900</v>
      </c>
      <c r="Y231" s="14">
        <v>850</v>
      </c>
      <c r="Z231" s="14">
        <v>11900</v>
      </c>
      <c r="AA231" s="14">
        <v>775.19999999999993</v>
      </c>
      <c r="AB231" s="14">
        <f t="shared" ref="AB231:AD235" si="812">AA231*$F231</f>
        <v>10852.8</v>
      </c>
      <c r="AC231" s="14">
        <v>1075</v>
      </c>
      <c r="AD231" s="14">
        <f t="shared" si="812"/>
        <v>15050</v>
      </c>
      <c r="AE231" s="14">
        <v>1075</v>
      </c>
      <c r="AF231" s="14">
        <v>15050</v>
      </c>
    </row>
    <row r="232" spans="2:32">
      <c r="B232" s="9">
        <v>217</v>
      </c>
      <c r="C232" s="9" t="s">
        <v>253</v>
      </c>
      <c r="D232" s="9" t="s">
        <v>307</v>
      </c>
      <c r="E232" s="9" t="s">
        <v>40</v>
      </c>
      <c r="F232" s="13">
        <v>4</v>
      </c>
      <c r="G232" s="14">
        <v>2200</v>
      </c>
      <c r="H232" s="14">
        <f t="shared" ref="H232" si="813">G232*$F232</f>
        <v>8800</v>
      </c>
      <c r="I232" s="14">
        <v>750</v>
      </c>
      <c r="J232" s="14">
        <f t="shared" ref="J232" si="814">I232*$F232</f>
        <v>3000</v>
      </c>
      <c r="K232" s="14">
        <v>977</v>
      </c>
      <c r="L232" s="14">
        <f t="shared" ref="L232" si="815">K232*$F232</f>
        <v>3908</v>
      </c>
      <c r="M232" s="14">
        <v>1180</v>
      </c>
      <c r="N232" s="14">
        <f t="shared" ref="N232" si="816">M232*$F232</f>
        <v>4720</v>
      </c>
      <c r="O232" s="14" t="s">
        <v>45</v>
      </c>
      <c r="P232" s="13"/>
      <c r="Q232" s="14">
        <v>1500</v>
      </c>
      <c r="R232" s="14">
        <f t="shared" ref="R232" si="817">Q232*$F232</f>
        <v>6000</v>
      </c>
      <c r="S232" s="14">
        <v>1500</v>
      </c>
      <c r="T232" s="14">
        <v>6000</v>
      </c>
      <c r="U232" s="14">
        <v>1500</v>
      </c>
      <c r="V232" s="14">
        <f t="shared" ref="V232" si="818">U232*$F232</f>
        <v>6000</v>
      </c>
      <c r="W232" s="14">
        <v>850</v>
      </c>
      <c r="X232" s="14">
        <f t="shared" ref="X232" si="819">W232*$F232</f>
        <v>3400</v>
      </c>
      <c r="Y232" s="14">
        <v>850</v>
      </c>
      <c r="Z232" s="14">
        <v>3400</v>
      </c>
      <c r="AA232" s="14">
        <v>775.19999999999993</v>
      </c>
      <c r="AB232" s="14">
        <f t="shared" si="812"/>
        <v>3100.7999999999997</v>
      </c>
      <c r="AC232" s="14">
        <v>600</v>
      </c>
      <c r="AD232" s="14">
        <f t="shared" si="812"/>
        <v>2400</v>
      </c>
      <c r="AE232" s="14">
        <v>600</v>
      </c>
      <c r="AF232" s="15">
        <v>2400</v>
      </c>
    </row>
    <row r="233" spans="2:32">
      <c r="B233" s="9">
        <v>218</v>
      </c>
      <c r="C233" s="9">
        <v>28</v>
      </c>
      <c r="D233" s="9" t="s">
        <v>308</v>
      </c>
      <c r="E233" s="9" t="s">
        <v>40</v>
      </c>
      <c r="F233" s="13">
        <v>225</v>
      </c>
      <c r="G233" s="14">
        <v>210</v>
      </c>
      <c r="H233" s="14">
        <f t="shared" ref="H233" si="820">G233*$F233</f>
        <v>47250</v>
      </c>
      <c r="I233" s="14">
        <v>86.5</v>
      </c>
      <c r="J233" s="14">
        <f t="shared" ref="J233" si="821">I233*$F233</f>
        <v>19462.5</v>
      </c>
      <c r="K233" s="14">
        <v>85</v>
      </c>
      <c r="L233" s="14">
        <f t="shared" ref="L233" si="822">K233*$F233</f>
        <v>19125</v>
      </c>
      <c r="M233" s="14">
        <v>76</v>
      </c>
      <c r="N233" s="14">
        <f t="shared" ref="N233" si="823">M233*$F233</f>
        <v>17100</v>
      </c>
      <c r="O233" s="14" t="s">
        <v>45</v>
      </c>
      <c r="P233" s="13"/>
      <c r="Q233" s="14">
        <v>150</v>
      </c>
      <c r="R233" s="14">
        <f t="shared" ref="R233" si="824">Q233*$F233</f>
        <v>33750</v>
      </c>
      <c r="S233" s="14">
        <v>150</v>
      </c>
      <c r="T233" s="14">
        <v>33750</v>
      </c>
      <c r="U233" s="14">
        <v>130</v>
      </c>
      <c r="V233" s="14">
        <f t="shared" ref="V233" si="825">U233*$F233</f>
        <v>29250</v>
      </c>
      <c r="W233" s="14">
        <v>110</v>
      </c>
      <c r="X233" s="14">
        <f t="shared" ref="X233" si="826">W233*$F233</f>
        <v>24750</v>
      </c>
      <c r="Y233" s="14">
        <v>110</v>
      </c>
      <c r="Z233" s="14">
        <v>24750</v>
      </c>
      <c r="AA233" s="14">
        <v>100.32</v>
      </c>
      <c r="AB233" s="14">
        <f t="shared" si="812"/>
        <v>22572</v>
      </c>
      <c r="AC233" s="14">
        <v>275</v>
      </c>
      <c r="AD233" s="14">
        <f t="shared" si="812"/>
        <v>61875</v>
      </c>
      <c r="AE233" s="14">
        <v>275</v>
      </c>
      <c r="AF233" s="14">
        <v>61875</v>
      </c>
    </row>
    <row r="234" spans="2:32">
      <c r="B234" s="9">
        <v>219</v>
      </c>
      <c r="C234" s="9">
        <v>29</v>
      </c>
      <c r="D234" s="9" t="s">
        <v>309</v>
      </c>
      <c r="E234" s="9" t="s">
        <v>40</v>
      </c>
      <c r="F234" s="13">
        <v>25</v>
      </c>
      <c r="G234" s="14">
        <v>415</v>
      </c>
      <c r="H234" s="14">
        <f t="shared" ref="H234" si="827">G234*$F234</f>
        <v>10375</v>
      </c>
      <c r="I234" s="14">
        <v>320</v>
      </c>
      <c r="J234" s="14">
        <f t="shared" ref="J234" si="828">I234*$F234</f>
        <v>8000</v>
      </c>
      <c r="K234" s="14">
        <v>575</v>
      </c>
      <c r="L234" s="14">
        <f t="shared" ref="L234" si="829">K234*$F234</f>
        <v>14375</v>
      </c>
      <c r="M234" s="14">
        <v>550</v>
      </c>
      <c r="N234" s="14">
        <f t="shared" ref="N234" si="830">M234*$F234</f>
        <v>13750</v>
      </c>
      <c r="O234" s="14" t="s">
        <v>45</v>
      </c>
      <c r="P234" s="13"/>
      <c r="Q234" s="14">
        <v>1500</v>
      </c>
      <c r="R234" s="14">
        <f t="shared" ref="R234" si="831">Q234*$F234</f>
        <v>37500</v>
      </c>
      <c r="S234" s="14">
        <v>1500</v>
      </c>
      <c r="T234" s="14">
        <v>37500</v>
      </c>
      <c r="U234" s="14">
        <v>1500</v>
      </c>
      <c r="V234" s="14">
        <f t="shared" ref="V234" si="832">U234*$F234</f>
        <v>37500</v>
      </c>
      <c r="W234" s="14">
        <v>1000</v>
      </c>
      <c r="X234" s="14">
        <f t="shared" ref="X234" si="833">W234*$F234</f>
        <v>25000</v>
      </c>
      <c r="Y234" s="14">
        <v>1000</v>
      </c>
      <c r="Z234" s="14">
        <v>25000</v>
      </c>
      <c r="AA234" s="14">
        <v>912</v>
      </c>
      <c r="AB234" s="14">
        <f t="shared" si="812"/>
        <v>22800</v>
      </c>
      <c r="AC234" s="14">
        <v>625</v>
      </c>
      <c r="AD234" s="14">
        <f t="shared" si="812"/>
        <v>15625</v>
      </c>
      <c r="AE234" s="14">
        <v>625</v>
      </c>
      <c r="AF234" s="14">
        <v>15625</v>
      </c>
    </row>
    <row r="235" spans="2:32">
      <c r="B235" s="9">
        <v>220</v>
      </c>
      <c r="C235" s="9">
        <v>30</v>
      </c>
      <c r="D235" s="9" t="s">
        <v>310</v>
      </c>
      <c r="E235" s="9" t="s">
        <v>40</v>
      </c>
      <c r="F235" s="13">
        <v>25</v>
      </c>
      <c r="G235" s="14">
        <v>315</v>
      </c>
      <c r="H235" s="14">
        <f t="shared" ref="H235" si="834">G235*$F235</f>
        <v>7875</v>
      </c>
      <c r="I235" s="14">
        <v>210</v>
      </c>
      <c r="J235" s="14">
        <f t="shared" ref="J235" si="835">I235*$F235</f>
        <v>5250</v>
      </c>
      <c r="K235" s="14">
        <v>460</v>
      </c>
      <c r="L235" s="14">
        <f t="shared" ref="L235" si="836">K235*$F235</f>
        <v>11500</v>
      </c>
      <c r="M235" s="14">
        <v>490</v>
      </c>
      <c r="N235" s="14">
        <f t="shared" ref="N235" si="837">M235*$F235</f>
        <v>12250</v>
      </c>
      <c r="O235" s="14" t="s">
        <v>45</v>
      </c>
      <c r="P235" s="13"/>
      <c r="Q235" s="14">
        <v>1500</v>
      </c>
      <c r="R235" s="14">
        <f t="shared" ref="R235" si="838">Q235*$F235</f>
        <v>37500</v>
      </c>
      <c r="S235" s="14">
        <v>1500</v>
      </c>
      <c r="T235" s="14">
        <v>37500</v>
      </c>
      <c r="U235" s="14">
        <v>1500</v>
      </c>
      <c r="V235" s="14">
        <f t="shared" ref="V235" si="839">U235*$F235</f>
        <v>37500</v>
      </c>
      <c r="W235" s="14">
        <v>1500</v>
      </c>
      <c r="X235" s="14">
        <f t="shared" ref="X235" si="840">W235*$F235</f>
        <v>37500</v>
      </c>
      <c r="Y235" s="14">
        <v>1500</v>
      </c>
      <c r="Z235" s="14">
        <v>37500</v>
      </c>
      <c r="AA235" s="14">
        <v>1368</v>
      </c>
      <c r="AB235" s="14">
        <f t="shared" si="812"/>
        <v>34200</v>
      </c>
      <c r="AC235" s="14">
        <v>550</v>
      </c>
      <c r="AD235" s="14">
        <f t="shared" si="812"/>
        <v>13750</v>
      </c>
      <c r="AE235" s="14">
        <v>550</v>
      </c>
      <c r="AF235" s="14">
        <v>13750</v>
      </c>
    </row>
    <row r="236" spans="2:32">
      <c r="B236" s="9">
        <v>221</v>
      </c>
      <c r="C236" s="9">
        <v>31</v>
      </c>
      <c r="D236" s="9" t="s">
        <v>311</v>
      </c>
      <c r="E236" s="9" t="s">
        <v>40</v>
      </c>
      <c r="F236" s="13" t="s">
        <v>40</v>
      </c>
      <c r="G236" s="13"/>
      <c r="H236" s="13"/>
      <c r="I236" s="13"/>
      <c r="J236" s="13"/>
      <c r="K236" s="13"/>
      <c r="L236" s="13"/>
      <c r="M236" s="13"/>
      <c r="N236" s="13"/>
      <c r="O236" s="13"/>
      <c r="P236" s="13"/>
      <c r="Q236" s="13"/>
      <c r="R236" s="13"/>
      <c r="S236" s="13"/>
      <c r="T236" s="13"/>
      <c r="U236" s="13"/>
      <c r="V236" s="13"/>
      <c r="W236" s="13"/>
      <c r="X236" s="13"/>
      <c r="Y236" s="13"/>
      <c r="Z236" s="13"/>
      <c r="AA236" s="13">
        <v>0</v>
      </c>
      <c r="AB236" s="13"/>
      <c r="AC236" s="13"/>
      <c r="AD236" s="13"/>
      <c r="AE236" s="13"/>
      <c r="AF236" s="13"/>
    </row>
    <row r="237" spans="2:32">
      <c r="B237" s="9">
        <v>222</v>
      </c>
      <c r="C237" s="9" t="s">
        <v>250</v>
      </c>
      <c r="D237" s="9" t="s">
        <v>312</v>
      </c>
      <c r="E237" s="9" t="s">
        <v>40</v>
      </c>
      <c r="F237" s="13">
        <v>60</v>
      </c>
      <c r="G237" s="14">
        <v>135</v>
      </c>
      <c r="H237" s="14">
        <f t="shared" ref="H237" si="841">G237*$F237</f>
        <v>8100</v>
      </c>
      <c r="I237" s="14">
        <v>97.75</v>
      </c>
      <c r="J237" s="14">
        <f t="shared" ref="J237" si="842">I237*$F237</f>
        <v>5865</v>
      </c>
      <c r="K237" s="14">
        <v>175</v>
      </c>
      <c r="L237" s="14">
        <f t="shared" ref="L237" si="843">K237*$F237</f>
        <v>10500</v>
      </c>
      <c r="M237" s="14">
        <v>282</v>
      </c>
      <c r="N237" s="14">
        <f t="shared" ref="N237" si="844">M237*$F237</f>
        <v>16920</v>
      </c>
      <c r="O237" s="14" t="s">
        <v>45</v>
      </c>
      <c r="P237" s="13"/>
      <c r="Q237" s="14">
        <v>160</v>
      </c>
      <c r="R237" s="14">
        <f t="shared" ref="R237" si="845">Q237*$F237</f>
        <v>9600</v>
      </c>
      <c r="S237" s="14">
        <v>160</v>
      </c>
      <c r="T237" s="14">
        <v>9600</v>
      </c>
      <c r="U237" s="14">
        <v>160</v>
      </c>
      <c r="V237" s="14">
        <f t="shared" ref="V237" si="846">U237*$F237</f>
        <v>9600</v>
      </c>
      <c r="W237" s="14">
        <v>150</v>
      </c>
      <c r="X237" s="14">
        <f t="shared" ref="X237" si="847">W237*$F237</f>
        <v>9000</v>
      </c>
      <c r="Y237" s="14">
        <v>150</v>
      </c>
      <c r="Z237" s="14">
        <v>9000</v>
      </c>
      <c r="AA237" s="14">
        <v>136.79999999999998</v>
      </c>
      <c r="AB237" s="14">
        <f t="shared" ref="AB237:AD238" si="848">AA237*$F237</f>
        <v>8207.9999999999982</v>
      </c>
      <c r="AC237" s="14">
        <v>223</v>
      </c>
      <c r="AD237" s="14">
        <f t="shared" si="848"/>
        <v>13380</v>
      </c>
      <c r="AE237" s="14">
        <v>223</v>
      </c>
      <c r="AF237" s="14">
        <v>13380</v>
      </c>
    </row>
    <row r="238" spans="2:32">
      <c r="B238" s="9">
        <v>223</v>
      </c>
      <c r="C238" s="9" t="s">
        <v>253</v>
      </c>
      <c r="D238" s="9" t="s">
        <v>313</v>
      </c>
      <c r="E238" s="9" t="s">
        <v>40</v>
      </c>
      <c r="F238" s="13">
        <v>100</v>
      </c>
      <c r="G238" s="14">
        <v>125</v>
      </c>
      <c r="H238" s="14">
        <f t="shared" ref="H238" si="849">G238*$F238</f>
        <v>12500</v>
      </c>
      <c r="I238" s="14">
        <v>86.65</v>
      </c>
      <c r="J238" s="14">
        <f t="shared" ref="J238" si="850">I238*$F238</f>
        <v>8665</v>
      </c>
      <c r="K238" s="14">
        <v>155</v>
      </c>
      <c r="L238" s="14">
        <f t="shared" ref="L238" si="851">K238*$F238</f>
        <v>15500</v>
      </c>
      <c r="M238" s="14">
        <v>232</v>
      </c>
      <c r="N238" s="14">
        <f t="shared" ref="N238" si="852">M238*$F238</f>
        <v>23200</v>
      </c>
      <c r="O238" s="14" t="s">
        <v>45</v>
      </c>
      <c r="P238" s="13"/>
      <c r="Q238" s="14">
        <v>140</v>
      </c>
      <c r="R238" s="14">
        <f t="shared" ref="R238" si="853">Q238*$F238</f>
        <v>14000</v>
      </c>
      <c r="S238" s="14">
        <v>140</v>
      </c>
      <c r="T238" s="14">
        <v>14000</v>
      </c>
      <c r="U238" s="14">
        <v>140</v>
      </c>
      <c r="V238" s="14">
        <f t="shared" ref="V238" si="854">U238*$F238</f>
        <v>14000</v>
      </c>
      <c r="W238" s="14">
        <v>140</v>
      </c>
      <c r="X238" s="14">
        <f t="shared" ref="X238" si="855">W238*$F238</f>
        <v>14000</v>
      </c>
      <c r="Y238" s="14">
        <v>140</v>
      </c>
      <c r="Z238" s="14">
        <v>14000</v>
      </c>
      <c r="AA238" s="14">
        <v>127.67999999999999</v>
      </c>
      <c r="AB238" s="14">
        <f t="shared" si="848"/>
        <v>12768</v>
      </c>
      <c r="AC238" s="14">
        <v>196</v>
      </c>
      <c r="AD238" s="14">
        <f t="shared" si="848"/>
        <v>19600</v>
      </c>
      <c r="AE238" s="14">
        <v>196</v>
      </c>
      <c r="AF238" s="14">
        <v>19600</v>
      </c>
    </row>
    <row r="239" spans="2:32">
      <c r="B239" s="9">
        <v>224</v>
      </c>
      <c r="C239" s="9">
        <v>32</v>
      </c>
      <c r="D239" s="9" t="s">
        <v>314</v>
      </c>
      <c r="E239" s="9" t="s">
        <v>40</v>
      </c>
      <c r="F239" s="13" t="s">
        <v>40</v>
      </c>
      <c r="G239" s="13"/>
      <c r="H239" s="13"/>
      <c r="I239" s="13"/>
      <c r="J239" s="13"/>
      <c r="K239" s="13"/>
      <c r="L239" s="13"/>
      <c r="M239" s="13"/>
      <c r="N239" s="13"/>
      <c r="O239" s="13"/>
      <c r="P239" s="13"/>
      <c r="Q239" s="13"/>
      <c r="R239" s="13"/>
      <c r="S239" s="13"/>
      <c r="T239" s="13"/>
      <c r="U239" s="13"/>
      <c r="V239" s="13"/>
      <c r="W239" s="13"/>
      <c r="X239" s="13"/>
      <c r="Y239" s="13"/>
      <c r="Z239" s="13"/>
      <c r="AA239" s="13">
        <v>0</v>
      </c>
      <c r="AB239" s="13"/>
      <c r="AC239" s="13"/>
      <c r="AD239" s="13"/>
      <c r="AE239" s="13"/>
      <c r="AF239" s="13"/>
    </row>
    <row r="240" spans="2:32">
      <c r="B240" s="9">
        <v>225</v>
      </c>
      <c r="C240" s="9" t="s">
        <v>250</v>
      </c>
      <c r="D240" s="9" t="s">
        <v>315</v>
      </c>
      <c r="E240" s="9" t="s">
        <v>40</v>
      </c>
      <c r="F240" s="13">
        <v>15</v>
      </c>
      <c r="G240" s="14">
        <v>1470</v>
      </c>
      <c r="H240" s="14">
        <f t="shared" ref="H240" si="856">G240*$F240</f>
        <v>22050</v>
      </c>
      <c r="I240" s="14">
        <v>175</v>
      </c>
      <c r="J240" s="14">
        <f t="shared" ref="J240" si="857">I240*$F240</f>
        <v>2625</v>
      </c>
      <c r="K240" s="14">
        <v>2070</v>
      </c>
      <c r="L240" s="14">
        <f t="shared" ref="L240" si="858">K240*$F240</f>
        <v>31050</v>
      </c>
      <c r="M240" s="14">
        <v>300</v>
      </c>
      <c r="N240" s="14">
        <f t="shared" ref="N240" si="859">M240*$F240</f>
        <v>4500</v>
      </c>
      <c r="O240" s="14" t="s">
        <v>45</v>
      </c>
      <c r="P240" s="13"/>
      <c r="Q240" s="14">
        <v>350</v>
      </c>
      <c r="R240" s="14">
        <f t="shared" ref="R240" si="860">Q240*$F240</f>
        <v>5250</v>
      </c>
      <c r="S240" s="14">
        <v>350</v>
      </c>
      <c r="T240" s="14">
        <v>5250</v>
      </c>
      <c r="U240" s="14">
        <v>350</v>
      </c>
      <c r="V240" s="14">
        <f t="shared" ref="V240" si="861">U240*$F240</f>
        <v>5250</v>
      </c>
      <c r="W240" s="14">
        <v>500</v>
      </c>
      <c r="X240" s="14">
        <f t="shared" ref="X240" si="862">W240*$F240</f>
        <v>7500</v>
      </c>
      <c r="Y240" s="14">
        <v>500</v>
      </c>
      <c r="Z240" s="14">
        <v>7500</v>
      </c>
      <c r="AA240" s="14">
        <v>456</v>
      </c>
      <c r="AB240" s="14">
        <f t="shared" ref="AB240:AD244" si="863">AA240*$F240</f>
        <v>6840</v>
      </c>
      <c r="AC240" s="14">
        <v>350</v>
      </c>
      <c r="AD240" s="14">
        <f t="shared" si="863"/>
        <v>5250</v>
      </c>
      <c r="AE240" s="14">
        <v>350</v>
      </c>
      <c r="AF240" s="14">
        <v>5250</v>
      </c>
    </row>
    <row r="241" spans="2:32">
      <c r="B241" s="9">
        <v>226</v>
      </c>
      <c r="C241" s="9" t="s">
        <v>253</v>
      </c>
      <c r="D241" s="9" t="s">
        <v>316</v>
      </c>
      <c r="E241" s="9" t="s">
        <v>40</v>
      </c>
      <c r="F241" s="13">
        <v>5</v>
      </c>
      <c r="G241" s="14">
        <v>5250</v>
      </c>
      <c r="H241" s="14">
        <f t="shared" ref="H241" si="864">G241*$F241</f>
        <v>26250</v>
      </c>
      <c r="I241" s="14">
        <v>200</v>
      </c>
      <c r="J241" s="14">
        <f t="shared" ref="J241" si="865">I241*$F241</f>
        <v>1000</v>
      </c>
      <c r="K241" s="14">
        <v>8625</v>
      </c>
      <c r="L241" s="14">
        <f t="shared" ref="L241" si="866">K241*$F241</f>
        <v>43125</v>
      </c>
      <c r="M241" s="14">
        <v>1500</v>
      </c>
      <c r="N241" s="14">
        <f t="shared" ref="N241" si="867">M241*$F241</f>
        <v>7500</v>
      </c>
      <c r="O241" s="14" t="s">
        <v>45</v>
      </c>
      <c r="P241" s="13"/>
      <c r="Q241" s="14">
        <v>300</v>
      </c>
      <c r="R241" s="14">
        <f t="shared" ref="R241" si="868">Q241*$F241</f>
        <v>1500</v>
      </c>
      <c r="S241" s="14">
        <v>300</v>
      </c>
      <c r="T241" s="14">
        <v>1500</v>
      </c>
      <c r="U241" s="14">
        <v>300</v>
      </c>
      <c r="V241" s="14">
        <f t="shared" ref="V241" si="869">U241*$F241</f>
        <v>1500</v>
      </c>
      <c r="W241" s="14">
        <v>3500</v>
      </c>
      <c r="X241" s="14">
        <f t="shared" ref="X241" si="870">W241*$F241</f>
        <v>17500</v>
      </c>
      <c r="Y241" s="14">
        <v>3500</v>
      </c>
      <c r="Z241" s="14">
        <v>17500</v>
      </c>
      <c r="AA241" s="14">
        <v>3192</v>
      </c>
      <c r="AB241" s="14">
        <f t="shared" si="863"/>
        <v>15960</v>
      </c>
      <c r="AC241" s="14">
        <v>300</v>
      </c>
      <c r="AD241" s="14">
        <f t="shared" si="863"/>
        <v>1500</v>
      </c>
      <c r="AE241" s="14">
        <v>300</v>
      </c>
      <c r="AF241" s="14">
        <v>1500</v>
      </c>
    </row>
    <row r="242" spans="2:32">
      <c r="B242" s="9">
        <v>227</v>
      </c>
      <c r="C242" s="9" t="s">
        <v>317</v>
      </c>
      <c r="D242" s="9" t="s">
        <v>318</v>
      </c>
      <c r="E242" s="9" t="s">
        <v>40</v>
      </c>
      <c r="F242" s="13">
        <v>12</v>
      </c>
      <c r="G242" s="14">
        <v>1890</v>
      </c>
      <c r="H242" s="14">
        <f t="shared" ref="H242" si="871">G242*$F242</f>
        <v>22680</v>
      </c>
      <c r="I242" s="14">
        <v>300</v>
      </c>
      <c r="J242" s="14">
        <f t="shared" ref="J242" si="872">I242*$F242</f>
        <v>3600</v>
      </c>
      <c r="K242" s="14">
        <v>4140</v>
      </c>
      <c r="L242" s="14">
        <f t="shared" ref="L242" si="873">K242*$F242</f>
        <v>49680</v>
      </c>
      <c r="M242" s="14">
        <v>500</v>
      </c>
      <c r="N242" s="14">
        <f t="shared" ref="N242" si="874">M242*$F242</f>
        <v>6000</v>
      </c>
      <c r="O242" s="14" t="s">
        <v>45</v>
      </c>
      <c r="P242" s="13"/>
      <c r="Q242" s="14">
        <v>650</v>
      </c>
      <c r="R242" s="14">
        <f t="shared" ref="R242" si="875">Q242*$F242</f>
        <v>7800</v>
      </c>
      <c r="S242" s="14">
        <v>650</v>
      </c>
      <c r="T242" s="14">
        <v>7800</v>
      </c>
      <c r="U242" s="14">
        <v>650</v>
      </c>
      <c r="V242" s="14">
        <f t="shared" ref="V242" si="876">U242*$F242</f>
        <v>7800</v>
      </c>
      <c r="W242" s="14">
        <v>400</v>
      </c>
      <c r="X242" s="14">
        <f t="shared" ref="X242" si="877">W242*$F242</f>
        <v>4800</v>
      </c>
      <c r="Y242" s="14">
        <v>400</v>
      </c>
      <c r="Z242" s="14">
        <v>4800</v>
      </c>
      <c r="AA242" s="14">
        <v>364.79999999999995</v>
      </c>
      <c r="AB242" s="14">
        <f t="shared" si="863"/>
        <v>4377.5999999999995</v>
      </c>
      <c r="AC242" s="14">
        <v>500</v>
      </c>
      <c r="AD242" s="14">
        <f t="shared" si="863"/>
        <v>6000</v>
      </c>
      <c r="AE242" s="14">
        <v>500</v>
      </c>
      <c r="AF242" s="14">
        <v>6000</v>
      </c>
    </row>
    <row r="243" spans="2:32">
      <c r="B243" s="9">
        <v>228</v>
      </c>
      <c r="C243" s="9" t="s">
        <v>258</v>
      </c>
      <c r="D243" s="9" t="s">
        <v>319</v>
      </c>
      <c r="E243" s="9" t="s">
        <v>40</v>
      </c>
      <c r="F243" s="13">
        <v>3</v>
      </c>
      <c r="G243" s="14">
        <v>2450</v>
      </c>
      <c r="H243" s="14">
        <f t="shared" ref="H243" si="878">G243*$F243</f>
        <v>7350</v>
      </c>
      <c r="I243" s="14">
        <v>650</v>
      </c>
      <c r="J243" s="14">
        <f t="shared" ref="J243" si="879">I243*$F243</f>
        <v>1950</v>
      </c>
      <c r="K243" s="14">
        <v>2070</v>
      </c>
      <c r="L243" s="14">
        <f t="shared" ref="L243" si="880">K243*$F243</f>
        <v>6210</v>
      </c>
      <c r="M243" s="14">
        <v>300</v>
      </c>
      <c r="N243" s="14">
        <f t="shared" ref="N243" si="881">M243*$F243</f>
        <v>900</v>
      </c>
      <c r="O243" s="14" t="s">
        <v>45</v>
      </c>
      <c r="P243" s="13"/>
      <c r="Q243" s="14">
        <v>350</v>
      </c>
      <c r="R243" s="14">
        <f t="shared" ref="R243" si="882">Q243*$F243</f>
        <v>1050</v>
      </c>
      <c r="S243" s="14">
        <v>350</v>
      </c>
      <c r="T243" s="14">
        <v>1050</v>
      </c>
      <c r="U243" s="14">
        <v>350</v>
      </c>
      <c r="V243" s="14">
        <f t="shared" ref="V243" si="883">U243*$F243</f>
        <v>1050</v>
      </c>
      <c r="W243" s="14">
        <v>500</v>
      </c>
      <c r="X243" s="14">
        <f t="shared" ref="X243" si="884">W243*$F243</f>
        <v>1500</v>
      </c>
      <c r="Y243" s="14">
        <v>500</v>
      </c>
      <c r="Z243" s="14">
        <v>1500</v>
      </c>
      <c r="AA243" s="14">
        <v>456</v>
      </c>
      <c r="AB243" s="14">
        <f t="shared" si="863"/>
        <v>1368</v>
      </c>
      <c r="AC243" s="14">
        <v>250</v>
      </c>
      <c r="AD243" s="14">
        <f t="shared" si="863"/>
        <v>750</v>
      </c>
      <c r="AE243" s="14">
        <v>250</v>
      </c>
      <c r="AF243" s="15">
        <v>750</v>
      </c>
    </row>
    <row r="244" spans="2:32">
      <c r="B244" s="9">
        <v>229</v>
      </c>
      <c r="C244" s="9" t="s">
        <v>320</v>
      </c>
      <c r="D244" s="9" t="s">
        <v>321</v>
      </c>
      <c r="E244" s="9" t="s">
        <v>40</v>
      </c>
      <c r="F244" s="13">
        <v>10</v>
      </c>
      <c r="G244" s="14">
        <v>2250</v>
      </c>
      <c r="H244" s="14">
        <f t="shared" ref="H244" si="885">G244*$F244</f>
        <v>22500</v>
      </c>
      <c r="I244" s="14">
        <v>55</v>
      </c>
      <c r="J244" s="14">
        <f t="shared" ref="J244" si="886">I244*$F244</f>
        <v>550</v>
      </c>
      <c r="K244" s="14">
        <v>402</v>
      </c>
      <c r="L244" s="14">
        <f t="shared" ref="L244" si="887">K244*$F244</f>
        <v>4020</v>
      </c>
      <c r="M244" s="14">
        <v>200</v>
      </c>
      <c r="N244" s="14">
        <f t="shared" ref="N244" si="888">M244*$F244</f>
        <v>2000</v>
      </c>
      <c r="O244" s="14" t="s">
        <v>45</v>
      </c>
      <c r="P244" s="13"/>
      <c r="Q244" s="14">
        <v>200</v>
      </c>
      <c r="R244" s="14">
        <f t="shared" ref="R244" si="889">Q244*$F244</f>
        <v>2000</v>
      </c>
      <c r="S244" s="14">
        <v>200</v>
      </c>
      <c r="T244" s="14">
        <v>2000</v>
      </c>
      <c r="U244" s="14">
        <v>200</v>
      </c>
      <c r="V244" s="14">
        <f t="shared" ref="V244" si="890">U244*$F244</f>
        <v>2000</v>
      </c>
      <c r="W244" s="14">
        <v>500</v>
      </c>
      <c r="X244" s="14">
        <f t="shared" ref="X244" si="891">W244*$F244</f>
        <v>5000</v>
      </c>
      <c r="Y244" s="14">
        <v>500</v>
      </c>
      <c r="Z244" s="14">
        <v>5000</v>
      </c>
      <c r="AA244" s="14">
        <v>456</v>
      </c>
      <c r="AB244" s="14">
        <f t="shared" si="863"/>
        <v>4560</v>
      </c>
      <c r="AC244" s="14">
        <v>230</v>
      </c>
      <c r="AD244" s="14">
        <f t="shared" si="863"/>
        <v>2300</v>
      </c>
      <c r="AE244" s="14">
        <v>230</v>
      </c>
      <c r="AF244" s="14">
        <v>2300</v>
      </c>
    </row>
    <row r="245" spans="2:32">
      <c r="B245" s="8">
        <v>4</v>
      </c>
      <c r="C245" s="8" t="s">
        <v>40</v>
      </c>
      <c r="D245" s="8" t="s">
        <v>46</v>
      </c>
      <c r="E245" s="8" t="s">
        <v>42</v>
      </c>
      <c r="F245" s="11">
        <v>1</v>
      </c>
      <c r="G245" s="12"/>
      <c r="H245" s="12">
        <f>SUM(H246:H262)</f>
        <v>114600</v>
      </c>
      <c r="I245" s="12"/>
      <c r="J245" s="12">
        <f>SUM(J246:J262)</f>
        <v>58800</v>
      </c>
      <c r="K245" s="12"/>
      <c r="L245" s="12">
        <f>SUM(L246:L262)</f>
        <v>71470</v>
      </c>
      <c r="M245" s="12"/>
      <c r="N245" s="12">
        <f>SUM(N246:N262)</f>
        <v>55649</v>
      </c>
      <c r="O245" s="16" t="s">
        <v>45</v>
      </c>
      <c r="P245" s="17"/>
      <c r="Q245" s="12"/>
      <c r="R245" s="12">
        <f>SUM(R246:R262)</f>
        <v>95920</v>
      </c>
      <c r="S245" s="12"/>
      <c r="T245" s="12">
        <v>92000</v>
      </c>
      <c r="U245" s="12"/>
      <c r="V245" s="12">
        <f>SUM(V246:V262)</f>
        <v>84980</v>
      </c>
      <c r="W245" s="12"/>
      <c r="X245" s="12">
        <f>SUM(X246:X262)</f>
        <v>283500</v>
      </c>
      <c r="Y245" s="12"/>
      <c r="Z245" s="12">
        <v>283500</v>
      </c>
      <c r="AA245" s="12"/>
      <c r="AB245" s="12">
        <f>SUM(AB246:AB262)</f>
        <v>0</v>
      </c>
      <c r="AC245" s="12"/>
      <c r="AD245" s="12">
        <f>SUM(AD246:AD262)</f>
        <v>147591</v>
      </c>
      <c r="AE245" s="12"/>
      <c r="AF245" s="12">
        <v>147591</v>
      </c>
    </row>
    <row r="246" spans="2:32">
      <c r="B246" s="9">
        <v>230</v>
      </c>
      <c r="C246" s="9">
        <v>1</v>
      </c>
      <c r="D246" s="9" t="s">
        <v>322</v>
      </c>
      <c r="E246" s="9" t="s">
        <v>40</v>
      </c>
      <c r="F246" s="13" t="s">
        <v>40</v>
      </c>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row>
    <row r="247" spans="2:32">
      <c r="B247" s="9">
        <v>231</v>
      </c>
      <c r="C247" s="9" t="s">
        <v>40</v>
      </c>
      <c r="D247" s="9" t="s">
        <v>323</v>
      </c>
      <c r="E247" s="9" t="s">
        <v>97</v>
      </c>
      <c r="F247" s="13">
        <v>2</v>
      </c>
      <c r="G247" s="14">
        <v>450</v>
      </c>
      <c r="H247" s="14">
        <f>G247*$F247</f>
        <v>900</v>
      </c>
      <c r="I247" s="14">
        <v>200</v>
      </c>
      <c r="J247" s="14">
        <f>I247*$F247</f>
        <v>400</v>
      </c>
      <c r="K247" s="14">
        <v>650</v>
      </c>
      <c r="L247" s="14">
        <f>K247*$F247</f>
        <v>1300</v>
      </c>
      <c r="M247" s="14">
        <v>207</v>
      </c>
      <c r="N247" s="14">
        <f>M247*$F247</f>
        <v>414</v>
      </c>
      <c r="O247" s="14" t="s">
        <v>45</v>
      </c>
      <c r="P247" s="13"/>
      <c r="Q247" s="14">
        <v>5500</v>
      </c>
      <c r="R247" s="14">
        <f>Q247*$F247</f>
        <v>11000</v>
      </c>
      <c r="S247" s="14">
        <v>5500</v>
      </c>
      <c r="T247" s="14">
        <v>11000</v>
      </c>
      <c r="U247" s="14">
        <v>550</v>
      </c>
      <c r="V247" s="14">
        <f>U247*$F247</f>
        <v>1100</v>
      </c>
      <c r="W247" s="14">
        <v>6500</v>
      </c>
      <c r="X247" s="14">
        <f>W247*$F247</f>
        <v>13000</v>
      </c>
      <c r="Y247" s="14">
        <v>6500</v>
      </c>
      <c r="Z247" s="14">
        <v>13000</v>
      </c>
      <c r="AA247" s="14"/>
      <c r="AB247" s="14">
        <f>AA247*$F247</f>
        <v>0</v>
      </c>
      <c r="AC247" s="14">
        <v>488.75</v>
      </c>
      <c r="AD247" s="14">
        <f>AC247*$F247</f>
        <v>977.5</v>
      </c>
      <c r="AE247" s="14">
        <v>488.75</v>
      </c>
      <c r="AF247" s="14">
        <v>977.5</v>
      </c>
    </row>
    <row r="248" spans="2:32">
      <c r="B248" s="9">
        <v>232</v>
      </c>
      <c r="C248" s="9">
        <v>2</v>
      </c>
      <c r="D248" s="9" t="s">
        <v>324</v>
      </c>
      <c r="E248" s="9" t="s">
        <v>40</v>
      </c>
      <c r="F248" s="13" t="s">
        <v>40</v>
      </c>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row>
    <row r="249" spans="2:32">
      <c r="B249" s="9">
        <v>233</v>
      </c>
      <c r="C249" s="9" t="s">
        <v>40</v>
      </c>
      <c r="D249" s="9" t="s">
        <v>325</v>
      </c>
      <c r="E249" s="9" t="s">
        <v>97</v>
      </c>
      <c r="F249" s="13">
        <v>2</v>
      </c>
      <c r="G249" s="14">
        <v>5750</v>
      </c>
      <c r="H249" s="14">
        <f>G249*$F249</f>
        <v>11500</v>
      </c>
      <c r="I249" s="14">
        <v>2500</v>
      </c>
      <c r="J249" s="14">
        <f>I249*$F249</f>
        <v>5000</v>
      </c>
      <c r="K249" s="14">
        <v>3500</v>
      </c>
      <c r="L249" s="14">
        <f>K249*$F249</f>
        <v>7000</v>
      </c>
      <c r="M249" s="14">
        <v>4457</v>
      </c>
      <c r="N249" s="14">
        <f>M249*$F249</f>
        <v>8914</v>
      </c>
      <c r="O249" s="14" t="s">
        <v>45</v>
      </c>
      <c r="P249" s="13"/>
      <c r="Q249" s="14">
        <v>5500</v>
      </c>
      <c r="R249" s="14">
        <f>Q249*$F249</f>
        <v>11000</v>
      </c>
      <c r="S249" s="14">
        <v>5500</v>
      </c>
      <c r="T249" s="14">
        <v>11000</v>
      </c>
      <c r="U249" s="14">
        <v>5000</v>
      </c>
      <c r="V249" s="14">
        <f>U249*$F249</f>
        <v>10000</v>
      </c>
      <c r="W249" s="14">
        <v>6500</v>
      </c>
      <c r="X249" s="14">
        <f>W249*$F249</f>
        <v>13000</v>
      </c>
      <c r="Y249" s="14">
        <v>6500</v>
      </c>
      <c r="Z249" s="14">
        <v>13000</v>
      </c>
      <c r="AA249" s="14"/>
      <c r="AB249" s="14">
        <f>AA249*$F249</f>
        <v>0</v>
      </c>
      <c r="AC249" s="14">
        <v>8165</v>
      </c>
      <c r="AD249" s="14">
        <f>AC249*$F249</f>
        <v>16330</v>
      </c>
      <c r="AE249" s="14">
        <v>8165</v>
      </c>
      <c r="AF249" s="14">
        <v>16330</v>
      </c>
    </row>
    <row r="250" spans="2:32">
      <c r="B250" s="9">
        <v>234</v>
      </c>
      <c r="C250" s="9">
        <v>4</v>
      </c>
      <c r="D250" s="9" t="s">
        <v>326</v>
      </c>
      <c r="E250" s="9" t="s">
        <v>40</v>
      </c>
      <c r="F250" s="13" t="s">
        <v>40</v>
      </c>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row>
    <row r="251" spans="2:32">
      <c r="B251" s="9">
        <v>235</v>
      </c>
      <c r="C251" s="9" t="s">
        <v>40</v>
      </c>
      <c r="D251" s="9" t="s">
        <v>327</v>
      </c>
      <c r="E251" s="9" t="s">
        <v>97</v>
      </c>
      <c r="F251" s="13">
        <v>1</v>
      </c>
      <c r="G251" s="14">
        <v>6250</v>
      </c>
      <c r="H251" s="14">
        <f>G251*$F251</f>
        <v>6250</v>
      </c>
      <c r="I251" s="14">
        <v>3750</v>
      </c>
      <c r="J251" s="14">
        <f>I251*$F251</f>
        <v>3750</v>
      </c>
      <c r="K251" s="14">
        <v>750</v>
      </c>
      <c r="L251" s="14">
        <f>K251*$F251</f>
        <v>750</v>
      </c>
      <c r="M251" s="14">
        <v>5340</v>
      </c>
      <c r="N251" s="14">
        <f>M251*$F251</f>
        <v>5340</v>
      </c>
      <c r="O251" s="14" t="s">
        <v>45</v>
      </c>
      <c r="P251" s="13"/>
      <c r="Q251" s="14">
        <v>4530</v>
      </c>
      <c r="R251" s="14">
        <f>Q251*$F251</f>
        <v>4530</v>
      </c>
      <c r="S251" s="14">
        <v>4530</v>
      </c>
      <c r="T251" s="14">
        <v>4530</v>
      </c>
      <c r="U251" s="14">
        <v>4500</v>
      </c>
      <c r="V251" s="14">
        <f>U251*$F251</f>
        <v>4500</v>
      </c>
      <c r="W251" s="14">
        <v>12000</v>
      </c>
      <c r="X251" s="14">
        <f>W251*$F251</f>
        <v>12000</v>
      </c>
      <c r="Y251" s="14">
        <v>12000</v>
      </c>
      <c r="Z251" s="14">
        <v>12000</v>
      </c>
      <c r="AA251" s="14"/>
      <c r="AB251" s="14">
        <f>AA251*$F251</f>
        <v>0</v>
      </c>
      <c r="AC251" s="14">
        <v>7647.5</v>
      </c>
      <c r="AD251" s="14">
        <f>AC251*$F251</f>
        <v>7647.5</v>
      </c>
      <c r="AE251" s="14">
        <v>7647.5</v>
      </c>
      <c r="AF251" s="14">
        <v>7647.5</v>
      </c>
    </row>
    <row r="252" spans="2:32">
      <c r="B252" s="9">
        <v>236</v>
      </c>
      <c r="C252" s="9">
        <v>5</v>
      </c>
      <c r="D252" s="9" t="s">
        <v>328</v>
      </c>
      <c r="E252" s="9" t="s">
        <v>40</v>
      </c>
      <c r="F252" s="13" t="s">
        <v>40</v>
      </c>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row>
    <row r="253" spans="2:32">
      <c r="B253" s="9">
        <v>237</v>
      </c>
      <c r="C253" s="9" t="s">
        <v>40</v>
      </c>
      <c r="D253" s="9" t="s">
        <v>329</v>
      </c>
      <c r="E253" s="9" t="s">
        <v>97</v>
      </c>
      <c r="F253" s="13">
        <v>1</v>
      </c>
      <c r="G253" s="14">
        <v>2250</v>
      </c>
      <c r="H253" s="14">
        <f>G253*$F253</f>
        <v>2250</v>
      </c>
      <c r="I253" s="14">
        <v>4550</v>
      </c>
      <c r="J253" s="14">
        <f>I253*$F253</f>
        <v>4550</v>
      </c>
      <c r="K253" s="14">
        <v>1860</v>
      </c>
      <c r="L253" s="14">
        <f>K253*$F253</f>
        <v>1860</v>
      </c>
      <c r="M253" s="14">
        <v>1219</v>
      </c>
      <c r="N253" s="14">
        <f>M253*$F253</f>
        <v>1219</v>
      </c>
      <c r="O253" s="14" t="s">
        <v>45</v>
      </c>
      <c r="P253" s="13"/>
      <c r="Q253" s="14">
        <v>4310</v>
      </c>
      <c r="R253" s="14">
        <f>Q253*$F253</f>
        <v>4310</v>
      </c>
      <c r="S253" s="14">
        <v>4310</v>
      </c>
      <c r="T253" s="14">
        <v>4310</v>
      </c>
      <c r="U253" s="14">
        <v>4300</v>
      </c>
      <c r="V253" s="14">
        <f>U253*$F253</f>
        <v>4300</v>
      </c>
      <c r="W253" s="14">
        <v>15000</v>
      </c>
      <c r="X253" s="14">
        <f>W253*$F253</f>
        <v>15000</v>
      </c>
      <c r="Y253" s="14">
        <v>15000</v>
      </c>
      <c r="Z253" s="14">
        <v>15000</v>
      </c>
      <c r="AA253" s="14"/>
      <c r="AB253" s="14">
        <f>AA253*$F253</f>
        <v>0</v>
      </c>
      <c r="AC253" s="14">
        <v>8268.5</v>
      </c>
      <c r="AD253" s="14">
        <f>AC253*$F253</f>
        <v>8268.5</v>
      </c>
      <c r="AE253" s="14">
        <v>8268.5</v>
      </c>
      <c r="AF253" s="14">
        <v>8268.5</v>
      </c>
    </row>
    <row r="254" spans="2:32">
      <c r="B254" s="9">
        <v>238</v>
      </c>
      <c r="C254" s="9">
        <v>6</v>
      </c>
      <c r="D254" s="9" t="s">
        <v>330</v>
      </c>
      <c r="E254" s="9" t="s">
        <v>40</v>
      </c>
      <c r="F254" s="13" t="s">
        <v>40</v>
      </c>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row>
    <row r="255" spans="2:32">
      <c r="B255" s="9">
        <v>239</v>
      </c>
      <c r="C255" s="9" t="s">
        <v>40</v>
      </c>
      <c r="D255" s="9" t="s">
        <v>331</v>
      </c>
      <c r="E255" s="9" t="s">
        <v>332</v>
      </c>
      <c r="F255" s="13">
        <v>4</v>
      </c>
      <c r="G255" s="14">
        <v>5750</v>
      </c>
      <c r="H255" s="14">
        <f>G255*$F255</f>
        <v>23000</v>
      </c>
      <c r="I255" s="14">
        <v>2750</v>
      </c>
      <c r="J255" s="14">
        <f>I255*$F255</f>
        <v>11000</v>
      </c>
      <c r="K255" s="14">
        <v>3850</v>
      </c>
      <c r="L255" s="14">
        <f>K255*$F255</f>
        <v>15400</v>
      </c>
      <c r="M255" s="14">
        <v>1610</v>
      </c>
      <c r="N255" s="14">
        <f>M255*$F255</f>
        <v>6440</v>
      </c>
      <c r="O255" s="14" t="s">
        <v>45</v>
      </c>
      <c r="P255" s="13"/>
      <c r="Q255" s="14">
        <v>4100</v>
      </c>
      <c r="R255" s="14">
        <f>Q255*$F255</f>
        <v>16400</v>
      </c>
      <c r="S255" s="14">
        <v>4100</v>
      </c>
      <c r="T255" s="14">
        <v>16400</v>
      </c>
      <c r="U255" s="14">
        <v>4100</v>
      </c>
      <c r="V255" s="14">
        <f>U255*$F255</f>
        <v>16400</v>
      </c>
      <c r="W255" s="14">
        <v>6500</v>
      </c>
      <c r="X255" s="14">
        <f>W255*$F255</f>
        <v>26000</v>
      </c>
      <c r="Y255" s="14">
        <v>6500</v>
      </c>
      <c r="Z255" s="14">
        <v>26000</v>
      </c>
      <c r="AA255" s="14"/>
      <c r="AB255" s="14">
        <f>AA255*$F255</f>
        <v>0</v>
      </c>
      <c r="AC255" s="14">
        <v>7647.5</v>
      </c>
      <c r="AD255" s="14">
        <f>AC255*$F255</f>
        <v>30590</v>
      </c>
      <c r="AE255" s="14">
        <v>7647.5</v>
      </c>
      <c r="AF255" s="14">
        <v>30590</v>
      </c>
    </row>
    <row r="256" spans="2:32">
      <c r="B256" s="9">
        <v>240</v>
      </c>
      <c r="C256" s="9">
        <v>7</v>
      </c>
      <c r="D256" s="9" t="s">
        <v>333</v>
      </c>
      <c r="E256" s="9" t="s">
        <v>40</v>
      </c>
      <c r="F256" s="13" t="s">
        <v>40</v>
      </c>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row>
    <row r="257" spans="2:32">
      <c r="B257" s="9">
        <v>241</v>
      </c>
      <c r="C257" s="9" t="s">
        <v>40</v>
      </c>
      <c r="D257" s="9" t="s">
        <v>334</v>
      </c>
      <c r="E257" s="9" t="s">
        <v>332</v>
      </c>
      <c r="F257" s="13">
        <v>6</v>
      </c>
      <c r="G257" s="14">
        <v>5750</v>
      </c>
      <c r="H257" s="14">
        <f>G257*$F257</f>
        <v>34500</v>
      </c>
      <c r="I257" s="14">
        <v>2750</v>
      </c>
      <c r="J257" s="14">
        <f>I257*$F257</f>
        <v>16500</v>
      </c>
      <c r="K257" s="14">
        <v>3860</v>
      </c>
      <c r="L257" s="14">
        <f>K257*$F257</f>
        <v>23160</v>
      </c>
      <c r="M257" s="14">
        <v>1610</v>
      </c>
      <c r="N257" s="14">
        <f>M257*$F257</f>
        <v>9660</v>
      </c>
      <c r="O257" s="14" t="s">
        <v>45</v>
      </c>
      <c r="P257" s="13"/>
      <c r="Q257" s="14">
        <v>4100</v>
      </c>
      <c r="R257" s="14">
        <f>Q257*$F257</f>
        <v>24600</v>
      </c>
      <c r="S257" s="14">
        <v>4100</v>
      </c>
      <c r="T257" s="14">
        <v>24600</v>
      </c>
      <c r="U257" s="14">
        <v>4100</v>
      </c>
      <c r="V257" s="14">
        <f>U257*$F257</f>
        <v>24600</v>
      </c>
      <c r="W257" s="14">
        <v>6500</v>
      </c>
      <c r="X257" s="14">
        <f>W257*$F257</f>
        <v>39000</v>
      </c>
      <c r="Y257" s="14">
        <v>6500</v>
      </c>
      <c r="Z257" s="14">
        <v>39000</v>
      </c>
      <c r="AA257" s="14"/>
      <c r="AB257" s="14">
        <f>AA257*$F257</f>
        <v>0</v>
      </c>
      <c r="AC257" s="14">
        <v>7647.5</v>
      </c>
      <c r="AD257" s="14">
        <f>AC257*$F257</f>
        <v>45885</v>
      </c>
      <c r="AE257" s="14">
        <v>7647.5</v>
      </c>
      <c r="AF257" s="14">
        <v>45885</v>
      </c>
    </row>
    <row r="258" spans="2:32">
      <c r="B258" s="9">
        <v>242</v>
      </c>
      <c r="C258" s="9">
        <v>8</v>
      </c>
      <c r="D258" s="9" t="s">
        <v>335</v>
      </c>
      <c r="E258" s="9" t="s">
        <v>40</v>
      </c>
      <c r="F258" s="13" t="s">
        <v>40</v>
      </c>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row>
    <row r="259" spans="2:32">
      <c r="B259" s="9">
        <v>243</v>
      </c>
      <c r="C259" s="9" t="s">
        <v>40</v>
      </c>
      <c r="D259" s="9" t="s">
        <v>334</v>
      </c>
      <c r="E259" s="9" t="s">
        <v>332</v>
      </c>
      <c r="F259" s="13">
        <v>1</v>
      </c>
      <c r="G259" s="14">
        <v>9500</v>
      </c>
      <c r="H259" s="14">
        <f t="shared" ref="H259" si="892">G259*$F259</f>
        <v>9500</v>
      </c>
      <c r="I259" s="14">
        <v>3250</v>
      </c>
      <c r="J259" s="14">
        <f t="shared" ref="J259" si="893">I259*$F259</f>
        <v>3250</v>
      </c>
      <c r="K259" s="14">
        <v>4500</v>
      </c>
      <c r="L259" s="14">
        <f t="shared" ref="L259" si="894">K259*$F259</f>
        <v>4500</v>
      </c>
      <c r="M259" s="14">
        <v>5175</v>
      </c>
      <c r="N259" s="14">
        <f t="shared" ref="N259" si="895">M259*$F259</f>
        <v>5175</v>
      </c>
      <c r="O259" s="14" t="s">
        <v>45</v>
      </c>
      <c r="P259" s="13"/>
      <c r="Q259" s="14">
        <v>4530</v>
      </c>
      <c r="R259" s="14">
        <f t="shared" ref="R259" si="896">Q259*$F259</f>
        <v>4530</v>
      </c>
      <c r="S259" s="14">
        <v>4530</v>
      </c>
      <c r="T259" s="14">
        <v>4530</v>
      </c>
      <c r="U259" s="14">
        <v>4530</v>
      </c>
      <c r="V259" s="14">
        <f t="shared" ref="V259" si="897">U259*$F259</f>
        <v>4530</v>
      </c>
      <c r="W259" s="14">
        <v>150000</v>
      </c>
      <c r="X259" s="14">
        <f t="shared" ref="X259" si="898">W259*$F259</f>
        <v>150000</v>
      </c>
      <c r="Y259" s="14">
        <v>150000</v>
      </c>
      <c r="Z259" s="14">
        <v>150000</v>
      </c>
      <c r="AA259" s="14"/>
      <c r="AB259" s="14">
        <f t="shared" ref="AB259:AD260" si="899">AA259*$F259</f>
        <v>0</v>
      </c>
      <c r="AC259" s="14">
        <v>8165</v>
      </c>
      <c r="AD259" s="14">
        <f t="shared" si="899"/>
        <v>8165</v>
      </c>
      <c r="AE259" s="14">
        <v>8165</v>
      </c>
      <c r="AF259" s="14">
        <v>8165</v>
      </c>
    </row>
    <row r="260" spans="2:32">
      <c r="B260" s="9">
        <v>244</v>
      </c>
      <c r="C260" s="9">
        <v>9</v>
      </c>
      <c r="D260" s="9" t="s">
        <v>336</v>
      </c>
      <c r="E260" s="9" t="s">
        <v>337</v>
      </c>
      <c r="F260" s="13">
        <v>60</v>
      </c>
      <c r="G260" s="14">
        <v>195</v>
      </c>
      <c r="H260" s="14">
        <f t="shared" ref="H260" si="900">G260*$F260</f>
        <v>11700</v>
      </c>
      <c r="I260" s="14">
        <v>175</v>
      </c>
      <c r="J260" s="14">
        <f t="shared" ref="J260" si="901">I260*$F260</f>
        <v>10500</v>
      </c>
      <c r="K260" s="14">
        <v>200</v>
      </c>
      <c r="L260" s="14">
        <f t="shared" ref="L260" si="902">K260*$F260</f>
        <v>12000</v>
      </c>
      <c r="M260" s="14">
        <v>180</v>
      </c>
      <c r="N260" s="14">
        <f t="shared" ref="N260" si="903">M260*$F260</f>
        <v>10800</v>
      </c>
      <c r="O260" s="14" t="s">
        <v>45</v>
      </c>
      <c r="P260" s="13"/>
      <c r="Q260" s="14">
        <v>250</v>
      </c>
      <c r="R260" s="14">
        <f t="shared" ref="R260" si="904">Q260*$F260</f>
        <v>15000</v>
      </c>
      <c r="S260" s="14">
        <v>250</v>
      </c>
      <c r="T260" s="14">
        <v>15000</v>
      </c>
      <c r="U260" s="14">
        <v>250</v>
      </c>
      <c r="V260" s="14">
        <f t="shared" ref="V260" si="905">U260*$F260</f>
        <v>15000</v>
      </c>
      <c r="W260" s="14">
        <v>150</v>
      </c>
      <c r="X260" s="14">
        <f t="shared" ref="X260" si="906">W260*$F260</f>
        <v>9000</v>
      </c>
      <c r="Y260" s="14">
        <v>150</v>
      </c>
      <c r="Z260" s="15">
        <v>9000</v>
      </c>
      <c r="AA260" s="14"/>
      <c r="AB260" s="15">
        <f t="shared" si="899"/>
        <v>0</v>
      </c>
      <c r="AC260" s="14">
        <v>379.5</v>
      </c>
      <c r="AD260" s="14">
        <f t="shared" si="899"/>
        <v>22770</v>
      </c>
      <c r="AE260" s="14">
        <v>379.5</v>
      </c>
      <c r="AF260" s="14">
        <v>22770</v>
      </c>
    </row>
    <row r="261" spans="2:32">
      <c r="B261" s="9">
        <v>245</v>
      </c>
      <c r="C261" s="9">
        <v>10</v>
      </c>
      <c r="D261" s="9" t="s">
        <v>338</v>
      </c>
      <c r="E261" s="9" t="s">
        <v>40</v>
      </c>
      <c r="F261" s="13" t="s">
        <v>40</v>
      </c>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row>
    <row r="262" spans="2:32">
      <c r="B262" s="9">
        <v>246</v>
      </c>
      <c r="C262" s="9" t="s">
        <v>40</v>
      </c>
      <c r="D262" s="9" t="s">
        <v>339</v>
      </c>
      <c r="E262" s="9" t="s">
        <v>332</v>
      </c>
      <c r="F262" s="13">
        <v>1</v>
      </c>
      <c r="G262" s="14">
        <v>15000</v>
      </c>
      <c r="H262" s="14">
        <f>G262*$F262</f>
        <v>15000</v>
      </c>
      <c r="I262" s="14">
        <v>3850</v>
      </c>
      <c r="J262" s="14">
        <f>I262*$F262</f>
        <v>3850</v>
      </c>
      <c r="K262" s="14">
        <v>5500</v>
      </c>
      <c r="L262" s="14">
        <f>K262*$F262</f>
        <v>5500</v>
      </c>
      <c r="M262" s="14">
        <v>7687</v>
      </c>
      <c r="N262" s="14">
        <f>M262*$F262</f>
        <v>7687</v>
      </c>
      <c r="O262" s="14" t="s">
        <v>45</v>
      </c>
      <c r="P262" s="13"/>
      <c r="Q262" s="14">
        <v>4550</v>
      </c>
      <c r="R262" s="14">
        <f>Q262*$F262</f>
        <v>4550</v>
      </c>
      <c r="S262" s="14">
        <v>4550</v>
      </c>
      <c r="T262" s="14">
        <v>4550</v>
      </c>
      <c r="U262" s="14">
        <v>4550</v>
      </c>
      <c r="V262" s="14">
        <f>U262*$F262</f>
        <v>4550</v>
      </c>
      <c r="W262" s="14">
        <v>6500</v>
      </c>
      <c r="X262" s="14">
        <f>W262*$F262</f>
        <v>6500</v>
      </c>
      <c r="Y262" s="14">
        <v>6500</v>
      </c>
      <c r="Z262" s="14">
        <v>6500</v>
      </c>
      <c r="AA262" s="14"/>
      <c r="AB262" s="14">
        <f>AA262*$F262</f>
        <v>0</v>
      </c>
      <c r="AC262" s="14">
        <v>6957.5</v>
      </c>
      <c r="AD262" s="14">
        <f>AC262*$F262</f>
        <v>6957.5</v>
      </c>
      <c r="AE262" s="14">
        <v>6957.5</v>
      </c>
      <c r="AF262" s="14">
        <v>6957.5</v>
      </c>
    </row>
    <row r="263" spans="2:32">
      <c r="B263" s="8">
        <v>5</v>
      </c>
      <c r="C263" s="8" t="s">
        <v>40</v>
      </c>
      <c r="D263" s="8" t="s">
        <v>47</v>
      </c>
      <c r="E263" s="8" t="s">
        <v>42</v>
      </c>
      <c r="F263" s="11">
        <v>1</v>
      </c>
      <c r="G263" s="12"/>
      <c r="H263" s="12">
        <f>SUM(H264:H289)</f>
        <v>167012</v>
      </c>
      <c r="I263" s="12"/>
      <c r="J263" s="12">
        <f>SUM(J264:J289)</f>
        <v>180730</v>
      </c>
      <c r="K263" s="12"/>
      <c r="L263" s="12">
        <f>SUM(L264:L289)</f>
        <v>168500</v>
      </c>
      <c r="M263" s="12"/>
      <c r="N263" s="12">
        <f>SUM(N264:N289)</f>
        <v>177482</v>
      </c>
      <c r="O263" s="16" t="s">
        <v>45</v>
      </c>
      <c r="P263" s="17"/>
      <c r="Q263" s="12"/>
      <c r="R263" s="12">
        <f>SUM(R264:R289)</f>
        <v>219848</v>
      </c>
      <c r="S263" s="12"/>
      <c r="T263" s="12">
        <v>219848</v>
      </c>
      <c r="U263" s="12"/>
      <c r="V263" s="12">
        <f>SUM(V264:V289)</f>
        <v>219098</v>
      </c>
      <c r="W263" s="12"/>
      <c r="X263" s="12">
        <f>SUM(X264:X289)</f>
        <v>340620</v>
      </c>
      <c r="Y263" s="12"/>
      <c r="Z263" s="12">
        <v>340620</v>
      </c>
      <c r="AA263" s="12"/>
      <c r="AB263" s="12">
        <f>SUM(AB264:AB289)</f>
        <v>0</v>
      </c>
      <c r="AC263" s="12"/>
      <c r="AD263" s="12">
        <f>SUM(AD264:AD289)</f>
        <v>294026</v>
      </c>
      <c r="AE263" s="12"/>
      <c r="AF263" s="12">
        <v>294026</v>
      </c>
    </row>
    <row r="264" spans="2:32">
      <c r="B264" s="9">
        <v>247</v>
      </c>
      <c r="C264" s="9">
        <v>1</v>
      </c>
      <c r="D264" s="9" t="s">
        <v>340</v>
      </c>
      <c r="E264" s="9" t="s">
        <v>40</v>
      </c>
      <c r="F264" s="13" t="s">
        <v>40</v>
      </c>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row>
    <row r="265" spans="2:32">
      <c r="B265" s="9">
        <v>248</v>
      </c>
      <c r="C265" s="9" t="s">
        <v>341</v>
      </c>
      <c r="D265" s="9" t="s">
        <v>342</v>
      </c>
      <c r="E265" s="9" t="s">
        <v>87</v>
      </c>
      <c r="F265" s="13">
        <v>25</v>
      </c>
      <c r="G265" s="14">
        <v>704</v>
      </c>
      <c r="H265" s="14">
        <f t="shared" ref="H265" si="907">G265*$F265</f>
        <v>17600</v>
      </c>
      <c r="I265" s="14">
        <v>950</v>
      </c>
      <c r="J265" s="14">
        <f t="shared" ref="J265" si="908">I265*$F265</f>
        <v>23750</v>
      </c>
      <c r="K265" s="14">
        <v>750</v>
      </c>
      <c r="L265" s="14">
        <f t="shared" ref="L265" si="909">K265*$F265</f>
        <v>18750</v>
      </c>
      <c r="M265" s="14">
        <v>308</v>
      </c>
      <c r="N265" s="14">
        <f t="shared" ref="N265" si="910">M265*$F265</f>
        <v>7700</v>
      </c>
      <c r="O265" s="14" t="s">
        <v>45</v>
      </c>
      <c r="P265" s="13"/>
      <c r="Q265" s="14">
        <v>950</v>
      </c>
      <c r="R265" s="14">
        <f t="shared" ref="R265" si="911">Q265*$F265</f>
        <v>23750</v>
      </c>
      <c r="S265" s="14">
        <v>950</v>
      </c>
      <c r="T265" s="14">
        <v>23750</v>
      </c>
      <c r="U265" s="14">
        <v>950</v>
      </c>
      <c r="V265" s="14">
        <f t="shared" ref="V265" si="912">U265*$F265</f>
        <v>23750</v>
      </c>
      <c r="W265" s="14">
        <v>1800</v>
      </c>
      <c r="X265" s="14">
        <f t="shared" ref="X265" si="913">W265*$F265</f>
        <v>45000</v>
      </c>
      <c r="Y265" s="14">
        <v>1800</v>
      </c>
      <c r="Z265" s="14">
        <v>45000</v>
      </c>
      <c r="AA265" s="14"/>
      <c r="AB265" s="14">
        <f t="shared" ref="AB265:AD267" si="914">AA265*$F265</f>
        <v>0</v>
      </c>
      <c r="AC265" s="14">
        <v>871</v>
      </c>
      <c r="AD265" s="14">
        <f t="shared" si="914"/>
        <v>21775</v>
      </c>
      <c r="AE265" s="14">
        <v>871</v>
      </c>
      <c r="AF265" s="14">
        <v>21775</v>
      </c>
    </row>
    <row r="266" spans="2:32">
      <c r="B266" s="9">
        <v>249</v>
      </c>
      <c r="C266" s="9" t="s">
        <v>343</v>
      </c>
      <c r="D266" s="9" t="s">
        <v>344</v>
      </c>
      <c r="E266" s="9" t="s">
        <v>87</v>
      </c>
      <c r="F266" s="13">
        <v>8</v>
      </c>
      <c r="G266" s="14">
        <v>968</v>
      </c>
      <c r="H266" s="14">
        <f t="shared" ref="H266" si="915">G266*$F266</f>
        <v>7744</v>
      </c>
      <c r="I266" s="14">
        <v>1350</v>
      </c>
      <c r="J266" s="14">
        <f t="shared" ref="J266" si="916">I266*$F266</f>
        <v>10800</v>
      </c>
      <c r="K266" s="14">
        <v>820</v>
      </c>
      <c r="L266" s="14">
        <f t="shared" ref="L266" si="917">K266*$F266</f>
        <v>6560</v>
      </c>
      <c r="M266" s="14">
        <v>371</v>
      </c>
      <c r="N266" s="14">
        <f t="shared" ref="N266" si="918">M266*$F266</f>
        <v>2968</v>
      </c>
      <c r="O266" s="14" t="s">
        <v>45</v>
      </c>
      <c r="P266" s="13"/>
      <c r="Q266" s="14">
        <v>1250</v>
      </c>
      <c r="R266" s="14">
        <f t="shared" ref="R266" si="919">Q266*$F266</f>
        <v>10000</v>
      </c>
      <c r="S266" s="14">
        <v>1250</v>
      </c>
      <c r="T266" s="14">
        <v>10000</v>
      </c>
      <c r="U266" s="14">
        <v>1250</v>
      </c>
      <c r="V266" s="14">
        <f t="shared" ref="V266" si="920">U266*$F266</f>
        <v>10000</v>
      </c>
      <c r="W266" s="14">
        <v>2400</v>
      </c>
      <c r="X266" s="14">
        <f t="shared" ref="X266" si="921">W266*$F266</f>
        <v>19200</v>
      </c>
      <c r="Y266" s="14">
        <v>2400</v>
      </c>
      <c r="Z266" s="14">
        <v>19200</v>
      </c>
      <c r="AA266" s="14"/>
      <c r="AB266" s="14">
        <f t="shared" si="914"/>
        <v>0</v>
      </c>
      <c r="AC266" s="14">
        <v>1131.5999999999999</v>
      </c>
      <c r="AD266" s="14">
        <f t="shared" si="914"/>
        <v>9052.7999999999993</v>
      </c>
      <c r="AE266" s="14">
        <v>1131.5999999999999</v>
      </c>
      <c r="AF266" s="14">
        <v>9052.7999999999993</v>
      </c>
    </row>
    <row r="267" spans="2:32">
      <c r="B267" s="9">
        <v>250</v>
      </c>
      <c r="C267" s="9" t="s">
        <v>345</v>
      </c>
      <c r="D267" s="9" t="s">
        <v>346</v>
      </c>
      <c r="E267" s="9" t="s">
        <v>87</v>
      </c>
      <c r="F267" s="13">
        <v>20</v>
      </c>
      <c r="G267" s="14">
        <v>1144</v>
      </c>
      <c r="H267" s="14">
        <f t="shared" ref="H267" si="922">G267*$F267</f>
        <v>22880</v>
      </c>
      <c r="I267" s="14">
        <v>1675</v>
      </c>
      <c r="J267" s="14">
        <f t="shared" ref="J267" si="923">I267*$F267</f>
        <v>33500</v>
      </c>
      <c r="K267" s="14">
        <v>970</v>
      </c>
      <c r="L267" s="14">
        <f t="shared" ref="L267" si="924">K267*$F267</f>
        <v>19400</v>
      </c>
      <c r="M267" s="14">
        <v>435</v>
      </c>
      <c r="N267" s="14">
        <f t="shared" ref="N267" si="925">M267*$F267</f>
        <v>8700</v>
      </c>
      <c r="O267" s="14" t="s">
        <v>45</v>
      </c>
      <c r="P267" s="13"/>
      <c r="Q267" s="14">
        <v>1850</v>
      </c>
      <c r="R267" s="14">
        <f t="shared" ref="R267" si="926">Q267*$F267</f>
        <v>37000</v>
      </c>
      <c r="S267" s="14">
        <v>1850</v>
      </c>
      <c r="T267" s="14">
        <v>37000</v>
      </c>
      <c r="U267" s="14">
        <v>1850</v>
      </c>
      <c r="V267" s="14">
        <f t="shared" ref="V267" si="927">U267*$F267</f>
        <v>37000</v>
      </c>
      <c r="W267" s="14">
        <v>2800</v>
      </c>
      <c r="X267" s="14">
        <f t="shared" ref="X267" si="928">W267*$F267</f>
        <v>56000</v>
      </c>
      <c r="Y267" s="14">
        <v>2800</v>
      </c>
      <c r="Z267" s="14">
        <v>56000</v>
      </c>
      <c r="AA267" s="14"/>
      <c r="AB267" s="14">
        <f t="shared" si="914"/>
        <v>0</v>
      </c>
      <c r="AC267" s="14">
        <v>1588.15</v>
      </c>
      <c r="AD267" s="14">
        <f t="shared" si="914"/>
        <v>31763</v>
      </c>
      <c r="AE267" s="14">
        <v>1588.15</v>
      </c>
      <c r="AF267" s="14">
        <v>31763</v>
      </c>
    </row>
    <row r="268" spans="2:32">
      <c r="B268" s="9">
        <v>251</v>
      </c>
      <c r="C268" s="9" t="s">
        <v>347</v>
      </c>
      <c r="D268" s="9" t="s">
        <v>348</v>
      </c>
      <c r="E268" s="9" t="s">
        <v>87</v>
      </c>
      <c r="F268" s="13">
        <v>0</v>
      </c>
      <c r="G268" s="14">
        <v>1320</v>
      </c>
      <c r="H268" s="14"/>
      <c r="I268" s="14">
        <v>0</v>
      </c>
      <c r="J268" s="14"/>
      <c r="K268" s="14">
        <v>1050</v>
      </c>
      <c r="L268" s="14"/>
      <c r="M268" s="14">
        <v>0</v>
      </c>
      <c r="N268" s="14"/>
      <c r="O268" s="14" t="s">
        <v>45</v>
      </c>
      <c r="P268" s="13"/>
      <c r="Q268" s="14">
        <v>0</v>
      </c>
      <c r="R268" s="14"/>
      <c r="S268" s="14">
        <v>0</v>
      </c>
      <c r="T268" s="15">
        <v>0</v>
      </c>
      <c r="U268" s="14">
        <v>0</v>
      </c>
      <c r="V268" s="14"/>
      <c r="W268" s="14">
        <v>3000</v>
      </c>
      <c r="X268" s="14"/>
      <c r="Y268" s="14">
        <v>3000</v>
      </c>
      <c r="Z268" s="14">
        <v>0</v>
      </c>
      <c r="AA268" s="14"/>
      <c r="AB268" s="14"/>
      <c r="AC268" s="14">
        <v>1802.05</v>
      </c>
      <c r="AD268" s="14"/>
      <c r="AE268" s="14">
        <v>1802.05</v>
      </c>
      <c r="AF268" s="14">
        <v>0</v>
      </c>
    </row>
    <row r="269" spans="2:32">
      <c r="B269" s="9">
        <v>252</v>
      </c>
      <c r="C269" s="9" t="s">
        <v>349</v>
      </c>
      <c r="D269" s="9" t="s">
        <v>350</v>
      </c>
      <c r="E269" s="9" t="s">
        <v>87</v>
      </c>
      <c r="F269" s="13">
        <v>15</v>
      </c>
      <c r="G269" s="14">
        <v>1452</v>
      </c>
      <c r="H269" s="14">
        <f>G269*$F269</f>
        <v>21780</v>
      </c>
      <c r="I269" s="14">
        <v>2200</v>
      </c>
      <c r="J269" s="14">
        <f>I269*$F269</f>
        <v>33000</v>
      </c>
      <c r="K269" s="14">
        <v>1250</v>
      </c>
      <c r="L269" s="14">
        <f>K269*$F269</f>
        <v>18750</v>
      </c>
      <c r="M269" s="14">
        <v>585</v>
      </c>
      <c r="N269" s="14">
        <f>M269*$F269</f>
        <v>8775</v>
      </c>
      <c r="O269" s="14" t="s">
        <v>45</v>
      </c>
      <c r="P269" s="13"/>
      <c r="Q269" s="14">
        <v>2650</v>
      </c>
      <c r="R269" s="14">
        <f>Q269*$F269</f>
        <v>39750</v>
      </c>
      <c r="S269" s="14">
        <v>2650</v>
      </c>
      <c r="T269" s="14">
        <v>39750</v>
      </c>
      <c r="U269" s="14">
        <v>2650</v>
      </c>
      <c r="V269" s="14">
        <f>U269*$F269</f>
        <v>39750</v>
      </c>
      <c r="W269" s="14">
        <v>3500</v>
      </c>
      <c r="X269" s="14">
        <f>W269*$F269</f>
        <v>52500</v>
      </c>
      <c r="Y269" s="14">
        <v>3500</v>
      </c>
      <c r="Z269" s="14">
        <v>52500</v>
      </c>
      <c r="AA269" s="14"/>
      <c r="AB269" s="14">
        <f>AA269*$F269</f>
        <v>0</v>
      </c>
      <c r="AC269" s="14">
        <v>2265.5</v>
      </c>
      <c r="AD269" s="14">
        <f>AC269*$F269</f>
        <v>33982.5</v>
      </c>
      <c r="AE269" s="14">
        <v>2265.5</v>
      </c>
      <c r="AF269" s="14">
        <v>33982.5</v>
      </c>
    </row>
    <row r="270" spans="2:32">
      <c r="B270" s="9">
        <v>253</v>
      </c>
      <c r="C270" s="9">
        <v>2</v>
      </c>
      <c r="D270" s="9" t="s">
        <v>351</v>
      </c>
      <c r="E270" s="9" t="s">
        <v>40</v>
      </c>
      <c r="F270" s="13" t="s">
        <v>40</v>
      </c>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row>
    <row r="271" spans="2:32">
      <c r="B271" s="9">
        <v>254</v>
      </c>
      <c r="C271" s="9" t="s">
        <v>341</v>
      </c>
      <c r="D271" s="9" t="s">
        <v>342</v>
      </c>
      <c r="E271" s="9" t="s">
        <v>87</v>
      </c>
      <c r="F271" s="13">
        <v>25</v>
      </c>
      <c r="G271" s="14">
        <v>48</v>
      </c>
      <c r="H271" s="14">
        <f t="shared" ref="H271" si="929">G271*$F271</f>
        <v>1200</v>
      </c>
      <c r="I271" s="14">
        <v>25</v>
      </c>
      <c r="J271" s="14">
        <f t="shared" ref="J271" si="930">I271*$F271</f>
        <v>625</v>
      </c>
      <c r="K271" s="14">
        <v>30</v>
      </c>
      <c r="L271" s="14">
        <f t="shared" ref="L271" si="931">K271*$F271</f>
        <v>750</v>
      </c>
      <c r="M271" s="14">
        <v>15</v>
      </c>
      <c r="N271" s="14">
        <f t="shared" ref="N271" si="932">M271*$F271</f>
        <v>375</v>
      </c>
      <c r="O271" s="14" t="s">
        <v>45</v>
      </c>
      <c r="P271" s="13"/>
      <c r="Q271" s="14">
        <v>50</v>
      </c>
      <c r="R271" s="14">
        <f t="shared" ref="R271" si="933">Q271*$F271</f>
        <v>1250</v>
      </c>
      <c r="S271" s="14">
        <v>50</v>
      </c>
      <c r="T271" s="14">
        <v>1250</v>
      </c>
      <c r="U271" s="14">
        <v>50</v>
      </c>
      <c r="V271" s="14">
        <f t="shared" ref="V271" si="934">U271*$F271</f>
        <v>1250</v>
      </c>
      <c r="W271" s="14">
        <v>90</v>
      </c>
      <c r="X271" s="14">
        <f t="shared" ref="X271" si="935">W271*$F271</f>
        <v>2250</v>
      </c>
      <c r="Y271" s="14">
        <v>90</v>
      </c>
      <c r="Z271" s="14">
        <v>2250</v>
      </c>
      <c r="AA271" s="14"/>
      <c r="AB271" s="14">
        <f t="shared" ref="AB271:AD274" si="936">AA271*$F271</f>
        <v>0</v>
      </c>
      <c r="AC271" s="14">
        <v>276</v>
      </c>
      <c r="AD271" s="14">
        <f t="shared" si="936"/>
        <v>6900</v>
      </c>
      <c r="AE271" s="14">
        <v>276</v>
      </c>
      <c r="AF271" s="14">
        <v>6900</v>
      </c>
    </row>
    <row r="272" spans="2:32">
      <c r="B272" s="9">
        <v>255</v>
      </c>
      <c r="C272" s="9" t="s">
        <v>343</v>
      </c>
      <c r="D272" s="9" t="s">
        <v>344</v>
      </c>
      <c r="E272" s="9" t="s">
        <v>87</v>
      </c>
      <c r="F272" s="13">
        <v>8</v>
      </c>
      <c r="G272" s="14">
        <v>56</v>
      </c>
      <c r="H272" s="14">
        <f t="shared" ref="H272" si="937">G272*$F272</f>
        <v>448</v>
      </c>
      <c r="I272" s="14">
        <v>35</v>
      </c>
      <c r="J272" s="14">
        <f t="shared" ref="J272" si="938">I272*$F272</f>
        <v>280</v>
      </c>
      <c r="K272" s="14">
        <v>30</v>
      </c>
      <c r="L272" s="14">
        <f t="shared" ref="L272" si="939">K272*$F272</f>
        <v>240</v>
      </c>
      <c r="M272" s="14">
        <v>18</v>
      </c>
      <c r="N272" s="14">
        <f t="shared" ref="N272" si="940">M272*$F272</f>
        <v>144</v>
      </c>
      <c r="O272" s="14" t="s">
        <v>45</v>
      </c>
      <c r="P272" s="13"/>
      <c r="Q272" s="14">
        <v>80</v>
      </c>
      <c r="R272" s="14">
        <f t="shared" ref="R272" si="941">Q272*$F272</f>
        <v>640</v>
      </c>
      <c r="S272" s="14">
        <v>80</v>
      </c>
      <c r="T272" s="14">
        <v>640</v>
      </c>
      <c r="U272" s="14">
        <v>80</v>
      </c>
      <c r="V272" s="14">
        <f t="shared" ref="V272" si="942">U272*$F272</f>
        <v>640</v>
      </c>
      <c r="W272" s="14">
        <v>90</v>
      </c>
      <c r="X272" s="14">
        <f t="shared" ref="X272" si="943">W272*$F272</f>
        <v>720</v>
      </c>
      <c r="Y272" s="14">
        <v>90</v>
      </c>
      <c r="Z272" s="14">
        <v>720</v>
      </c>
      <c r="AA272" s="14"/>
      <c r="AB272" s="14">
        <f t="shared" si="936"/>
        <v>0</v>
      </c>
      <c r="AC272" s="14">
        <v>310.5</v>
      </c>
      <c r="AD272" s="14">
        <f t="shared" si="936"/>
        <v>2484</v>
      </c>
      <c r="AE272" s="14">
        <v>310.5</v>
      </c>
      <c r="AF272" s="14">
        <v>2484</v>
      </c>
    </row>
    <row r="273" spans="2:32">
      <c r="B273" s="9">
        <v>256</v>
      </c>
      <c r="C273" s="9" t="s">
        <v>345</v>
      </c>
      <c r="D273" s="9" t="s">
        <v>346</v>
      </c>
      <c r="E273" s="9" t="s">
        <v>87</v>
      </c>
      <c r="F273" s="13">
        <v>20</v>
      </c>
      <c r="G273" s="14">
        <v>68</v>
      </c>
      <c r="H273" s="14">
        <f t="shared" ref="H273" si="944">G273*$F273</f>
        <v>1360</v>
      </c>
      <c r="I273" s="14">
        <v>35</v>
      </c>
      <c r="J273" s="14">
        <f t="shared" ref="J273" si="945">I273*$F273</f>
        <v>700</v>
      </c>
      <c r="K273" s="14">
        <v>35</v>
      </c>
      <c r="L273" s="14">
        <f t="shared" ref="L273" si="946">K273*$F273</f>
        <v>700</v>
      </c>
      <c r="M273" s="14">
        <v>18</v>
      </c>
      <c r="N273" s="14">
        <f t="shared" ref="N273" si="947">M273*$F273</f>
        <v>360</v>
      </c>
      <c r="O273" s="14" t="s">
        <v>45</v>
      </c>
      <c r="P273" s="13"/>
      <c r="Q273" s="14">
        <v>100</v>
      </c>
      <c r="R273" s="14">
        <f t="shared" ref="R273" si="948">Q273*$F273</f>
        <v>2000</v>
      </c>
      <c r="S273" s="14">
        <v>100</v>
      </c>
      <c r="T273" s="14">
        <v>2000</v>
      </c>
      <c r="U273" s="14">
        <v>100</v>
      </c>
      <c r="V273" s="14">
        <f t="shared" ref="V273" si="949">U273*$F273</f>
        <v>2000</v>
      </c>
      <c r="W273" s="14">
        <v>110</v>
      </c>
      <c r="X273" s="14">
        <f t="shared" ref="X273" si="950">W273*$F273</f>
        <v>2200</v>
      </c>
      <c r="Y273" s="14">
        <v>110</v>
      </c>
      <c r="Z273" s="14">
        <v>2200</v>
      </c>
      <c r="AA273" s="14"/>
      <c r="AB273" s="14">
        <f t="shared" si="936"/>
        <v>0</v>
      </c>
      <c r="AC273" s="14">
        <v>345</v>
      </c>
      <c r="AD273" s="14">
        <f t="shared" si="936"/>
        <v>6900</v>
      </c>
      <c r="AE273" s="14">
        <v>345</v>
      </c>
      <c r="AF273" s="14">
        <v>6900</v>
      </c>
    </row>
    <row r="274" spans="2:32">
      <c r="B274" s="9">
        <v>257</v>
      </c>
      <c r="C274" s="9" t="s">
        <v>349</v>
      </c>
      <c r="D274" s="9" t="s">
        <v>350</v>
      </c>
      <c r="E274" s="9" t="s">
        <v>87</v>
      </c>
      <c r="F274" s="13">
        <v>15</v>
      </c>
      <c r="G274" s="14">
        <v>72</v>
      </c>
      <c r="H274" s="14">
        <f t="shared" ref="H274" si="951">G274*$F274</f>
        <v>1080</v>
      </c>
      <c r="I274" s="14">
        <v>45</v>
      </c>
      <c r="J274" s="14">
        <f t="shared" ref="J274" si="952">I274*$F274</f>
        <v>675</v>
      </c>
      <c r="K274" s="14">
        <v>40</v>
      </c>
      <c r="L274" s="14">
        <f t="shared" ref="L274" si="953">K274*$F274</f>
        <v>600</v>
      </c>
      <c r="M274" s="14">
        <v>22</v>
      </c>
      <c r="N274" s="14">
        <f t="shared" ref="N274" si="954">M274*$F274</f>
        <v>330</v>
      </c>
      <c r="O274" s="14" t="s">
        <v>45</v>
      </c>
      <c r="P274" s="13"/>
      <c r="Q274" s="14">
        <v>150</v>
      </c>
      <c r="R274" s="14">
        <f t="shared" ref="R274" si="955">Q274*$F274</f>
        <v>2250</v>
      </c>
      <c r="S274" s="14">
        <v>150</v>
      </c>
      <c r="T274" s="14">
        <v>2250</v>
      </c>
      <c r="U274" s="14">
        <v>150</v>
      </c>
      <c r="V274" s="14">
        <f t="shared" ref="V274" si="956">U274*$F274</f>
        <v>2250</v>
      </c>
      <c r="W274" s="14">
        <v>150</v>
      </c>
      <c r="X274" s="14">
        <f t="shared" ref="X274" si="957">W274*$F274</f>
        <v>2250</v>
      </c>
      <c r="Y274" s="14">
        <v>150</v>
      </c>
      <c r="Z274" s="14">
        <v>2250</v>
      </c>
      <c r="AA274" s="14"/>
      <c r="AB274" s="14">
        <f t="shared" si="936"/>
        <v>0</v>
      </c>
      <c r="AC274" s="14">
        <v>414</v>
      </c>
      <c r="AD274" s="14">
        <f t="shared" si="936"/>
        <v>6210</v>
      </c>
      <c r="AE274" s="14">
        <v>414</v>
      </c>
      <c r="AF274" s="14">
        <v>6210</v>
      </c>
    </row>
    <row r="275" spans="2:32">
      <c r="B275" s="9">
        <v>258</v>
      </c>
      <c r="C275" s="9">
        <v>3</v>
      </c>
      <c r="D275" s="9" t="s">
        <v>352</v>
      </c>
      <c r="E275" s="9" t="s">
        <v>40</v>
      </c>
      <c r="F275" s="13" t="s">
        <v>40</v>
      </c>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row>
    <row r="276" spans="2:32">
      <c r="B276" s="9">
        <v>259</v>
      </c>
      <c r="C276" s="9" t="s">
        <v>343</v>
      </c>
      <c r="D276" s="9" t="s">
        <v>353</v>
      </c>
      <c r="E276" s="9" t="s">
        <v>133</v>
      </c>
      <c r="F276" s="13">
        <v>1</v>
      </c>
      <c r="G276" s="14">
        <v>6530</v>
      </c>
      <c r="H276" s="14">
        <f>G276*$F276</f>
        <v>6530</v>
      </c>
      <c r="I276" s="14">
        <v>15500</v>
      </c>
      <c r="J276" s="14">
        <f>I276*$F276</f>
        <v>15500</v>
      </c>
      <c r="K276" s="14">
        <v>7500</v>
      </c>
      <c r="L276" s="14">
        <f>K276*$F276</f>
        <v>7500</v>
      </c>
      <c r="M276" s="14">
        <v>5600</v>
      </c>
      <c r="N276" s="14">
        <f>M276*$F276</f>
        <v>5600</v>
      </c>
      <c r="O276" s="14" t="s">
        <v>45</v>
      </c>
      <c r="P276" s="13"/>
      <c r="Q276" s="14">
        <v>12500</v>
      </c>
      <c r="R276" s="14">
        <f>Q276*$F276</f>
        <v>12500</v>
      </c>
      <c r="S276" s="14">
        <v>12500</v>
      </c>
      <c r="T276" s="14">
        <v>12500</v>
      </c>
      <c r="U276" s="14">
        <v>12500</v>
      </c>
      <c r="V276" s="14">
        <f>U276*$F276</f>
        <v>12500</v>
      </c>
      <c r="W276" s="14">
        <v>6500</v>
      </c>
      <c r="X276" s="14">
        <f>W276*$F276</f>
        <v>6500</v>
      </c>
      <c r="Y276" s="14">
        <v>6500</v>
      </c>
      <c r="Z276" s="14">
        <v>6500</v>
      </c>
      <c r="AA276" s="14"/>
      <c r="AB276" s="14">
        <f>AA276*$F276</f>
        <v>0</v>
      </c>
      <c r="AC276" s="14">
        <v>16262.15</v>
      </c>
      <c r="AD276" s="14">
        <f>AC276*$F276</f>
        <v>16262.15</v>
      </c>
      <c r="AE276" s="14">
        <v>16262.15</v>
      </c>
      <c r="AF276" s="14">
        <v>16262.15</v>
      </c>
    </row>
    <row r="277" spans="2:32">
      <c r="B277" s="9">
        <v>260</v>
      </c>
      <c r="C277" s="9">
        <v>4</v>
      </c>
      <c r="D277" s="9" t="s">
        <v>354</v>
      </c>
      <c r="E277" s="9" t="s">
        <v>40</v>
      </c>
      <c r="F277" s="13" t="s">
        <v>40</v>
      </c>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row>
    <row r="278" spans="2:32">
      <c r="B278" s="9">
        <v>261</v>
      </c>
      <c r="C278" s="9" t="s">
        <v>355</v>
      </c>
      <c r="D278" s="9" t="s">
        <v>353</v>
      </c>
      <c r="E278" s="9" t="s">
        <v>133</v>
      </c>
      <c r="F278" s="13">
        <v>1</v>
      </c>
      <c r="G278" s="14">
        <v>4250</v>
      </c>
      <c r="H278" s="14">
        <f>G278*$F278</f>
        <v>4250</v>
      </c>
      <c r="I278" s="14">
        <v>11500</v>
      </c>
      <c r="J278" s="14">
        <f>I278*$F278</f>
        <v>11500</v>
      </c>
      <c r="K278" s="14">
        <v>12500</v>
      </c>
      <c r="L278" s="14">
        <f>K278*$F278</f>
        <v>12500</v>
      </c>
      <c r="M278" s="14">
        <v>5400</v>
      </c>
      <c r="N278" s="14">
        <f>M278*$F278</f>
        <v>5400</v>
      </c>
      <c r="O278" s="14" t="s">
        <v>45</v>
      </c>
      <c r="P278" s="13"/>
      <c r="Q278" s="14">
        <v>16000</v>
      </c>
      <c r="R278" s="14">
        <f>Q278*$F278</f>
        <v>16000</v>
      </c>
      <c r="S278" s="14">
        <v>16000</v>
      </c>
      <c r="T278" s="14">
        <v>16000</v>
      </c>
      <c r="U278" s="14">
        <v>15250</v>
      </c>
      <c r="V278" s="14">
        <f>U278*$F278</f>
        <v>15250</v>
      </c>
      <c r="W278" s="14">
        <v>8500</v>
      </c>
      <c r="X278" s="14">
        <f>W278*$F278</f>
        <v>8500</v>
      </c>
      <c r="Y278" s="14">
        <v>8500</v>
      </c>
      <c r="Z278" s="14">
        <v>8500</v>
      </c>
      <c r="AA278" s="14"/>
      <c r="AB278" s="14">
        <f>AA278*$F278</f>
        <v>0</v>
      </c>
      <c r="AC278" s="14">
        <v>44607.35</v>
      </c>
      <c r="AD278" s="14">
        <f>AC278*$F278</f>
        <v>44607.35</v>
      </c>
      <c r="AE278" s="14">
        <v>44607.35</v>
      </c>
      <c r="AF278" s="14">
        <v>44607.35</v>
      </c>
    </row>
    <row r="279" spans="2:32">
      <c r="B279" s="9">
        <v>262</v>
      </c>
      <c r="C279" s="9">
        <v>5</v>
      </c>
      <c r="D279" s="9" t="s">
        <v>356</v>
      </c>
      <c r="E279" s="9" t="s">
        <v>40</v>
      </c>
      <c r="F279" s="13" t="s">
        <v>40</v>
      </c>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row>
    <row r="280" spans="2:32">
      <c r="B280" s="9">
        <v>263</v>
      </c>
      <c r="C280" s="9" t="s">
        <v>341</v>
      </c>
      <c r="D280" s="9" t="s">
        <v>357</v>
      </c>
      <c r="E280" s="9" t="s">
        <v>133</v>
      </c>
      <c r="F280" s="13">
        <v>1</v>
      </c>
      <c r="G280" s="14">
        <v>15500</v>
      </c>
      <c r="H280" s="14">
        <f t="shared" ref="H280" si="958">G280*$F280</f>
        <v>15500</v>
      </c>
      <c r="I280" s="14">
        <v>3500</v>
      </c>
      <c r="J280" s="14">
        <f t="shared" ref="J280" si="959">I280*$F280</f>
        <v>3500</v>
      </c>
      <c r="K280" s="14">
        <v>2250</v>
      </c>
      <c r="L280" s="14">
        <f t="shared" ref="L280" si="960">K280*$F280</f>
        <v>2250</v>
      </c>
      <c r="M280" s="14">
        <v>9100</v>
      </c>
      <c r="N280" s="14">
        <f t="shared" ref="N280" si="961">M280*$F280</f>
        <v>9100</v>
      </c>
      <c r="O280" s="14" t="s">
        <v>45</v>
      </c>
      <c r="P280" s="13"/>
      <c r="Q280" s="14">
        <v>12500</v>
      </c>
      <c r="R280" s="14">
        <f t="shared" ref="R280" si="962">Q280*$F280</f>
        <v>12500</v>
      </c>
      <c r="S280" s="14">
        <v>12500</v>
      </c>
      <c r="T280" s="14">
        <v>12500</v>
      </c>
      <c r="U280" s="14">
        <v>12500</v>
      </c>
      <c r="V280" s="14">
        <f t="shared" ref="V280" si="963">U280*$F280</f>
        <v>12500</v>
      </c>
      <c r="W280" s="14">
        <v>12500</v>
      </c>
      <c r="X280" s="14">
        <f t="shared" ref="X280" si="964">W280*$F280</f>
        <v>12500</v>
      </c>
      <c r="Y280" s="14">
        <v>12500</v>
      </c>
      <c r="Z280" s="14">
        <v>12500</v>
      </c>
      <c r="AA280" s="14"/>
      <c r="AB280" s="14">
        <f t="shared" ref="AB280:AD283" si="965">AA280*$F280</f>
        <v>0</v>
      </c>
      <c r="AC280" s="14">
        <v>6095</v>
      </c>
      <c r="AD280" s="14">
        <f t="shared" si="965"/>
        <v>6095</v>
      </c>
      <c r="AE280" s="14">
        <v>6095</v>
      </c>
      <c r="AF280" s="14">
        <v>6095</v>
      </c>
    </row>
    <row r="281" spans="2:32">
      <c r="B281" s="9">
        <v>264</v>
      </c>
      <c r="C281" s="9" t="s">
        <v>232</v>
      </c>
      <c r="D281" s="9" t="s">
        <v>358</v>
      </c>
      <c r="E281" s="9" t="s">
        <v>133</v>
      </c>
      <c r="F281" s="13">
        <v>1</v>
      </c>
      <c r="G281" s="14">
        <v>2200</v>
      </c>
      <c r="H281" s="14">
        <f t="shared" ref="H281" si="966">G281*$F281</f>
        <v>2200</v>
      </c>
      <c r="I281" s="14">
        <v>3800</v>
      </c>
      <c r="J281" s="14">
        <f t="shared" ref="J281" si="967">I281*$F281</f>
        <v>3800</v>
      </c>
      <c r="K281" s="14">
        <v>3500</v>
      </c>
      <c r="L281" s="14">
        <f t="shared" ref="L281" si="968">K281*$F281</f>
        <v>3500</v>
      </c>
      <c r="M281" s="14">
        <v>3640</v>
      </c>
      <c r="N281" s="14">
        <f t="shared" ref="N281" si="969">M281*$F281</f>
        <v>3640</v>
      </c>
      <c r="O281" s="14" t="s">
        <v>45</v>
      </c>
      <c r="P281" s="13"/>
      <c r="Q281" s="14">
        <v>4500</v>
      </c>
      <c r="R281" s="14">
        <f t="shared" ref="R281" si="970">Q281*$F281</f>
        <v>4500</v>
      </c>
      <c r="S281" s="14">
        <v>4500</v>
      </c>
      <c r="T281" s="14">
        <v>4500</v>
      </c>
      <c r="U281" s="14">
        <v>4500</v>
      </c>
      <c r="V281" s="14">
        <f t="shared" ref="V281" si="971">U281*$F281</f>
        <v>4500</v>
      </c>
      <c r="W281" s="14">
        <v>4500</v>
      </c>
      <c r="X281" s="14">
        <f t="shared" ref="X281" si="972">W281*$F281</f>
        <v>4500</v>
      </c>
      <c r="Y281" s="14">
        <v>4500</v>
      </c>
      <c r="Z281" s="14">
        <v>4500</v>
      </c>
      <c r="AA281" s="14"/>
      <c r="AB281" s="14">
        <f t="shared" si="965"/>
        <v>0</v>
      </c>
      <c r="AC281" s="14">
        <v>3162.5</v>
      </c>
      <c r="AD281" s="14">
        <f t="shared" si="965"/>
        <v>3162.5</v>
      </c>
      <c r="AE281" s="14">
        <v>3162.5</v>
      </c>
      <c r="AF281" s="14">
        <v>3162.5</v>
      </c>
    </row>
    <row r="282" spans="2:32">
      <c r="B282" s="9">
        <v>265</v>
      </c>
      <c r="C282" s="9" t="s">
        <v>234</v>
      </c>
      <c r="D282" s="9" t="s">
        <v>359</v>
      </c>
      <c r="E282" s="9" t="s">
        <v>133</v>
      </c>
      <c r="F282" s="13">
        <v>1</v>
      </c>
      <c r="G282" s="14">
        <v>3200</v>
      </c>
      <c r="H282" s="14">
        <f t="shared" ref="H282" si="973">G282*$F282</f>
        <v>3200</v>
      </c>
      <c r="I282" s="14">
        <v>1200</v>
      </c>
      <c r="J282" s="14">
        <f t="shared" ref="J282" si="974">I282*$F282</f>
        <v>1200</v>
      </c>
      <c r="K282" s="14">
        <v>4000</v>
      </c>
      <c r="L282" s="14">
        <f t="shared" ref="L282" si="975">K282*$F282</f>
        <v>4000</v>
      </c>
      <c r="M282" s="14">
        <v>3500</v>
      </c>
      <c r="N282" s="14">
        <f t="shared" ref="N282" si="976">M282*$F282</f>
        <v>3500</v>
      </c>
      <c r="O282" s="14" t="s">
        <v>45</v>
      </c>
      <c r="P282" s="13"/>
      <c r="Q282" s="14">
        <v>5500</v>
      </c>
      <c r="R282" s="14">
        <f t="shared" ref="R282" si="977">Q282*$F282</f>
        <v>5500</v>
      </c>
      <c r="S282" s="14">
        <v>5500</v>
      </c>
      <c r="T282" s="14">
        <v>5500</v>
      </c>
      <c r="U282" s="14">
        <v>5500</v>
      </c>
      <c r="V282" s="14">
        <f t="shared" ref="V282" si="978">U282*$F282</f>
        <v>5500</v>
      </c>
      <c r="W282" s="14">
        <v>12500</v>
      </c>
      <c r="X282" s="14">
        <f t="shared" ref="X282" si="979">W282*$F282</f>
        <v>12500</v>
      </c>
      <c r="Y282" s="14">
        <v>12500</v>
      </c>
      <c r="Z282" s="14">
        <v>12500</v>
      </c>
      <c r="AA282" s="14"/>
      <c r="AB282" s="14">
        <f t="shared" si="965"/>
        <v>0</v>
      </c>
      <c r="AC282" s="14">
        <v>3707.6</v>
      </c>
      <c r="AD282" s="14">
        <f t="shared" si="965"/>
        <v>3707.6</v>
      </c>
      <c r="AE282" s="14">
        <v>3707.6</v>
      </c>
      <c r="AF282" s="14">
        <v>3707.6</v>
      </c>
    </row>
    <row r="283" spans="2:32">
      <c r="B283" s="9">
        <v>266</v>
      </c>
      <c r="C283" s="9" t="s">
        <v>236</v>
      </c>
      <c r="D283" s="9" t="s">
        <v>360</v>
      </c>
      <c r="E283" s="9" t="s">
        <v>133</v>
      </c>
      <c r="F283" s="13">
        <v>1</v>
      </c>
      <c r="G283" s="14">
        <v>14800</v>
      </c>
      <c r="H283" s="14">
        <f t="shared" ref="H283" si="980">G283*$F283</f>
        <v>14800</v>
      </c>
      <c r="I283" s="14">
        <v>3000</v>
      </c>
      <c r="J283" s="14">
        <f t="shared" ref="J283" si="981">I283*$F283</f>
        <v>3000</v>
      </c>
      <c r="K283" s="14">
        <v>7500</v>
      </c>
      <c r="L283" s="14">
        <f t="shared" ref="L283" si="982">K283*$F283</f>
        <v>7500</v>
      </c>
      <c r="M283" s="14">
        <v>11250</v>
      </c>
      <c r="N283" s="14">
        <f t="shared" ref="N283" si="983">M283*$F283</f>
        <v>11250</v>
      </c>
      <c r="O283" s="14" t="s">
        <v>45</v>
      </c>
      <c r="P283" s="13"/>
      <c r="Q283" s="14">
        <v>9400</v>
      </c>
      <c r="R283" s="14">
        <f t="shared" ref="R283" si="984">Q283*$F283</f>
        <v>9400</v>
      </c>
      <c r="S283" s="14">
        <v>9400</v>
      </c>
      <c r="T283" s="14">
        <v>9400</v>
      </c>
      <c r="U283" s="14">
        <v>9400</v>
      </c>
      <c r="V283" s="14">
        <f t="shared" ref="V283" si="985">U283*$F283</f>
        <v>9400</v>
      </c>
      <c r="W283" s="14">
        <v>4500</v>
      </c>
      <c r="X283" s="14">
        <f t="shared" ref="X283" si="986">W283*$F283</f>
        <v>4500</v>
      </c>
      <c r="Y283" s="14">
        <v>4500</v>
      </c>
      <c r="Z283" s="14">
        <v>4500</v>
      </c>
      <c r="AA283" s="14"/>
      <c r="AB283" s="14">
        <f t="shared" si="965"/>
        <v>0</v>
      </c>
      <c r="AC283" s="14">
        <v>28823.599999999999</v>
      </c>
      <c r="AD283" s="14">
        <f t="shared" si="965"/>
        <v>28823.599999999999</v>
      </c>
      <c r="AE283" s="14">
        <v>28823.599999999999</v>
      </c>
      <c r="AF283" s="14">
        <v>28823.599999999999</v>
      </c>
    </row>
    <row r="284" spans="2:32">
      <c r="B284" s="9">
        <v>267</v>
      </c>
      <c r="C284" s="9">
        <v>7</v>
      </c>
      <c r="D284" s="9" t="s">
        <v>361</v>
      </c>
      <c r="E284" s="9" t="s">
        <v>40</v>
      </c>
      <c r="F284" s="13" t="s">
        <v>40</v>
      </c>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row>
    <row r="285" spans="2:32">
      <c r="B285" s="9">
        <v>268</v>
      </c>
      <c r="C285" s="9" t="s">
        <v>341</v>
      </c>
      <c r="D285" s="9" t="s">
        <v>362</v>
      </c>
      <c r="E285" s="9" t="s">
        <v>133</v>
      </c>
      <c r="F285" s="13">
        <v>12</v>
      </c>
      <c r="G285" s="14">
        <v>970</v>
      </c>
      <c r="H285" s="14">
        <f>G285*$F285</f>
        <v>11640</v>
      </c>
      <c r="I285" s="14">
        <v>950</v>
      </c>
      <c r="J285" s="14">
        <f>I285*$F285</f>
        <v>11400</v>
      </c>
      <c r="K285" s="14">
        <v>1450</v>
      </c>
      <c r="L285" s="14">
        <f>K285*$F285</f>
        <v>17400</v>
      </c>
      <c r="M285" s="14">
        <v>4060</v>
      </c>
      <c r="N285" s="14">
        <f>M285*$F285</f>
        <v>48720</v>
      </c>
      <c r="O285" s="14" t="s">
        <v>45</v>
      </c>
      <c r="P285" s="13"/>
      <c r="Q285" s="14">
        <v>759</v>
      </c>
      <c r="R285" s="14">
        <f>Q285*$F285</f>
        <v>9108</v>
      </c>
      <c r="S285" s="14">
        <v>759</v>
      </c>
      <c r="T285" s="15">
        <v>9108</v>
      </c>
      <c r="U285" s="14">
        <v>759</v>
      </c>
      <c r="V285" s="14">
        <f>U285*$F285</f>
        <v>9108</v>
      </c>
      <c r="W285" s="14">
        <v>4500</v>
      </c>
      <c r="X285" s="14">
        <f>W285*$F285</f>
        <v>54000</v>
      </c>
      <c r="Y285" s="14">
        <v>4500</v>
      </c>
      <c r="Z285" s="14">
        <v>54000</v>
      </c>
      <c r="AA285" s="14"/>
      <c r="AB285" s="14">
        <f>AA285*$F285</f>
        <v>0</v>
      </c>
      <c r="AC285" s="14">
        <v>874</v>
      </c>
      <c r="AD285" s="14">
        <f>AC285*$F285</f>
        <v>10488</v>
      </c>
      <c r="AE285" s="14">
        <v>874</v>
      </c>
      <c r="AF285" s="14">
        <v>10488</v>
      </c>
    </row>
    <row r="286" spans="2:32">
      <c r="B286" s="9">
        <v>269</v>
      </c>
      <c r="C286" s="9" t="s">
        <v>343</v>
      </c>
      <c r="D286" s="9" t="s">
        <v>363</v>
      </c>
      <c r="E286" s="9" t="s">
        <v>133</v>
      </c>
      <c r="F286" s="13">
        <v>0</v>
      </c>
      <c r="G286" s="14">
        <v>970</v>
      </c>
      <c r="H286" s="14"/>
      <c r="I286" s="14">
        <v>0</v>
      </c>
      <c r="J286" s="14"/>
      <c r="K286" s="14">
        <v>1550</v>
      </c>
      <c r="L286" s="14"/>
      <c r="M286" s="14">
        <v>0</v>
      </c>
      <c r="N286" s="14"/>
      <c r="O286" s="14" t="s">
        <v>45</v>
      </c>
      <c r="P286" s="13"/>
      <c r="Q286" s="14">
        <v>0</v>
      </c>
      <c r="R286" s="14"/>
      <c r="S286" s="14">
        <v>0</v>
      </c>
      <c r="T286" s="15">
        <v>0</v>
      </c>
      <c r="U286" s="14">
        <v>0</v>
      </c>
      <c r="V286" s="14"/>
      <c r="W286" s="14">
        <v>3500</v>
      </c>
      <c r="X286" s="14"/>
      <c r="Y286" s="14">
        <v>3500</v>
      </c>
      <c r="Z286" s="14">
        <v>0</v>
      </c>
      <c r="AA286" s="14"/>
      <c r="AB286" s="14"/>
      <c r="AC286" s="14">
        <v>0</v>
      </c>
      <c r="AD286" s="14"/>
      <c r="AE286" s="14">
        <v>0</v>
      </c>
      <c r="AF286" s="15">
        <v>0</v>
      </c>
    </row>
    <row r="287" spans="2:32">
      <c r="B287" s="9">
        <v>270</v>
      </c>
      <c r="C287" s="9">
        <v>8</v>
      </c>
      <c r="D287" s="9" t="s">
        <v>364</v>
      </c>
      <c r="E287" s="9" t="s">
        <v>40</v>
      </c>
      <c r="F287" s="13" t="s">
        <v>40</v>
      </c>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row>
    <row r="288" spans="2:32">
      <c r="B288" s="9">
        <v>271</v>
      </c>
      <c r="C288" s="9" t="s">
        <v>341</v>
      </c>
      <c r="D288" s="9" t="s">
        <v>365</v>
      </c>
      <c r="E288" s="9" t="s">
        <v>133</v>
      </c>
      <c r="F288" s="13">
        <v>12</v>
      </c>
      <c r="G288" s="14">
        <v>2250</v>
      </c>
      <c r="H288" s="14">
        <f t="shared" ref="H288" si="987">G288*$F288</f>
        <v>27000</v>
      </c>
      <c r="I288" s="14">
        <v>2000</v>
      </c>
      <c r="J288" s="14">
        <f t="shared" ref="J288" si="988">I288*$F288</f>
        <v>24000</v>
      </c>
      <c r="K288" s="14">
        <v>3800</v>
      </c>
      <c r="L288" s="14">
        <f t="shared" ref="L288" si="989">K288*$F288</f>
        <v>45600</v>
      </c>
      <c r="M288" s="14">
        <v>4760</v>
      </c>
      <c r="N288" s="14">
        <f t="shared" ref="N288" si="990">M288*$F288</f>
        <v>57120</v>
      </c>
      <c r="O288" s="14" t="s">
        <v>45</v>
      </c>
      <c r="P288" s="13"/>
      <c r="Q288" s="14">
        <v>1600</v>
      </c>
      <c r="R288" s="14">
        <f t="shared" ref="R288" si="991">Q288*$F288</f>
        <v>19200</v>
      </c>
      <c r="S288" s="14">
        <v>1600</v>
      </c>
      <c r="T288" s="15">
        <v>19200</v>
      </c>
      <c r="U288" s="14">
        <v>1600</v>
      </c>
      <c r="V288" s="14">
        <f t="shared" ref="V288" si="992">U288*$F288</f>
        <v>19200</v>
      </c>
      <c r="W288" s="14">
        <v>4500</v>
      </c>
      <c r="X288" s="14">
        <f t="shared" ref="X288" si="993">W288*$F288</f>
        <v>54000</v>
      </c>
      <c r="Y288" s="14">
        <v>4500</v>
      </c>
      <c r="Z288" s="14">
        <v>54000</v>
      </c>
      <c r="AA288" s="14"/>
      <c r="AB288" s="14">
        <f t="shared" ref="AB288:AD289" si="994">AA288*$F288</f>
        <v>0</v>
      </c>
      <c r="AC288" s="14">
        <v>4830</v>
      </c>
      <c r="AD288" s="14">
        <f t="shared" si="994"/>
        <v>57960</v>
      </c>
      <c r="AE288" s="14">
        <v>4830</v>
      </c>
      <c r="AF288" s="14">
        <v>57960</v>
      </c>
    </row>
    <row r="289" spans="2:32">
      <c r="B289" s="9">
        <v>272</v>
      </c>
      <c r="C289" s="9">
        <v>9</v>
      </c>
      <c r="D289" s="9" t="s">
        <v>366</v>
      </c>
      <c r="E289" s="9" t="s">
        <v>133</v>
      </c>
      <c r="F289" s="13">
        <v>1</v>
      </c>
      <c r="G289" s="14">
        <v>7800</v>
      </c>
      <c r="H289" s="14">
        <f t="shared" ref="H289" si="995">G289*$F289</f>
        <v>7800</v>
      </c>
      <c r="I289" s="14">
        <v>3500</v>
      </c>
      <c r="J289" s="14">
        <f t="shared" ref="J289" si="996">I289*$F289</f>
        <v>3500</v>
      </c>
      <c r="K289" s="14">
        <v>2500</v>
      </c>
      <c r="L289" s="14">
        <f t="shared" ref="L289" si="997">K289*$F289</f>
        <v>2500</v>
      </c>
      <c r="M289" s="14">
        <v>3800</v>
      </c>
      <c r="N289" s="14">
        <f t="shared" ref="N289" si="998">M289*$F289</f>
        <v>3800</v>
      </c>
      <c r="O289" s="14" t="s">
        <v>45</v>
      </c>
      <c r="P289" s="13"/>
      <c r="Q289" s="14">
        <v>14500</v>
      </c>
      <c r="R289" s="14">
        <f t="shared" ref="R289" si="999">Q289*$F289</f>
        <v>14500</v>
      </c>
      <c r="S289" s="14">
        <v>14500</v>
      </c>
      <c r="T289" s="14">
        <v>14500</v>
      </c>
      <c r="U289" s="14">
        <v>14500</v>
      </c>
      <c r="V289" s="14">
        <f t="shared" ref="V289" si="1000">U289*$F289</f>
        <v>14500</v>
      </c>
      <c r="W289" s="14">
        <v>3500</v>
      </c>
      <c r="X289" s="14">
        <f t="shared" ref="X289" si="1001">W289*$F289</f>
        <v>3500</v>
      </c>
      <c r="Y289" s="14">
        <v>3500</v>
      </c>
      <c r="Z289" s="14">
        <v>3500</v>
      </c>
      <c r="AA289" s="14"/>
      <c r="AB289" s="14">
        <f t="shared" si="994"/>
        <v>0</v>
      </c>
      <c r="AC289" s="14">
        <v>3852.5</v>
      </c>
      <c r="AD289" s="14">
        <f t="shared" si="994"/>
        <v>3852.5</v>
      </c>
      <c r="AE289" s="14">
        <v>3852.5</v>
      </c>
      <c r="AF289" s="14">
        <v>3852.5</v>
      </c>
    </row>
    <row r="290" spans="2:32" ht="15" thickBot="1">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row>
  </sheetData>
  <mergeCells count="143">
    <mergeCell ref="AA7:AB7"/>
    <mergeCell ref="AA8:AB8"/>
    <mergeCell ref="AA9:AB9"/>
    <mergeCell ref="AA10:AB10"/>
    <mergeCell ref="AA11:AB11"/>
    <mergeCell ref="AA2:AB2"/>
    <mergeCell ref="AA3:AB3"/>
    <mergeCell ref="AA4:AB4"/>
    <mergeCell ref="AA5:AB5"/>
    <mergeCell ref="AA6:AB6"/>
    <mergeCell ref="W7:X7"/>
    <mergeCell ref="W8:X8"/>
    <mergeCell ref="W9:X9"/>
    <mergeCell ref="W10:X10"/>
    <mergeCell ref="W11:X11"/>
    <mergeCell ref="W2:X2"/>
    <mergeCell ref="W3:X3"/>
    <mergeCell ref="W4:X4"/>
    <mergeCell ref="W5:X5"/>
    <mergeCell ref="W6:X6"/>
    <mergeCell ref="AC7:AD7"/>
    <mergeCell ref="AC8:AD8"/>
    <mergeCell ref="AC9:AD9"/>
    <mergeCell ref="AC10:AD10"/>
    <mergeCell ref="AC11:AD11"/>
    <mergeCell ref="AC2:AD2"/>
    <mergeCell ref="AC3:AD3"/>
    <mergeCell ref="AC4:AD4"/>
    <mergeCell ref="AC5:AD5"/>
    <mergeCell ref="AC6:AD6"/>
    <mergeCell ref="Q7:R7"/>
    <mergeCell ref="Q8:R8"/>
    <mergeCell ref="Q9:R9"/>
    <mergeCell ref="Q10:R10"/>
    <mergeCell ref="Q11:R11"/>
    <mergeCell ref="Q2:R2"/>
    <mergeCell ref="Q3:R3"/>
    <mergeCell ref="Q4:R4"/>
    <mergeCell ref="Q5:R5"/>
    <mergeCell ref="Q6:R6"/>
    <mergeCell ref="S7:T7"/>
    <mergeCell ref="S8:T8"/>
    <mergeCell ref="S9:T9"/>
    <mergeCell ref="S10:T10"/>
    <mergeCell ref="S11:T11"/>
    <mergeCell ref="S2:T2"/>
    <mergeCell ref="S3:T3"/>
    <mergeCell ref="S4:T4"/>
    <mergeCell ref="S5:T5"/>
    <mergeCell ref="S6:T6"/>
    <mergeCell ref="O7:P7"/>
    <mergeCell ref="O8:P8"/>
    <mergeCell ref="O9:P9"/>
    <mergeCell ref="O10:P10"/>
    <mergeCell ref="O11:P11"/>
    <mergeCell ref="O2:P2"/>
    <mergeCell ref="O3:P3"/>
    <mergeCell ref="O4:P4"/>
    <mergeCell ref="O5:P5"/>
    <mergeCell ref="O6:P6"/>
    <mergeCell ref="AE7:AF7"/>
    <mergeCell ref="AE8:AF8"/>
    <mergeCell ref="AE9:AF9"/>
    <mergeCell ref="AE10:AF10"/>
    <mergeCell ref="AE11:AF11"/>
    <mergeCell ref="AE2:AF2"/>
    <mergeCell ref="AE3:AF3"/>
    <mergeCell ref="AE4:AF4"/>
    <mergeCell ref="AE5:AF5"/>
    <mergeCell ref="AE6:AF6"/>
    <mergeCell ref="Y7:Z7"/>
    <mergeCell ref="Y8:Z8"/>
    <mergeCell ref="Y9:Z9"/>
    <mergeCell ref="Y10:Z10"/>
    <mergeCell ref="Y11:Z11"/>
    <mergeCell ref="Y2:Z2"/>
    <mergeCell ref="Y3:Z3"/>
    <mergeCell ref="Y4:Z4"/>
    <mergeCell ref="Y5:Z5"/>
    <mergeCell ref="Y6:Z6"/>
    <mergeCell ref="U7:V7"/>
    <mergeCell ref="U8:V8"/>
    <mergeCell ref="U9:V9"/>
    <mergeCell ref="U10:V10"/>
    <mergeCell ref="U11:V11"/>
    <mergeCell ref="U2:V2"/>
    <mergeCell ref="U3:V3"/>
    <mergeCell ref="U4:V4"/>
    <mergeCell ref="U5:V5"/>
    <mergeCell ref="U6:V6"/>
    <mergeCell ref="M7:N7"/>
    <mergeCell ref="M8:N8"/>
    <mergeCell ref="M9:N9"/>
    <mergeCell ref="M10:N10"/>
    <mergeCell ref="M11:N11"/>
    <mergeCell ref="M2:N2"/>
    <mergeCell ref="M3:N3"/>
    <mergeCell ref="M4:N4"/>
    <mergeCell ref="M5:N5"/>
    <mergeCell ref="M6:N6"/>
    <mergeCell ref="K7:L7"/>
    <mergeCell ref="K8:L8"/>
    <mergeCell ref="K9:L9"/>
    <mergeCell ref="K10:L10"/>
    <mergeCell ref="K11:L11"/>
    <mergeCell ref="K2:L2"/>
    <mergeCell ref="K3:L3"/>
    <mergeCell ref="K4:L4"/>
    <mergeCell ref="K5:L5"/>
    <mergeCell ref="K6:L6"/>
    <mergeCell ref="I7:J7"/>
    <mergeCell ref="I8:J8"/>
    <mergeCell ref="I9:J9"/>
    <mergeCell ref="I10:J10"/>
    <mergeCell ref="I11:J11"/>
    <mergeCell ref="I2:J2"/>
    <mergeCell ref="I3:J3"/>
    <mergeCell ref="I4:J4"/>
    <mergeCell ref="I5:J5"/>
    <mergeCell ref="I6:J6"/>
    <mergeCell ref="G7:H7"/>
    <mergeCell ref="G8:H8"/>
    <mergeCell ref="G9:H9"/>
    <mergeCell ref="G10:H10"/>
    <mergeCell ref="G11:H11"/>
    <mergeCell ref="G2:H2"/>
    <mergeCell ref="G3:H3"/>
    <mergeCell ref="G4:H4"/>
    <mergeCell ref="G5:H5"/>
    <mergeCell ref="G6:H6"/>
    <mergeCell ref="B7:F7"/>
    <mergeCell ref="B8:F8"/>
    <mergeCell ref="B9:F9"/>
    <mergeCell ref="B10:D11"/>
    <mergeCell ref="E10:F10"/>
    <mergeCell ref="E11:F11"/>
    <mergeCell ref="B2:C6"/>
    <mergeCell ref="D2:D6"/>
    <mergeCell ref="E2:F2"/>
    <mergeCell ref="E3:F3"/>
    <mergeCell ref="E4:F4"/>
    <mergeCell ref="E5:F5"/>
    <mergeCell ref="E6: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2024-10-08T11:41:08Z</dcterms:created>
  <dcterms:modified xsi:type="dcterms:W3CDTF">2024-10-09T06:13:58Z</dcterms:modified>
</cp:coreProperties>
</file>