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kcorp11-my.sharepoint.com/personal/sarvesh_patil_k-corp_in/Documents/Desktop/Inventech solutions_Final BOQ_Food court_AHM_Dhaba_Nourish_IDLI.COM/DHABA/"/>
    </mc:Choice>
  </mc:AlternateContent>
  <bookViews>
    <workbookView xWindow="0" yWindow="0" windowWidth="20490" windowHeight="7500" tabRatio="734" firstSheet="1" activeTab="1"/>
  </bookViews>
  <sheets>
    <sheet name="MASTER SUMMARY" sheetId="13" state="hidden" r:id="rId1"/>
    <sheet name="Dhaba-Plumbing" sheetId="11" r:id="rId2"/>
    <sheet name="Annexture-1" sheetId="10" state="hidden" r:id="rId3"/>
  </sheets>
  <definedNames>
    <definedName name="_xlnm._FilterDatabase" localSheetId="1" hidden="1">'Dhaba-Plumbing'!$B$4:$H$46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1" l="1"/>
  <c r="H36" i="11"/>
  <c r="H34" i="11"/>
  <c r="H32" i="11"/>
  <c r="H30" i="11"/>
  <c r="H28" i="11"/>
  <c r="H25" i="11"/>
  <c r="H24" i="11"/>
  <c r="H23" i="11"/>
  <c r="H16" i="11"/>
  <c r="H14" i="11"/>
  <c r="H12" i="11"/>
  <c r="H11" i="11"/>
  <c r="H10" i="11"/>
  <c r="H41" i="11" l="1"/>
  <c r="G7" i="13"/>
  <c r="I7" i="13"/>
  <c r="J7" i="13" l="1"/>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<sst xmlns="http://schemas.openxmlformats.org/spreadsheetml/2006/main" count="97" uniqueCount="85">
  <si>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</si>
  <si>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</si>
  <si>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</si>
  <si>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</si>
  <si>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</si>
  <si>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</si>
  <si>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</si>
  <si>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</si>
  <si>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</si>
  <si>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</si>
  <si>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</si>
  <si>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</si>
  <si>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</si>
  <si>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</si>
  <si>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</si>
  <si>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</si>
  <si>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</si>
  <si>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</si>
  <si>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</si>
  <si>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</si>
  <si>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</si>
  <si>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</si>
  <si>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DATE</t>
  </si>
  <si>
    <t>REV</t>
  </si>
  <si>
    <t>PLUMBING WORKS-WATER SUPPLY AND DRAINAGE WORKS</t>
  </si>
  <si>
    <t>STATUS</t>
  </si>
  <si>
    <t>S.NO</t>
  </si>
  <si>
    <t>DESCRIPTION</t>
  </si>
  <si>
    <t>UNIT</t>
  </si>
  <si>
    <t>RATE</t>
  </si>
  <si>
    <t>INSTALLATION</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</si>
  <si>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</si>
  <si>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</si>
  <si>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</si>
  <si>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</si>
  <si>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</si>
  <si>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</si>
  <si>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</si>
  <si>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</si>
  <si>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</si>
  <si>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</si>
  <si>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</si>
  <si>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</si>
  <si>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</si>
  <si>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</si>
  <si>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</si>
  <si>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100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</si>
  <si>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</si>
  <si>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</si>
  <si>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</si>
  <si>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Nos.</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</si>
  <si>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</si>
  <si>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Each</t>
  </si>
  <si>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</si>
  <si>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</si>
  <si>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</si>
  <si>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</si>
  <si>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</si>
  <si>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</si>
  <si>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</si>
  <si>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</si>
  <si>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</si>
  <si>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</si>
  <si>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SUPPLY + Insta</t>
  </si>
  <si>
    <t>QTY</t>
  </si>
  <si>
    <t>BUDGET</t>
  </si>
  <si>
    <t>MINIMUM</t>
  </si>
  <si>
    <t>Total</t>
  </si>
  <si>
    <t>DHABA-interior</t>
  </si>
  <si>
    <t>DHABA-plumbing</t>
  </si>
  <si>
    <t>Healthy-interior</t>
  </si>
  <si>
    <t>Healthy-plumbing</t>
  </si>
  <si>
    <t>SUMMARY-DHABA,HEALTHY EATS,KARIMS &amp; BERCOS</t>
  </si>
  <si>
    <t xml:space="preserve"> 25 mm dia -287 rate</t>
  </si>
  <si>
    <t>Subway-interior</t>
  </si>
  <si>
    <t>Karims &amp; Berco's-SH2-interior</t>
  </si>
  <si>
    <t>VISHWAKARMA</t>
  </si>
  <si>
    <t>DHABA @ DIAL</t>
  </si>
  <si>
    <t>MUFFIN DESIGN SOLUTIONS</t>
  </si>
  <si>
    <t xml:space="preserve">32 mm dia </t>
  </si>
  <si>
    <t xml:space="preserve">50 mm dia </t>
  </si>
  <si>
    <t xml:space="preserve">75 mm dia </t>
  </si>
  <si>
    <t>Sink Tap Goft Swivel Spout Chrome Plated Foam Flow 15mm, Sink Cock complete with all accessories to function</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</si>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</sst>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8" formatCode="_ * #,##0_ ;_ * \-#,##0_ ;_ * &quot;-&quot;??_ ;_ @_ "/>
  </numFmts>
  <fonts count="32">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b/>
      <sz val="12"/>
      <name val="Calibri"/>
      <family val="2"/>
    </font>
    <font>
      <b/>
      <sz val="11"/>
      <name val="Calibri"/>
      <family val="2"/>
      <scheme val="minor"/>
    </font>
    <font>
      <b/>
      <sz val="11"/>
      <color indexed="8"/>
      <name val="Calibri"/>
      <family val="2"/>
    </font>
    <font>
      <sz val="11"/>
      <name val="Calibri"/>
      <family val="2"/>
      <scheme val="minor"/>
    </font>
    <font>
      <b/>
      <sz val="10"/>
      <color rgb="FFFF0000"/>
      <name val="Arial"/>
      <family val="2"/>
    </font>
    <font>
      <sz val="10"/>
      <color rgb="FFFF0000"/>
      <name val="Calibri"/>
      <family val="2"/>
      <scheme val="minor"/>
    </font>
    <font>
      <b/>
      <sz val="10"/>
      <color rgb="FFFF0000"/>
      <name val="Calibri"/>
      <family val="2"/>
      <scheme val="minor"/>
    </font>
    <font>
      <b/>
      <sz val="12"/>
      <name val="Calibri"/>
      <family val="2"/>
      <scheme val="minor"/>
    </font>
    <font>
      <sz val="12"/>
      <name val="Helv"/>
      <charset val="204"/>
    </font>
    <font>
      <b/>
      <sz val="14"/>
      <name val="Calibri"/>
      <family val="2"/>
      <scheme val="minor"/>
    </font>
    <font>
      <sz val="14"/>
      <name val="Helv"/>
      <charset val="204"/>
    </font>
    <font>
      <sz val="11"/>
      <name val="Helv"/>
      <charset val="204"/>
    </font>
    <font>
      <b/>
      <sz val="12"/>
      <color theme="1"/>
      <name val="Calibri"/>
      <family val="2"/>
      <scheme val="minor"/>
    </font>
    <font>
      <sz val="12"/>
      <color theme="1"/>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1"/>
      <name val="Cambria"/>
    </font>
    <font>
      <b/>
      <sz val="11"/>
      <name val="Calibri"/>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indexed="9"/>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64"/>
      </patternFill>
    </fill>
    <fill>
      <patternFill patternType="solid">
        <fgColor theme="9" tint="0.79998168889431442"/>
        <bgColor indexed="9"/>
      </patternFill>
    </fill>
    <fill>
      <patternFill patternType="solid">
        <fgColor theme="9" tint="0.79998168889431442"/>
        <bgColor indexed="26"/>
      </patternFill>
    </fill>
    <fill>
      <patternFill patternType="solid">
        <fgColor rgb="FFFFFF99"/>
        <bgColor indexed="64"/>
      </patternFill>
    </fill>
    <fill>
      <patternFill patternType="solid">
        <fgColor rgb="FFFDD3C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5">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xf numFmtId="0" fontId="4" fillId="0" borderId="0"/>
  </cellStyleXfs>
  <cellXfs count="100">
    <xf numFmtId="0" fontId="0" fillId="0" borderId="0" xfId="0"/>
    <xf numFmtId="0" fontId="0" fillId="0" borderId="1" xfId="0" applyBorder="1" applyAlignment="1">
      <alignment wrapText="1"/>
    </xf>
    <xf numFmtId="0" fontId="1" fillId="2" borderId="5" xfId="0" applyFont="1" applyFill="1" applyBorder="1"/>
    <xf numFmtId="0" fontId="3" fillId="0" borderId="0" xfId="1"/>
    <xf numFmtId="0" fontId="1" fillId="3" borderId="1" xfId="1" applyFont="1" applyFill="1" applyBorder="1" applyAlignment="1">
      <alignment horizontal="center" vertical="center"/>
    </xf>
    <xf numFmtId="0" fontId="3" fillId="3" borderId="0" xfId="1" applyFill="1"/>
    <xf numFmtId="0" fontId="1" fillId="0" borderId="1" xfId="1" applyFont="1" applyBorder="1" applyAlignment="1">
      <alignment horizontal="justify" vertical="top" wrapText="1"/>
    </xf>
    <xf numFmtId="0" fontId="2" fillId="0" borderId="1" xfId="1" applyFont="1" applyBorder="1" applyAlignment="1">
      <alignment horizontal="center" vertical="center"/>
    </xf>
    <xf numFmtId="0" fontId="2" fillId="0" borderId="1" xfId="1" applyFont="1" applyBorder="1" applyAlignment="1">
      <alignment horizontal="justify" vertical="top" wrapText="1"/>
    </xf>
    <xf numFmtId="0" fontId="2" fillId="0" borderId="1" xfId="1" applyFont="1" applyBorder="1" applyAlignment="1">
      <alignment horizontal="center" vertical="center" wrapText="1"/>
    </xf>
    <xf numFmtId="1" fontId="15" fillId="4" borderId="1" xfId="1" applyNumberFormat="1" applyFont="1" applyFill="1" applyBorder="1" applyAlignment="1">
      <alignment horizontal="center" vertical="center" wrapText="1"/>
    </xf>
    <xf numFmtId="0" fontId="2" fillId="3" borderId="1" xfId="1" applyFont="1" applyFill="1" applyBorder="1" applyAlignment="1">
      <alignment horizontal="center" vertical="center"/>
    </xf>
    <xf numFmtId="0" fontId="15" fillId="0" borderId="1" xfId="1" applyFont="1" applyBorder="1" applyAlignment="1">
      <alignment horizontal="center" vertical="center"/>
    </xf>
    <xf numFmtId="0" fontId="15" fillId="0" borderId="1" xfId="1" applyFont="1" applyBorder="1"/>
    <xf numFmtId="0" fontId="1" fillId="0" borderId="1" xfId="1" applyFont="1" applyBorder="1" applyAlignment="1">
      <alignment horizontal="center"/>
    </xf>
    <xf numFmtId="0" fontId="1" fillId="0" borderId="1" xfId="1" applyFont="1" applyBorder="1" applyAlignment="1">
      <alignment horizontal="left"/>
    </xf>
    <xf numFmtId="0" fontId="2" fillId="0" borderId="1" xfId="1" applyFont="1" applyBorder="1" applyAlignment="1">
      <alignment horizontal="justify" vertical="top"/>
    </xf>
    <xf numFmtId="0" fontId="2" fillId="0" borderId="1" xfId="1" applyFont="1" applyBorder="1" applyAlignment="1">
      <alignment vertical="top"/>
    </xf>
    <xf numFmtId="0" fontId="2" fillId="4" borderId="1" xfId="1" applyFont="1" applyFill="1" applyBorder="1" applyAlignment="1">
      <alignment horizontal="justify" vertical="top" wrapText="1"/>
    </xf>
    <xf numFmtId="164" fontId="2" fillId="4" borderId="1" xfId="50" applyFont="1" applyFill="1" applyBorder="1" applyAlignment="1">
      <alignment vertical="center"/>
    </xf>
    <xf numFmtId="3" fontId="2" fillId="4" borderId="1" xfId="50" applyNumberFormat="1" applyFont="1" applyFill="1" applyBorder="1" applyAlignment="1">
      <alignment horizontal="center" vertical="center"/>
    </xf>
    <xf numFmtId="0" fontId="1" fillId="3" borderId="1" xfId="1" applyFont="1" applyFill="1" applyBorder="1" applyAlignment="1">
      <alignment horizontal="center" vertical="center" wrapText="1"/>
    </xf>
    <xf numFmtId="0" fontId="3" fillId="0" borderId="1" xfId="1" applyBorder="1" applyAlignment="1">
      <alignment horizontal="center" vertical="center"/>
    </xf>
    <xf numFmtId="0" fontId="3" fillId="0" borderId="1" xfId="1" applyBorder="1"/>
    <xf numFmtId="0" fontId="17" fillId="0" borderId="1" xfId="1" quotePrefix="1" applyFont="1" applyBorder="1" applyAlignment="1">
      <alignment horizontal="center" vertical="center"/>
    </xf>
    <xf numFmtId="0" fontId="18" fillId="0" borderId="1" xfId="1" applyFont="1" applyBorder="1" applyAlignment="1">
      <alignment horizontal="center" vertical="center"/>
    </xf>
    <xf numFmtId="0" fontId="3" fillId="0" borderId="0" xfId="1" applyAlignment="1">
      <alignment horizontal="center" vertical="center"/>
    </xf>
    <xf numFmtId="15" fontId="12" fillId="5" borderId="1" xfId="1"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3" borderId="1" xfId="1" applyFont="1" applyFill="1" applyBorder="1" applyAlignment="1">
      <alignment horizontal="left" wrapText="1"/>
    </xf>
    <xf numFmtId="1" fontId="15" fillId="7" borderId="1" xfId="1" applyNumberFormat="1" applyFont="1" applyFill="1" applyBorder="1" applyAlignment="1">
      <alignment horizontal="center" vertical="center" wrapText="1"/>
    </xf>
    <xf numFmtId="2" fontId="1" fillId="3" borderId="1" xfId="1" applyNumberFormat="1" applyFont="1" applyFill="1" applyBorder="1" applyAlignment="1">
      <alignment horizontal="center" vertical="center" wrapText="1"/>
    </xf>
    <xf numFmtId="0" fontId="15" fillId="0" borderId="1" xfId="1" applyFont="1" applyBorder="1" applyAlignment="1">
      <alignment wrapText="1"/>
    </xf>
    <xf numFmtId="0" fontId="1" fillId="0" borderId="1" xfId="1" applyFont="1" applyBorder="1" applyAlignment="1">
      <alignment horizontal="left" wrapText="1"/>
    </xf>
    <xf numFmtId="0" fontId="3" fillId="0" borderId="1" xfId="1" applyBorder="1" applyAlignment="1">
      <alignment wrapText="1"/>
    </xf>
    <xf numFmtId="0" fontId="3" fillId="0" borderId="0" xfId="1" applyAlignment="1">
      <alignment wrapText="1"/>
    </xf>
    <xf numFmtId="0" fontId="20" fillId="0" borderId="0" xfId="1" applyFont="1"/>
    <xf numFmtId="0" fontId="21" fillId="9" borderId="1" xfId="1" applyFont="1" applyFill="1" applyBorder="1" applyAlignment="1">
      <alignment horizontal="center" vertical="center"/>
    </xf>
    <xf numFmtId="0" fontId="22" fillId="0" borderId="0" xfId="1" applyFont="1"/>
    <xf numFmtId="0" fontId="21" fillId="8" borderId="1" xfId="1" applyFont="1" applyFill="1" applyBorder="1" applyAlignment="1">
      <alignment horizontal="center" vertical="center"/>
    </xf>
    <xf numFmtId="0" fontId="23" fillId="0" borderId="0" xfId="1" applyFont="1"/>
    <xf numFmtId="0" fontId="24" fillId="3" borderId="1" xfId="1" applyFont="1" applyFill="1" applyBorder="1" applyAlignment="1">
      <alignment horizontal="center" vertical="center"/>
    </xf>
    <xf numFmtId="0" fontId="25" fillId="3" borderId="1" xfId="1" applyFont="1" applyFill="1" applyBorder="1" applyAlignment="1">
      <alignment horizontal="center" vertical="center"/>
    </xf>
    <xf numFmtId="2" fontId="24" fillId="3" borderId="1" xfId="1" applyNumberFormat="1" applyFont="1" applyFill="1" applyBorder="1" applyAlignment="1">
      <alignment horizontal="center" vertical="center" wrapText="1"/>
    </xf>
    <xf numFmtId="15" fontId="12" fillId="10" borderId="1" xfId="1" applyNumberFormat="1" applyFont="1" applyFill="1" applyBorder="1" applyAlignment="1">
      <alignment horizontal="center" vertical="center" wrapText="1"/>
    </xf>
    <xf numFmtId="0" fontId="12" fillId="10"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 fillId="10" borderId="1" xfId="1" applyFont="1" applyFill="1" applyBorder="1" applyAlignment="1">
      <alignment horizontal="center" wrapText="1"/>
    </xf>
    <xf numFmtId="0" fontId="1" fillId="10" borderId="1" xfId="1" applyFont="1" applyFill="1" applyBorder="1" applyAlignment="1">
      <alignment horizontal="center" vertical="center" wrapText="1"/>
    </xf>
    <xf numFmtId="0" fontId="1" fillId="10" borderId="1" xfId="1" applyFont="1" applyFill="1" applyBorder="1" applyAlignment="1">
      <alignment horizontal="left" wrapText="1"/>
    </xf>
    <xf numFmtId="0" fontId="2" fillId="10" borderId="1" xfId="1" applyFont="1" applyFill="1" applyBorder="1" applyAlignment="1">
      <alignment horizontal="center" vertical="center" wrapText="1"/>
    </xf>
    <xf numFmtId="1" fontId="15" fillId="12" borderId="1" xfId="1" applyNumberFormat="1" applyFont="1" applyFill="1" applyBorder="1" applyAlignment="1">
      <alignment horizontal="center" vertical="center" wrapText="1"/>
    </xf>
    <xf numFmtId="1" fontId="15" fillId="10" borderId="1" xfId="1" applyNumberFormat="1" applyFont="1" applyFill="1" applyBorder="1" applyAlignment="1">
      <alignment horizontal="center" vertical="center" wrapText="1"/>
    </xf>
    <xf numFmtId="2" fontId="1" fillId="10" borderId="1" xfId="1" applyNumberFormat="1" applyFont="1" applyFill="1" applyBorder="1" applyAlignment="1">
      <alignment horizontal="center" vertical="center" wrapText="1"/>
    </xf>
    <xf numFmtId="0" fontId="15" fillId="10" borderId="1" xfId="1" applyFont="1" applyFill="1" applyBorder="1" applyAlignment="1">
      <alignment wrapText="1"/>
    </xf>
    <xf numFmtId="0" fontId="3" fillId="10" borderId="1" xfId="1" applyFill="1" applyBorder="1" applyAlignment="1">
      <alignment wrapText="1"/>
    </xf>
    <xf numFmtId="2" fontId="24" fillId="10" borderId="1" xfId="1" applyNumberFormat="1" applyFont="1" applyFill="1" applyBorder="1" applyAlignment="1">
      <alignment horizontal="center" vertical="center" wrapText="1"/>
    </xf>
    <xf numFmtId="0" fontId="3" fillId="10" borderId="0" xfId="1" applyFill="1" applyAlignment="1">
      <alignment wrapText="1"/>
    </xf>
    <xf numFmtId="0" fontId="26" fillId="0" borderId="0" xfId="0" applyFont="1" applyAlignment="1">
      <alignment horizontal="center" vertical="center"/>
    </xf>
    <xf numFmtId="168" fontId="26" fillId="0" borderId="1" xfId="51" applyNumberFormat="1" applyFont="1" applyBorder="1" applyAlignment="1">
      <alignment horizontal="center" vertical="center"/>
    </xf>
    <xf numFmtId="0" fontId="19" fillId="4" borderId="0" xfId="0" applyFont="1" applyFill="1" applyAlignment="1">
      <alignment horizontal="center" vertical="center"/>
    </xf>
    <xf numFmtId="9" fontId="19" fillId="0" borderId="0" xfId="52" applyFont="1" applyBorder="1" applyAlignment="1">
      <alignment horizontal="center" vertical="center"/>
    </xf>
    <xf numFmtId="168" fontId="19" fillId="13" borderId="12" xfId="51" applyNumberFormat="1" applyFont="1" applyFill="1" applyBorder="1" applyAlignment="1">
      <alignment horizontal="center" vertical="center"/>
    </xf>
    <xf numFmtId="168" fontId="19" fillId="13" borderId="13" xfId="0" applyNumberFormat="1" applyFont="1" applyFill="1" applyBorder="1" applyAlignment="1">
      <alignment horizontal="center" vertical="center"/>
    </xf>
    <xf numFmtId="0" fontId="26" fillId="13" borderId="9"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10" xfId="0" applyFont="1" applyFill="1" applyBorder="1" applyAlignment="1">
      <alignment horizontal="center" vertical="center"/>
    </xf>
    <xf numFmtId="0" fontId="0" fillId="0" borderId="1" xfId="1" applyFont="1" applyBorder="1" applyAlignment="1">
      <alignment horizontal="justify" vertical="top" wrapText="1"/>
    </xf>
    <xf numFmtId="0" fontId="27" fillId="13" borderId="1" xfId="0" applyFont="1" applyFill="1" applyBorder="1" applyAlignment="1">
      <alignment horizontal="center" vertical="center"/>
    </xf>
    <xf numFmtId="0" fontId="26" fillId="0" borderId="9" xfId="0" applyFont="1" applyBorder="1" applyAlignment="1">
      <alignment horizontal="left" vertical="center"/>
    </xf>
    <xf numFmtId="0" fontId="19" fillId="13" borderId="11" xfId="0" applyFont="1" applyFill="1" applyBorder="1" applyAlignment="1">
      <alignment horizontal="left" vertical="center"/>
    </xf>
    <xf numFmtId="168" fontId="28" fillId="0" borderId="10" xfId="51" applyNumberFormat="1" applyFont="1" applyBorder="1" applyAlignment="1">
      <alignment horizontal="center" vertical="center"/>
    </xf>
    <xf numFmtId="168" fontId="29" fillId="0" borderId="10" xfId="51" applyNumberFormat="1" applyFont="1" applyBorder="1" applyAlignment="1">
      <alignment horizontal="center" vertical="center"/>
    </xf>
    <xf numFmtId="168" fontId="26" fillId="2" borderId="1" xfId="51" applyNumberFormat="1" applyFont="1" applyFill="1" applyBorder="1" applyAlignment="1">
      <alignment horizontal="center" vertical="center"/>
    </xf>
    <xf numFmtId="168" fontId="28" fillId="0" borderId="1" xfId="51" applyNumberFormat="1" applyFont="1" applyBorder="1" applyAlignment="1">
      <alignment horizontal="center" vertical="center"/>
    </xf>
    <xf numFmtId="168" fontId="19" fillId="14" borderId="4" xfId="51" applyNumberFormat="1" applyFont="1" applyFill="1" applyBorder="1" applyAlignment="1">
      <alignment horizontal="center" vertical="center"/>
    </xf>
    <xf numFmtId="0" fontId="17" fillId="0" borderId="1" xfId="1" applyFont="1" applyBorder="1" applyAlignment="1">
      <alignment horizontal="left" vertical="top" wrapText="1"/>
    </xf>
    <xf numFmtId="0" fontId="1" fillId="0" borderId="1" xfId="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3" fillId="6" borderId="1"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horizontal="center" wrapText="1"/>
    </xf>
    <xf numFmtId="0" fontId="17" fillId="0" borderId="1" xfId="1" applyFont="1" applyBorder="1" applyAlignment="1">
      <alignment horizontal="left" vertical="top" wrapText="1"/>
    </xf>
    <xf numFmtId="0" fontId="21" fillId="8" borderId="2" xfId="1" applyFont="1" applyFill="1" applyBorder="1" applyAlignment="1">
      <alignment horizontal="center" vertical="center" wrapText="1"/>
    </xf>
    <xf numFmtId="0" fontId="21" fillId="8" borderId="3" xfId="1" applyFont="1" applyFill="1" applyBorder="1" applyAlignment="1">
      <alignment horizontal="center" vertical="center" wrapText="1"/>
    </xf>
    <xf numFmtId="0" fontId="18" fillId="0" borderId="1" xfId="1" applyFont="1" applyBorder="1" applyAlignment="1">
      <alignment horizontal="left" wrapText="1"/>
    </xf>
    <xf numFmtId="0" fontId="16" fillId="0" borderId="1" xfId="1" applyFont="1" applyBorder="1" applyAlignment="1">
      <alignment horizontal="left" wrapText="1"/>
    </xf>
    <xf numFmtId="0" fontId="30" fillId="0" borderId="1" xfId="0" applyFont="1" applyBorder="1" applyAlignment="1">
      <alignment vertical="center"/>
    </xf>
    <xf numFmtId="0" fontId="30" fillId="0" borderId="1" xfId="0" applyNumberFormat="1" applyFont="1" applyBorder="1" applyAlignment="1">
      <alignment horizontal="right"/>
    </xf>
    <xf numFmtId="0" fontId="30" fillId="0" borderId="1" xfId="0" applyNumberFormat="1" applyFont="1" applyBorder="1" applyAlignment="1">
      <alignment vertical="center"/>
    </xf>
    <xf numFmtId="0" fontId="15" fillId="0" borderId="1" xfId="1" applyFont="1" applyBorder="1" applyAlignment="1">
      <alignment horizontal="justify" vertical="top"/>
    </xf>
    <xf numFmtId="0" fontId="15" fillId="0" borderId="1" xfId="54" applyFont="1" applyBorder="1" applyAlignment="1">
      <alignment horizontal="justify" vertical="top"/>
    </xf>
    <xf numFmtId="0" fontId="3" fillId="0" borderId="0" xfId="1" applyFill="1"/>
    <xf numFmtId="0" fontId="1" fillId="3" borderId="1" xfId="1" applyFont="1" applyFill="1" applyBorder="1" applyAlignment="1">
      <alignment horizontal="center" wrapText="1"/>
    </xf>
  </cellXfs>
  <cellStyles count="55">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2 2 2 2" xfId="5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ColWidth="9.140625" defaultRowHeight="15.75"/>
  <cols>
    <col min="1" max="2" width="9.140625" style="60"/>
    <col min="3" max="3" width="32.42578125" style="60" customWidth="1"/>
    <col min="4" max="8" width="15.28515625" style="60" customWidth="1"/>
    <col min="9" max="9" width="16.5703125" style="60" bestFit="1" customWidth="1"/>
    <col min="10" max="10" width="15.28515625" style="60" customWidth="1"/>
    <col min="11" max="11" width="14.28515625" style="60" bestFit="1" customWidth="1"/>
    <col min="12" max="12" width="14.42578125" style="60" customWidth="1"/>
    <col min="13" max="16384" width="9.140625" style="60"/>
  </cols>
  <sheetData>
    <row r="1" spans="3:12" ht="16.5" thickBot="1"/>
    <row r="2" spans="3:12">
      <c r="C2" s="80" t="s">
        <v>72</v>
      </c>
      <c r="D2" s="81"/>
      <c r="E2" s="81"/>
      <c r="F2" s="81"/>
      <c r="G2" s="81"/>
      <c r="H2" s="81"/>
      <c r="I2" s="81"/>
      <c r="J2" s="81"/>
      <c r="K2" s="81"/>
      <c r="L2" s="82"/>
    </row>
    <row r="3" spans="3:12" ht="17.25" customHeight="1">
      <c r="C3" s="66"/>
      <c r="D3" s="67" t="s">
        <v>16</v>
      </c>
      <c r="E3" s="67" t="s">
        <v>21</v>
      </c>
      <c r="F3" s="67" t="s">
        <v>20</v>
      </c>
      <c r="G3" s="70" t="s">
        <v>19</v>
      </c>
      <c r="H3" s="67" t="s">
        <v>18</v>
      </c>
      <c r="I3" s="67" t="s">
        <v>76</v>
      </c>
      <c r="J3" s="70" t="s">
        <v>17</v>
      </c>
      <c r="K3" s="67" t="s">
        <v>65</v>
      </c>
      <c r="L3" s="68" t="s">
        <v>66</v>
      </c>
    </row>
    <row r="4" spans="3:12" ht="21.75" customHeight="1">
      <c r="C4" s="71" t="s">
        <v>68</v>
      </c>
      <c r="D4" s="61" t="e">
        <f>#REF!</f>
        <v>#REF!</v>
      </c>
      <c r="E4" s="61" t="e">
        <f>#REF!</f>
        <v>#REF!</v>
      </c>
      <c r="F4" s="61" t="e">
        <f>#REF!</f>
        <v>#REF!</v>
      </c>
      <c r="G4" s="61" t="e">
        <f>#REF!</f>
        <v>#REF!</v>
      </c>
      <c r="H4" s="61" t="e">
        <f>#REF!</f>
        <v>#REF!</v>
      </c>
      <c r="I4" s="61"/>
      <c r="J4" s="61" t="e">
        <f>#REF!</f>
        <v>#REF!</v>
      </c>
      <c r="K4" s="61">
        <v>4625724</v>
      </c>
      <c r="L4" s="73" t="e">
        <f>#REF!</f>
        <v>#REF!</v>
      </c>
    </row>
    <row r="5" spans="3:12" ht="21.75" customHeight="1">
      <c r="C5" s="71" t="s">
        <v>69</v>
      </c>
      <c r="D5" s="61" t="e">
        <f>'Dhaba-Plumbing'!#REF!</f>
        <v>#REF!</v>
      </c>
      <c r="E5" s="61"/>
      <c r="F5" s="61"/>
      <c r="G5" s="61" t="e">
        <f>'Dhaba-Plumbing'!#REF!</f>
        <v>#REF!</v>
      </c>
      <c r="H5" s="61" t="e">
        <f>'Dhaba-Plumbing'!#REF!</f>
        <v>#REF!</v>
      </c>
      <c r="I5" s="61"/>
      <c r="J5" s="61" t="e">
        <f>'Dhaba-Plumbing'!#REF!</f>
        <v>#REF!</v>
      </c>
      <c r="K5" s="75">
        <v>100875</v>
      </c>
      <c r="L5" s="73" t="e">
        <f>'Dhaba-Plumbing'!#REF!</f>
        <v>#REF!</v>
      </c>
    </row>
    <row r="6" spans="3:12" ht="21.75" customHeight="1">
      <c r="C6" s="71" t="s">
        <v>75</v>
      </c>
      <c r="D6" s="61"/>
      <c r="E6" s="61"/>
      <c r="F6" s="61"/>
      <c r="G6" s="61" t="e">
        <f>#REF!</f>
        <v>#REF!</v>
      </c>
      <c r="H6" s="61"/>
      <c r="I6" s="61" t="e">
        <f>#REF!</f>
        <v>#REF!</v>
      </c>
      <c r="J6" s="61" t="e">
        <f>#REF!</f>
        <v>#REF!</v>
      </c>
      <c r="K6" s="77">
        <v>2759306</v>
      </c>
      <c r="L6" s="74" t="e">
        <f>+MIN(G6:J6)</f>
        <v>#REF!</v>
      </c>
    </row>
    <row r="7" spans="3:12" ht="21.75" customHeight="1">
      <c r="C7" s="71" t="s">
        <v>74</v>
      </c>
      <c r="D7" s="61"/>
      <c r="E7" s="61"/>
      <c r="F7" s="61"/>
      <c r="G7" s="76" t="e">
        <f>#REF!</f>
        <v>#REF!</v>
      </c>
      <c r="H7" s="76"/>
      <c r="I7" s="76" t="e">
        <f>#REF!</f>
        <v>#REF!</v>
      </c>
      <c r="J7" s="76" t="e">
        <f>#REF!</f>
        <v>#REF!</v>
      </c>
      <c r="K7" s="76">
        <v>955420</v>
      </c>
      <c r="L7" s="74" t="e">
        <f>+MIN(G7:J7)</f>
        <v>#REF!</v>
      </c>
    </row>
    <row r="8" spans="3:12" ht="21.75" customHeight="1">
      <c r="C8" s="71" t="s">
        <v>70</v>
      </c>
      <c r="D8" s="61" t="e">
        <f>#REF!</f>
        <v>#REF!</v>
      </c>
      <c r="E8" s="61"/>
      <c r="F8" s="61"/>
      <c r="G8" s="61" t="e">
        <f>#REF!</f>
        <v>#REF!</v>
      </c>
      <c r="H8" s="61" t="e">
        <f>#REF!</f>
        <v>#REF!</v>
      </c>
      <c r="I8" s="61"/>
      <c r="J8" s="61" t="e">
        <f>#REF!</f>
        <v>#REF!</v>
      </c>
      <c r="K8" s="61">
        <v>1497792</v>
      </c>
      <c r="L8" s="73" t="e">
        <f>#REF!</f>
        <v>#REF!</v>
      </c>
    </row>
    <row r="9" spans="3:12" ht="21.75" customHeight="1">
      <c r="C9" s="71" t="s">
        <v>71</v>
      </c>
      <c r="D9" s="61" t="e">
        <f>#REF!</f>
        <v>#REF!</v>
      </c>
      <c r="E9" s="61"/>
      <c r="F9" s="61"/>
      <c r="G9" s="61" t="e">
        <f>#REF!</f>
        <v>#REF!</v>
      </c>
      <c r="H9" s="61" t="e">
        <f>#REF!</f>
        <v>#REF!</v>
      </c>
      <c r="I9" s="61"/>
      <c r="J9" s="61" t="e">
        <f>#REF!</f>
        <v>#REF!</v>
      </c>
      <c r="K9" s="61">
        <v>85355</v>
      </c>
      <c r="L9" s="73" t="e">
        <f>#REF!</f>
        <v>#REF!</v>
      </c>
    </row>
    <row r="10" spans="3:12" s="62" customFormat="1" ht="18.75" customHeight="1" thickBot="1">
      <c r="C10" s="72"/>
      <c r="D10" s="64" t="e">
        <f>SUM(D4:D9)</f>
        <v>#REF!</v>
      </c>
      <c r="E10" s="64"/>
      <c r="F10" s="64"/>
      <c r="G10" s="64" t="e">
        <f t="shared" ref="G10:L10" si="0">SUM(G4:G9)</f>
        <v>#REF!</v>
      </c>
      <c r="H10" s="64" t="e">
        <f t="shared" si="0"/>
        <v>#REF!</v>
      </c>
      <c r="I10" s="64" t="e">
        <f t="shared" si="0"/>
        <v>#REF!</v>
      </c>
      <c r="J10" s="64" t="e">
        <f t="shared" si="0"/>
        <v>#REF!</v>
      </c>
      <c r="K10" s="64">
        <f t="shared" si="0"/>
        <v>10024472</v>
      </c>
      <c r="L10" s="65" t="e">
        <f t="shared" si="0"/>
        <v>#REF!</v>
      </c>
    </row>
    <row r="11" spans="3:12" ht="18.75" customHeight="1">
      <c r="J11" s="63"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topLeftCell="A37" zoomScale="80" zoomScaleNormal="80" workbookViewId="0">
      <selection activeCell="I9" sqref="I9"/>
    </sheetView>
  </sheetViews>
  <sheetFormatPr defaultRowHeight="12.75"/>
  <cols>
    <col min="1" max="1" width="1.7109375" style="3" customWidth="1"/>
    <col min="2" max="2" width="3.7109375" style="26" customWidth="1"/>
    <col min="3" max="3" width="52.85546875" style="3" customWidth="1"/>
    <col min="4" max="5" width="7.7109375" style="3" customWidth="1"/>
    <col min="6" max="7" width="10.42578125" style="37" customWidth="1"/>
    <col min="8" max="8" width="10.42578125" style="59" customWidth="1"/>
    <col min="9" max="226" width="9.140625" style="3"/>
    <col min="227" max="227" width="57.140625" style="3" customWidth="1"/>
    <col min="228" max="228" width="5" style="3" bestFit="1" customWidth="1"/>
    <col min="229" max="229" width="10" style="3" bestFit="1" customWidth="1"/>
    <col min="230" max="230" width="8.42578125" style="3" bestFit="1" customWidth="1"/>
    <col min="231" max="231" width="14.140625" style="3" bestFit="1" customWidth="1"/>
    <col min="232" max="232" width="9.5703125" style="3" bestFit="1" customWidth="1"/>
    <col min="233" max="482" width="9.140625" style="3"/>
    <col min="483" max="483" width="57.140625" style="3" customWidth="1"/>
    <col min="484" max="484" width="5" style="3" bestFit="1" customWidth="1"/>
    <col min="485" max="485" width="10" style="3" bestFit="1" customWidth="1"/>
    <col min="486" max="486" width="8.42578125" style="3" bestFit="1" customWidth="1"/>
    <col min="487" max="487" width="14.140625" style="3" bestFit="1" customWidth="1"/>
    <col min="488" max="488" width="9.5703125" style="3" bestFit="1" customWidth="1"/>
    <col min="489" max="738" width="9.140625" style="3"/>
    <col min="739" max="739" width="57.140625" style="3" customWidth="1"/>
    <col min="740" max="740" width="5" style="3" bestFit="1" customWidth="1"/>
    <col min="741" max="741" width="10" style="3" bestFit="1" customWidth="1"/>
    <col min="742" max="742" width="8.42578125" style="3" bestFit="1" customWidth="1"/>
    <col min="743" max="743" width="14.140625" style="3" bestFit="1" customWidth="1"/>
    <col min="744" max="744" width="9.5703125" style="3" bestFit="1" customWidth="1"/>
    <col min="745" max="994" width="9.140625" style="3"/>
    <col min="995" max="995" width="57.140625" style="3" customWidth="1"/>
    <col min="996" max="996" width="5" style="3" bestFit="1" customWidth="1"/>
    <col min="997" max="997" width="10" style="3" bestFit="1" customWidth="1"/>
    <col min="998" max="998" width="8.42578125" style="3" bestFit="1" customWidth="1"/>
    <col min="999" max="999" width="14.140625" style="3" bestFit="1" customWidth="1"/>
    <col min="1000" max="1000" width="9.5703125" style="3" bestFit="1" customWidth="1"/>
    <col min="1001" max="1250" width="9.140625" style="3"/>
    <col min="1251" max="1251" width="57.140625" style="3" customWidth="1"/>
    <col min="1252" max="1252" width="5" style="3" bestFit="1" customWidth="1"/>
    <col min="1253" max="1253" width="10" style="3" bestFit="1" customWidth="1"/>
    <col min="1254" max="1254" width="8.42578125" style="3" bestFit="1" customWidth="1"/>
    <col min="1255" max="1255" width="14.140625" style="3" bestFit="1" customWidth="1"/>
    <col min="1256" max="1256" width="9.5703125" style="3" bestFit="1" customWidth="1"/>
    <col min="1257" max="1506" width="9.140625" style="3"/>
    <col min="1507" max="1507" width="57.140625" style="3" customWidth="1"/>
    <col min="1508" max="1508" width="5" style="3" bestFit="1" customWidth="1"/>
    <col min="1509" max="1509" width="10" style="3" bestFit="1" customWidth="1"/>
    <col min="1510" max="1510" width="8.42578125" style="3" bestFit="1" customWidth="1"/>
    <col min="1511" max="1511" width="14.140625" style="3" bestFit="1" customWidth="1"/>
    <col min="1512" max="1512" width="9.5703125" style="3" bestFit="1" customWidth="1"/>
    <col min="1513" max="1762" width="9.140625" style="3"/>
    <col min="1763" max="1763" width="57.140625" style="3" customWidth="1"/>
    <col min="1764" max="1764" width="5" style="3" bestFit="1" customWidth="1"/>
    <col min="1765" max="1765" width="10" style="3" bestFit="1" customWidth="1"/>
    <col min="1766" max="1766" width="8.42578125" style="3" bestFit="1" customWidth="1"/>
    <col min="1767" max="1767" width="14.140625" style="3" bestFit="1" customWidth="1"/>
    <col min="1768" max="1768" width="9.5703125" style="3" bestFit="1" customWidth="1"/>
    <col min="1769" max="2018" width="9.140625" style="3"/>
    <col min="2019" max="2019" width="57.140625" style="3" customWidth="1"/>
    <col min="2020" max="2020" width="5" style="3" bestFit="1" customWidth="1"/>
    <col min="2021" max="2021" width="10" style="3" bestFit="1" customWidth="1"/>
    <col min="2022" max="2022" width="8.42578125" style="3" bestFit="1" customWidth="1"/>
    <col min="2023" max="2023" width="14.140625" style="3" bestFit="1" customWidth="1"/>
    <col min="2024" max="2024" width="9.5703125" style="3" bestFit="1" customWidth="1"/>
    <col min="2025" max="2274" width="9.140625" style="3"/>
    <col min="2275" max="2275" width="57.140625" style="3" customWidth="1"/>
    <col min="2276" max="2276" width="5" style="3" bestFit="1" customWidth="1"/>
    <col min="2277" max="2277" width="10" style="3" bestFit="1" customWidth="1"/>
    <col min="2278" max="2278" width="8.42578125" style="3" bestFit="1" customWidth="1"/>
    <col min="2279" max="2279" width="14.140625" style="3" bestFit="1" customWidth="1"/>
    <col min="2280" max="2280" width="9.5703125" style="3" bestFit="1" customWidth="1"/>
    <col min="2281" max="2530" width="9.140625" style="3"/>
    <col min="2531" max="2531" width="57.140625" style="3" customWidth="1"/>
    <col min="2532" max="2532" width="5" style="3" bestFit="1" customWidth="1"/>
    <col min="2533" max="2533" width="10" style="3" bestFit="1" customWidth="1"/>
    <col min="2534" max="2534" width="8.42578125" style="3" bestFit="1" customWidth="1"/>
    <col min="2535" max="2535" width="14.140625" style="3" bestFit="1" customWidth="1"/>
    <col min="2536" max="2536" width="9.5703125" style="3" bestFit="1" customWidth="1"/>
    <col min="2537" max="2786" width="9.140625" style="3"/>
    <col min="2787" max="2787" width="57.140625" style="3" customWidth="1"/>
    <col min="2788" max="2788" width="5" style="3" bestFit="1" customWidth="1"/>
    <col min="2789" max="2789" width="10" style="3" bestFit="1" customWidth="1"/>
    <col min="2790" max="2790" width="8.42578125" style="3" bestFit="1" customWidth="1"/>
    <col min="2791" max="2791" width="14.140625" style="3" bestFit="1" customWidth="1"/>
    <col min="2792" max="2792" width="9.5703125" style="3" bestFit="1" customWidth="1"/>
    <col min="2793" max="3042" width="9.140625" style="3"/>
    <col min="3043" max="3043" width="57.140625" style="3" customWidth="1"/>
    <col min="3044" max="3044" width="5" style="3" bestFit="1" customWidth="1"/>
    <col min="3045" max="3045" width="10" style="3" bestFit="1" customWidth="1"/>
    <col min="3046" max="3046" width="8.42578125" style="3" bestFit="1" customWidth="1"/>
    <col min="3047" max="3047" width="14.140625" style="3" bestFit="1" customWidth="1"/>
    <col min="3048" max="3048" width="9.5703125" style="3" bestFit="1" customWidth="1"/>
    <col min="3049" max="3298" width="9.140625" style="3"/>
    <col min="3299" max="3299" width="57.140625" style="3" customWidth="1"/>
    <col min="3300" max="3300" width="5" style="3" bestFit="1" customWidth="1"/>
    <col min="3301" max="3301" width="10" style="3" bestFit="1" customWidth="1"/>
    <col min="3302" max="3302" width="8.42578125" style="3" bestFit="1" customWidth="1"/>
    <col min="3303" max="3303" width="14.140625" style="3" bestFit="1" customWidth="1"/>
    <col min="3304" max="3304" width="9.5703125" style="3" bestFit="1" customWidth="1"/>
    <col min="3305" max="3554" width="9.140625" style="3"/>
    <col min="3555" max="3555" width="57.140625" style="3" customWidth="1"/>
    <col min="3556" max="3556" width="5" style="3" bestFit="1" customWidth="1"/>
    <col min="3557" max="3557" width="10" style="3" bestFit="1" customWidth="1"/>
    <col min="3558" max="3558" width="8.42578125" style="3" bestFit="1" customWidth="1"/>
    <col min="3559" max="3559" width="14.140625" style="3" bestFit="1" customWidth="1"/>
    <col min="3560" max="3560" width="9.5703125" style="3" bestFit="1" customWidth="1"/>
    <col min="3561" max="3810" width="9.140625" style="3"/>
    <col min="3811" max="3811" width="57.140625" style="3" customWidth="1"/>
    <col min="3812" max="3812" width="5" style="3" bestFit="1" customWidth="1"/>
    <col min="3813" max="3813" width="10" style="3" bestFit="1" customWidth="1"/>
    <col min="3814" max="3814" width="8.42578125" style="3" bestFit="1" customWidth="1"/>
    <col min="3815" max="3815" width="14.140625" style="3" bestFit="1" customWidth="1"/>
    <col min="3816" max="3816" width="9.5703125" style="3" bestFit="1" customWidth="1"/>
    <col min="3817" max="4066" width="9.140625" style="3"/>
    <col min="4067" max="4067" width="57.140625" style="3" customWidth="1"/>
    <col min="4068" max="4068" width="5" style="3" bestFit="1" customWidth="1"/>
    <col min="4069" max="4069" width="10" style="3" bestFit="1" customWidth="1"/>
    <col min="4070" max="4070" width="8.42578125" style="3" bestFit="1" customWidth="1"/>
    <col min="4071" max="4071" width="14.140625" style="3" bestFit="1" customWidth="1"/>
    <col min="4072" max="4072" width="9.5703125" style="3" bestFit="1" customWidth="1"/>
    <col min="4073" max="4322" width="9.140625" style="3"/>
    <col min="4323" max="4323" width="57.140625" style="3" customWidth="1"/>
    <col min="4324" max="4324" width="5" style="3" bestFit="1" customWidth="1"/>
    <col min="4325" max="4325" width="10" style="3" bestFit="1" customWidth="1"/>
    <col min="4326" max="4326" width="8.42578125" style="3" bestFit="1" customWidth="1"/>
    <col min="4327" max="4327" width="14.140625" style="3" bestFit="1" customWidth="1"/>
    <col min="4328" max="4328" width="9.5703125" style="3" bestFit="1" customWidth="1"/>
    <col min="4329" max="4578" width="9.140625" style="3"/>
    <col min="4579" max="4579" width="57.140625" style="3" customWidth="1"/>
    <col min="4580" max="4580" width="5" style="3" bestFit="1" customWidth="1"/>
    <col min="4581" max="4581" width="10" style="3" bestFit="1" customWidth="1"/>
    <col min="4582" max="4582" width="8.42578125" style="3" bestFit="1" customWidth="1"/>
    <col min="4583" max="4583" width="14.140625" style="3" bestFit="1" customWidth="1"/>
    <col min="4584" max="4584" width="9.5703125" style="3" bestFit="1" customWidth="1"/>
    <col min="4585" max="4834" width="9.140625" style="3"/>
    <col min="4835" max="4835" width="57.140625" style="3" customWidth="1"/>
    <col min="4836" max="4836" width="5" style="3" bestFit="1" customWidth="1"/>
    <col min="4837" max="4837" width="10" style="3" bestFit="1" customWidth="1"/>
    <col min="4838" max="4838" width="8.42578125" style="3" bestFit="1" customWidth="1"/>
    <col min="4839" max="4839" width="14.140625" style="3" bestFit="1" customWidth="1"/>
    <col min="4840" max="4840" width="9.5703125" style="3" bestFit="1" customWidth="1"/>
    <col min="4841" max="5090" width="9.140625" style="3"/>
    <col min="5091" max="5091" width="57.140625" style="3" customWidth="1"/>
    <col min="5092" max="5092" width="5" style="3" bestFit="1" customWidth="1"/>
    <col min="5093" max="5093" width="10" style="3" bestFit="1" customWidth="1"/>
    <col min="5094" max="5094" width="8.42578125" style="3" bestFit="1" customWidth="1"/>
    <col min="5095" max="5095" width="14.140625" style="3" bestFit="1" customWidth="1"/>
    <col min="5096" max="5096" width="9.5703125" style="3" bestFit="1" customWidth="1"/>
    <col min="5097" max="5346" width="9.140625" style="3"/>
    <col min="5347" max="5347" width="57.140625" style="3" customWidth="1"/>
    <col min="5348" max="5348" width="5" style="3" bestFit="1" customWidth="1"/>
    <col min="5349" max="5349" width="10" style="3" bestFit="1" customWidth="1"/>
    <col min="5350" max="5350" width="8.42578125" style="3" bestFit="1" customWidth="1"/>
    <col min="5351" max="5351" width="14.140625" style="3" bestFit="1" customWidth="1"/>
    <col min="5352" max="5352" width="9.5703125" style="3" bestFit="1" customWidth="1"/>
    <col min="5353" max="5602" width="9.140625" style="3"/>
    <col min="5603" max="5603" width="57.140625" style="3" customWidth="1"/>
    <col min="5604" max="5604" width="5" style="3" bestFit="1" customWidth="1"/>
    <col min="5605" max="5605" width="10" style="3" bestFit="1" customWidth="1"/>
    <col min="5606" max="5606" width="8.42578125" style="3" bestFit="1" customWidth="1"/>
    <col min="5607" max="5607" width="14.140625" style="3" bestFit="1" customWidth="1"/>
    <col min="5608" max="5608" width="9.5703125" style="3" bestFit="1" customWidth="1"/>
    <col min="5609" max="5858" width="9.140625" style="3"/>
    <col min="5859" max="5859" width="57.140625" style="3" customWidth="1"/>
    <col min="5860" max="5860" width="5" style="3" bestFit="1" customWidth="1"/>
    <col min="5861" max="5861" width="10" style="3" bestFit="1" customWidth="1"/>
    <col min="5862" max="5862" width="8.42578125" style="3" bestFit="1" customWidth="1"/>
    <col min="5863" max="5863" width="14.140625" style="3" bestFit="1" customWidth="1"/>
    <col min="5864" max="5864" width="9.5703125" style="3" bestFit="1" customWidth="1"/>
    <col min="5865" max="6114" width="9.140625" style="3"/>
    <col min="6115" max="6115" width="57.140625" style="3" customWidth="1"/>
    <col min="6116" max="6116" width="5" style="3" bestFit="1" customWidth="1"/>
    <col min="6117" max="6117" width="10" style="3" bestFit="1" customWidth="1"/>
    <col min="6118" max="6118" width="8.42578125" style="3" bestFit="1" customWidth="1"/>
    <col min="6119" max="6119" width="14.140625" style="3" bestFit="1" customWidth="1"/>
    <col min="6120" max="6120" width="9.5703125" style="3" bestFit="1" customWidth="1"/>
    <col min="6121" max="6370" width="9.140625" style="3"/>
    <col min="6371" max="6371" width="57.140625" style="3" customWidth="1"/>
    <col min="6372" max="6372" width="5" style="3" bestFit="1" customWidth="1"/>
    <col min="6373" max="6373" width="10" style="3" bestFit="1" customWidth="1"/>
    <col min="6374" max="6374" width="8.42578125" style="3" bestFit="1" customWidth="1"/>
    <col min="6375" max="6375" width="14.140625" style="3" bestFit="1" customWidth="1"/>
    <col min="6376" max="6376" width="9.5703125" style="3" bestFit="1" customWidth="1"/>
    <col min="6377" max="6626" width="9.140625" style="3"/>
    <col min="6627" max="6627" width="57.140625" style="3" customWidth="1"/>
    <col min="6628" max="6628" width="5" style="3" bestFit="1" customWidth="1"/>
    <col min="6629" max="6629" width="10" style="3" bestFit="1" customWidth="1"/>
    <col min="6630" max="6630" width="8.42578125" style="3" bestFit="1" customWidth="1"/>
    <col min="6631" max="6631" width="14.140625" style="3" bestFit="1" customWidth="1"/>
    <col min="6632" max="6632" width="9.5703125" style="3" bestFit="1" customWidth="1"/>
    <col min="6633" max="6882" width="9.140625" style="3"/>
    <col min="6883" max="6883" width="57.140625" style="3" customWidth="1"/>
    <col min="6884" max="6884" width="5" style="3" bestFit="1" customWidth="1"/>
    <col min="6885" max="6885" width="10" style="3" bestFit="1" customWidth="1"/>
    <col min="6886" max="6886" width="8.42578125" style="3" bestFit="1" customWidth="1"/>
    <col min="6887" max="6887" width="14.140625" style="3" bestFit="1" customWidth="1"/>
    <col min="6888" max="6888" width="9.5703125" style="3" bestFit="1" customWidth="1"/>
    <col min="6889" max="7138" width="9.140625" style="3"/>
    <col min="7139" max="7139" width="57.140625" style="3" customWidth="1"/>
    <col min="7140" max="7140" width="5" style="3" bestFit="1" customWidth="1"/>
    <col min="7141" max="7141" width="10" style="3" bestFit="1" customWidth="1"/>
    <col min="7142" max="7142" width="8.42578125" style="3" bestFit="1" customWidth="1"/>
    <col min="7143" max="7143" width="14.140625" style="3" bestFit="1" customWidth="1"/>
    <col min="7144" max="7144" width="9.5703125" style="3" bestFit="1" customWidth="1"/>
    <col min="7145" max="7394" width="9.140625" style="3"/>
    <col min="7395" max="7395" width="57.140625" style="3" customWidth="1"/>
    <col min="7396" max="7396" width="5" style="3" bestFit="1" customWidth="1"/>
    <col min="7397" max="7397" width="10" style="3" bestFit="1" customWidth="1"/>
    <col min="7398" max="7398" width="8.42578125" style="3" bestFit="1" customWidth="1"/>
    <col min="7399" max="7399" width="14.140625" style="3" bestFit="1" customWidth="1"/>
    <col min="7400" max="7400" width="9.5703125" style="3" bestFit="1" customWidth="1"/>
    <col min="7401" max="7650" width="9.140625" style="3"/>
    <col min="7651" max="7651" width="57.140625" style="3" customWidth="1"/>
    <col min="7652" max="7652" width="5" style="3" bestFit="1" customWidth="1"/>
    <col min="7653" max="7653" width="10" style="3" bestFit="1" customWidth="1"/>
    <col min="7654" max="7654" width="8.42578125" style="3" bestFit="1" customWidth="1"/>
    <col min="7655" max="7655" width="14.140625" style="3" bestFit="1" customWidth="1"/>
    <col min="7656" max="7656" width="9.5703125" style="3" bestFit="1" customWidth="1"/>
    <col min="7657" max="7906" width="9.140625" style="3"/>
    <col min="7907" max="7907" width="57.140625" style="3" customWidth="1"/>
    <col min="7908" max="7908" width="5" style="3" bestFit="1" customWidth="1"/>
    <col min="7909" max="7909" width="10" style="3" bestFit="1" customWidth="1"/>
    <col min="7910" max="7910" width="8.42578125" style="3" bestFit="1" customWidth="1"/>
    <col min="7911" max="7911" width="14.140625" style="3" bestFit="1" customWidth="1"/>
    <col min="7912" max="7912" width="9.5703125" style="3" bestFit="1" customWidth="1"/>
    <col min="7913" max="8162" width="9.140625" style="3"/>
    <col min="8163" max="8163" width="57.140625" style="3" customWidth="1"/>
    <col min="8164" max="8164" width="5" style="3" bestFit="1" customWidth="1"/>
    <col min="8165" max="8165" width="10" style="3" bestFit="1" customWidth="1"/>
    <col min="8166" max="8166" width="8.42578125" style="3" bestFit="1" customWidth="1"/>
    <col min="8167" max="8167" width="14.140625" style="3" bestFit="1" customWidth="1"/>
    <col min="8168" max="8168" width="9.5703125" style="3" bestFit="1" customWidth="1"/>
    <col min="8169" max="8418" width="9.140625" style="3"/>
    <col min="8419" max="8419" width="57.140625" style="3" customWidth="1"/>
    <col min="8420" max="8420" width="5" style="3" bestFit="1" customWidth="1"/>
    <col min="8421" max="8421" width="10" style="3" bestFit="1" customWidth="1"/>
    <col min="8422" max="8422" width="8.42578125" style="3" bestFit="1" customWidth="1"/>
    <col min="8423" max="8423" width="14.140625" style="3" bestFit="1" customWidth="1"/>
    <col min="8424" max="8424" width="9.5703125" style="3" bestFit="1" customWidth="1"/>
    <col min="8425" max="8674" width="9.140625" style="3"/>
    <col min="8675" max="8675" width="57.140625" style="3" customWidth="1"/>
    <col min="8676" max="8676" width="5" style="3" bestFit="1" customWidth="1"/>
    <col min="8677" max="8677" width="10" style="3" bestFit="1" customWidth="1"/>
    <col min="8678" max="8678" width="8.42578125" style="3" bestFit="1" customWidth="1"/>
    <col min="8679" max="8679" width="14.140625" style="3" bestFit="1" customWidth="1"/>
    <col min="8680" max="8680" width="9.5703125" style="3" bestFit="1" customWidth="1"/>
    <col min="8681" max="8930" width="9.140625" style="3"/>
    <col min="8931" max="8931" width="57.140625" style="3" customWidth="1"/>
    <col min="8932" max="8932" width="5" style="3" bestFit="1" customWidth="1"/>
    <col min="8933" max="8933" width="10" style="3" bestFit="1" customWidth="1"/>
    <col min="8934" max="8934" width="8.42578125" style="3" bestFit="1" customWidth="1"/>
    <col min="8935" max="8935" width="14.140625" style="3" bestFit="1" customWidth="1"/>
    <col min="8936" max="8936" width="9.5703125" style="3" bestFit="1" customWidth="1"/>
    <col min="8937" max="9186" width="9.140625" style="3"/>
    <col min="9187" max="9187" width="57.140625" style="3" customWidth="1"/>
    <col min="9188" max="9188" width="5" style="3" bestFit="1" customWidth="1"/>
    <col min="9189" max="9189" width="10" style="3" bestFit="1" customWidth="1"/>
    <col min="9190" max="9190" width="8.42578125" style="3" bestFit="1" customWidth="1"/>
    <col min="9191" max="9191" width="14.140625" style="3" bestFit="1" customWidth="1"/>
    <col min="9192" max="9192" width="9.5703125" style="3" bestFit="1" customWidth="1"/>
    <col min="9193" max="9442" width="9.140625" style="3"/>
    <col min="9443" max="9443" width="57.140625" style="3" customWidth="1"/>
    <col min="9444" max="9444" width="5" style="3" bestFit="1" customWidth="1"/>
    <col min="9445" max="9445" width="10" style="3" bestFit="1" customWidth="1"/>
    <col min="9446" max="9446" width="8.42578125" style="3" bestFit="1" customWidth="1"/>
    <col min="9447" max="9447" width="14.140625" style="3" bestFit="1" customWidth="1"/>
    <col min="9448" max="9448" width="9.5703125" style="3" bestFit="1" customWidth="1"/>
    <col min="9449" max="9698" width="9.140625" style="3"/>
    <col min="9699" max="9699" width="57.140625" style="3" customWidth="1"/>
    <col min="9700" max="9700" width="5" style="3" bestFit="1" customWidth="1"/>
    <col min="9701" max="9701" width="10" style="3" bestFit="1" customWidth="1"/>
    <col min="9702" max="9702" width="8.42578125" style="3" bestFit="1" customWidth="1"/>
    <col min="9703" max="9703" width="14.140625" style="3" bestFit="1" customWidth="1"/>
    <col min="9704" max="9704" width="9.5703125" style="3" bestFit="1" customWidth="1"/>
    <col min="9705" max="9954" width="9.140625" style="3"/>
    <col min="9955" max="9955" width="57.140625" style="3" customWidth="1"/>
    <col min="9956" max="9956" width="5" style="3" bestFit="1" customWidth="1"/>
    <col min="9957" max="9957" width="10" style="3" bestFit="1" customWidth="1"/>
    <col min="9958" max="9958" width="8.42578125" style="3" bestFit="1" customWidth="1"/>
    <col min="9959" max="9959" width="14.140625" style="3" bestFit="1" customWidth="1"/>
    <col min="9960" max="9960" width="9.5703125" style="3" bestFit="1" customWidth="1"/>
    <col min="9961" max="10210" width="9.140625" style="3"/>
    <col min="10211" max="10211" width="57.140625" style="3" customWidth="1"/>
    <col min="10212" max="10212" width="5" style="3" bestFit="1" customWidth="1"/>
    <col min="10213" max="10213" width="10" style="3" bestFit="1" customWidth="1"/>
    <col min="10214" max="10214" width="8.42578125" style="3" bestFit="1" customWidth="1"/>
    <col min="10215" max="10215" width="14.140625" style="3" bestFit="1" customWidth="1"/>
    <col min="10216" max="10216" width="9.5703125" style="3" bestFit="1" customWidth="1"/>
    <col min="10217" max="10466" width="9.140625" style="3"/>
    <col min="10467" max="10467" width="57.140625" style="3" customWidth="1"/>
    <col min="10468" max="10468" width="5" style="3" bestFit="1" customWidth="1"/>
    <col min="10469" max="10469" width="10" style="3" bestFit="1" customWidth="1"/>
    <col min="10470" max="10470" width="8.42578125" style="3" bestFit="1" customWidth="1"/>
    <col min="10471" max="10471" width="14.140625" style="3" bestFit="1" customWidth="1"/>
    <col min="10472" max="10472" width="9.5703125" style="3" bestFit="1" customWidth="1"/>
    <col min="10473" max="10722" width="9.140625" style="3"/>
    <col min="10723" max="10723" width="57.140625" style="3" customWidth="1"/>
    <col min="10724" max="10724" width="5" style="3" bestFit="1" customWidth="1"/>
    <col min="10725" max="10725" width="10" style="3" bestFit="1" customWidth="1"/>
    <col min="10726" max="10726" width="8.42578125" style="3" bestFit="1" customWidth="1"/>
    <col min="10727" max="10727" width="14.140625" style="3" bestFit="1" customWidth="1"/>
    <col min="10728" max="10728" width="9.5703125" style="3" bestFit="1" customWidth="1"/>
    <col min="10729" max="10978" width="9.140625" style="3"/>
    <col min="10979" max="10979" width="57.140625" style="3" customWidth="1"/>
    <col min="10980" max="10980" width="5" style="3" bestFit="1" customWidth="1"/>
    <col min="10981" max="10981" width="10" style="3" bestFit="1" customWidth="1"/>
    <col min="10982" max="10982" width="8.42578125" style="3" bestFit="1" customWidth="1"/>
    <col min="10983" max="10983" width="14.140625" style="3" bestFit="1" customWidth="1"/>
    <col min="10984" max="10984" width="9.5703125" style="3" bestFit="1" customWidth="1"/>
    <col min="10985" max="11234" width="9.140625" style="3"/>
    <col min="11235" max="11235" width="57.140625" style="3" customWidth="1"/>
    <col min="11236" max="11236" width="5" style="3" bestFit="1" customWidth="1"/>
    <col min="11237" max="11237" width="10" style="3" bestFit="1" customWidth="1"/>
    <col min="11238" max="11238" width="8.42578125" style="3" bestFit="1" customWidth="1"/>
    <col min="11239" max="11239" width="14.140625" style="3" bestFit="1" customWidth="1"/>
    <col min="11240" max="11240" width="9.5703125" style="3" bestFit="1" customWidth="1"/>
    <col min="11241" max="11490" width="9.140625" style="3"/>
    <col min="11491" max="11491" width="57.140625" style="3" customWidth="1"/>
    <col min="11492" max="11492" width="5" style="3" bestFit="1" customWidth="1"/>
    <col min="11493" max="11493" width="10" style="3" bestFit="1" customWidth="1"/>
    <col min="11494" max="11494" width="8.42578125" style="3" bestFit="1" customWidth="1"/>
    <col min="11495" max="11495" width="14.140625" style="3" bestFit="1" customWidth="1"/>
    <col min="11496" max="11496" width="9.5703125" style="3" bestFit="1" customWidth="1"/>
    <col min="11497" max="11746" width="9.140625" style="3"/>
    <col min="11747" max="11747" width="57.140625" style="3" customWidth="1"/>
    <col min="11748" max="11748" width="5" style="3" bestFit="1" customWidth="1"/>
    <col min="11749" max="11749" width="10" style="3" bestFit="1" customWidth="1"/>
    <col min="11750" max="11750" width="8.42578125" style="3" bestFit="1" customWidth="1"/>
    <col min="11751" max="11751" width="14.140625" style="3" bestFit="1" customWidth="1"/>
    <col min="11752" max="11752" width="9.5703125" style="3" bestFit="1" customWidth="1"/>
    <col min="11753" max="12002" width="9.140625" style="3"/>
    <col min="12003" max="12003" width="57.140625" style="3" customWidth="1"/>
    <col min="12004" max="12004" width="5" style="3" bestFit="1" customWidth="1"/>
    <col min="12005" max="12005" width="10" style="3" bestFit="1" customWidth="1"/>
    <col min="12006" max="12006" width="8.42578125" style="3" bestFit="1" customWidth="1"/>
    <col min="12007" max="12007" width="14.140625" style="3" bestFit="1" customWidth="1"/>
    <col min="12008" max="12008" width="9.5703125" style="3" bestFit="1" customWidth="1"/>
    <col min="12009" max="12258" width="9.140625" style="3"/>
    <col min="12259" max="12259" width="57.140625" style="3" customWidth="1"/>
    <col min="12260" max="12260" width="5" style="3" bestFit="1" customWidth="1"/>
    <col min="12261" max="12261" width="10" style="3" bestFit="1" customWidth="1"/>
    <col min="12262" max="12262" width="8.42578125" style="3" bestFit="1" customWidth="1"/>
    <col min="12263" max="12263" width="14.140625" style="3" bestFit="1" customWidth="1"/>
    <col min="12264" max="12264" width="9.5703125" style="3" bestFit="1" customWidth="1"/>
    <col min="12265" max="12514" width="9.140625" style="3"/>
    <col min="12515" max="12515" width="57.140625" style="3" customWidth="1"/>
    <col min="12516" max="12516" width="5" style="3" bestFit="1" customWidth="1"/>
    <col min="12517" max="12517" width="10" style="3" bestFit="1" customWidth="1"/>
    <col min="12518" max="12518" width="8.42578125" style="3" bestFit="1" customWidth="1"/>
    <col min="12519" max="12519" width="14.140625" style="3" bestFit="1" customWidth="1"/>
    <col min="12520" max="12520" width="9.5703125" style="3" bestFit="1" customWidth="1"/>
    <col min="12521" max="12770" width="9.140625" style="3"/>
    <col min="12771" max="12771" width="57.140625" style="3" customWidth="1"/>
    <col min="12772" max="12772" width="5" style="3" bestFit="1" customWidth="1"/>
    <col min="12773" max="12773" width="10" style="3" bestFit="1" customWidth="1"/>
    <col min="12774" max="12774" width="8.42578125" style="3" bestFit="1" customWidth="1"/>
    <col min="12775" max="12775" width="14.140625" style="3" bestFit="1" customWidth="1"/>
    <col min="12776" max="12776" width="9.5703125" style="3" bestFit="1" customWidth="1"/>
    <col min="12777" max="13026" width="9.140625" style="3"/>
    <col min="13027" max="13027" width="57.140625" style="3" customWidth="1"/>
    <col min="13028" max="13028" width="5" style="3" bestFit="1" customWidth="1"/>
    <col min="13029" max="13029" width="10" style="3" bestFit="1" customWidth="1"/>
    <col min="13030" max="13030" width="8.42578125" style="3" bestFit="1" customWidth="1"/>
    <col min="13031" max="13031" width="14.140625" style="3" bestFit="1" customWidth="1"/>
    <col min="13032" max="13032" width="9.5703125" style="3" bestFit="1" customWidth="1"/>
    <col min="13033" max="13282" width="9.140625" style="3"/>
    <col min="13283" max="13283" width="57.140625" style="3" customWidth="1"/>
    <col min="13284" max="13284" width="5" style="3" bestFit="1" customWidth="1"/>
    <col min="13285" max="13285" width="10" style="3" bestFit="1" customWidth="1"/>
    <col min="13286" max="13286" width="8.42578125" style="3" bestFit="1" customWidth="1"/>
    <col min="13287" max="13287" width="14.140625" style="3" bestFit="1" customWidth="1"/>
    <col min="13288" max="13288" width="9.5703125" style="3" bestFit="1" customWidth="1"/>
    <col min="13289" max="13538" width="9.140625" style="3"/>
    <col min="13539" max="13539" width="57.140625" style="3" customWidth="1"/>
    <col min="13540" max="13540" width="5" style="3" bestFit="1" customWidth="1"/>
    <col min="13541" max="13541" width="10" style="3" bestFit="1" customWidth="1"/>
    <col min="13542" max="13542" width="8.42578125" style="3" bestFit="1" customWidth="1"/>
    <col min="13543" max="13543" width="14.140625" style="3" bestFit="1" customWidth="1"/>
    <col min="13544" max="13544" width="9.5703125" style="3" bestFit="1" customWidth="1"/>
    <col min="13545" max="13794" width="9.140625" style="3"/>
    <col min="13795" max="13795" width="57.140625" style="3" customWidth="1"/>
    <col min="13796" max="13796" width="5" style="3" bestFit="1" customWidth="1"/>
    <col min="13797" max="13797" width="10" style="3" bestFit="1" customWidth="1"/>
    <col min="13798" max="13798" width="8.42578125" style="3" bestFit="1" customWidth="1"/>
    <col min="13799" max="13799" width="14.140625" style="3" bestFit="1" customWidth="1"/>
    <col min="13800" max="13800" width="9.5703125" style="3" bestFit="1" customWidth="1"/>
    <col min="13801" max="14050" width="9.140625" style="3"/>
    <col min="14051" max="14051" width="57.140625" style="3" customWidth="1"/>
    <col min="14052" max="14052" width="5" style="3" bestFit="1" customWidth="1"/>
    <col min="14053" max="14053" width="10" style="3" bestFit="1" customWidth="1"/>
    <col min="14054" max="14054" width="8.42578125" style="3" bestFit="1" customWidth="1"/>
    <col min="14055" max="14055" width="14.140625" style="3" bestFit="1" customWidth="1"/>
    <col min="14056" max="14056" width="9.5703125" style="3" bestFit="1" customWidth="1"/>
    <col min="14057" max="14306" width="9.140625" style="3"/>
    <col min="14307" max="14307" width="57.140625" style="3" customWidth="1"/>
    <col min="14308" max="14308" width="5" style="3" bestFit="1" customWidth="1"/>
    <col min="14309" max="14309" width="10" style="3" bestFit="1" customWidth="1"/>
    <col min="14310" max="14310" width="8.42578125" style="3" bestFit="1" customWidth="1"/>
    <col min="14311" max="14311" width="14.140625" style="3" bestFit="1" customWidth="1"/>
    <col min="14312" max="14312" width="9.5703125" style="3" bestFit="1" customWidth="1"/>
    <col min="14313" max="14562" width="9.140625" style="3"/>
    <col min="14563" max="14563" width="57.140625" style="3" customWidth="1"/>
    <col min="14564" max="14564" width="5" style="3" bestFit="1" customWidth="1"/>
    <col min="14565" max="14565" width="10" style="3" bestFit="1" customWidth="1"/>
    <col min="14566" max="14566" width="8.42578125" style="3" bestFit="1" customWidth="1"/>
    <col min="14567" max="14567" width="14.140625" style="3" bestFit="1" customWidth="1"/>
    <col min="14568" max="14568" width="9.5703125" style="3" bestFit="1" customWidth="1"/>
    <col min="14569" max="14818" width="9.140625" style="3"/>
    <col min="14819" max="14819" width="57.140625" style="3" customWidth="1"/>
    <col min="14820" max="14820" width="5" style="3" bestFit="1" customWidth="1"/>
    <col min="14821" max="14821" width="10" style="3" bestFit="1" customWidth="1"/>
    <col min="14822" max="14822" width="8.42578125" style="3" bestFit="1" customWidth="1"/>
    <col min="14823" max="14823" width="14.140625" style="3" bestFit="1" customWidth="1"/>
    <col min="14824" max="14824" width="9.5703125" style="3" bestFit="1" customWidth="1"/>
    <col min="14825" max="15074" width="9.140625" style="3"/>
    <col min="15075" max="15075" width="57.140625" style="3" customWidth="1"/>
    <col min="15076" max="15076" width="5" style="3" bestFit="1" customWidth="1"/>
    <col min="15077" max="15077" width="10" style="3" bestFit="1" customWidth="1"/>
    <col min="15078" max="15078" width="8.42578125" style="3" bestFit="1" customWidth="1"/>
    <col min="15079" max="15079" width="14.140625" style="3" bestFit="1" customWidth="1"/>
    <col min="15080" max="15080" width="9.5703125" style="3" bestFit="1" customWidth="1"/>
    <col min="15081" max="15330" width="9.140625" style="3"/>
    <col min="15331" max="15331" width="57.140625" style="3" customWidth="1"/>
    <col min="15332" max="15332" width="5" style="3" bestFit="1" customWidth="1"/>
    <col min="15333" max="15333" width="10" style="3" bestFit="1" customWidth="1"/>
    <col min="15334" max="15334" width="8.42578125" style="3" bestFit="1" customWidth="1"/>
    <col min="15335" max="15335" width="14.140625" style="3" bestFit="1" customWidth="1"/>
    <col min="15336" max="15336" width="9.5703125" style="3" bestFit="1" customWidth="1"/>
    <col min="15337" max="15586" width="9.140625" style="3"/>
    <col min="15587" max="15587" width="57.140625" style="3" customWidth="1"/>
    <col min="15588" max="15588" width="5" style="3" bestFit="1" customWidth="1"/>
    <col min="15589" max="15589" width="10" style="3" bestFit="1" customWidth="1"/>
    <col min="15590" max="15590" width="8.42578125" style="3" bestFit="1" customWidth="1"/>
    <col min="15591" max="15591" width="14.140625" style="3" bestFit="1" customWidth="1"/>
    <col min="15592" max="15592" width="9.5703125" style="3" bestFit="1" customWidth="1"/>
    <col min="15593" max="15842" width="9.140625" style="3"/>
    <col min="15843" max="15843" width="57.140625" style="3" customWidth="1"/>
    <col min="15844" max="15844" width="5" style="3" bestFit="1" customWidth="1"/>
    <col min="15845" max="15845" width="10" style="3" bestFit="1" customWidth="1"/>
    <col min="15846" max="15846" width="8.42578125" style="3" bestFit="1" customWidth="1"/>
    <col min="15847" max="15847" width="14.140625" style="3" bestFit="1" customWidth="1"/>
    <col min="15848" max="15848" width="9.5703125" style="3" bestFit="1" customWidth="1"/>
    <col min="15849" max="16098" width="9.140625" style="3"/>
    <col min="16099" max="16099" width="57.140625" style="3" customWidth="1"/>
    <col min="16100" max="16100" width="5" style="3" bestFit="1" customWidth="1"/>
    <col min="16101" max="16101" width="10" style="3" bestFit="1" customWidth="1"/>
    <col min="16102" max="16102" width="8.42578125" style="3" bestFit="1" customWidth="1"/>
    <col min="16103" max="16103" width="14.140625" style="3" bestFit="1" customWidth="1"/>
    <col min="16104" max="16104" width="9.5703125" style="3" bestFit="1" customWidth="1"/>
    <col min="16105" max="16384" width="9.140625" style="3"/>
  </cols>
  <sheetData>
    <row r="1" spans="2:8" ht="15.75">
      <c r="B1" s="83" t="s">
        <v>77</v>
      </c>
      <c r="C1" s="84"/>
      <c r="D1" s="84"/>
      <c r="E1" s="84"/>
      <c r="F1" s="84"/>
      <c r="G1" s="27" t="s">
        <v>22</v>
      </c>
      <c r="H1" s="46"/>
    </row>
    <row r="2" spans="2:8" ht="15.75">
      <c r="B2" s="83" t="s">
        <v>78</v>
      </c>
      <c r="C2" s="84"/>
      <c r="D2" s="84"/>
      <c r="E2" s="84"/>
      <c r="F2" s="84"/>
      <c r="G2" s="28" t="s">
        <v>23</v>
      </c>
      <c r="H2" s="47"/>
    </row>
    <row r="3" spans="2:8" ht="15">
      <c r="B3" s="85" t="s">
        <v>24</v>
      </c>
      <c r="C3" s="85"/>
      <c r="D3" s="85"/>
      <c r="E3" s="85"/>
      <c r="F3" s="85"/>
      <c r="G3" s="29" t="s">
        <v>25</v>
      </c>
      <c r="H3" s="48"/>
    </row>
    <row r="4" spans="2:8" s="40" customFormat="1" ht="18.75" customHeight="1">
      <c r="B4" s="39"/>
      <c r="C4" s="41"/>
      <c r="D4" s="41"/>
      <c r="E4" s="41"/>
      <c r="F4" s="89"/>
      <c r="G4" s="90"/>
      <c r="H4" s="90"/>
    </row>
    <row r="5" spans="2:8" ht="15">
      <c r="B5" s="86" t="s">
        <v>26</v>
      </c>
      <c r="C5" s="86" t="s">
        <v>27</v>
      </c>
      <c r="D5" s="86" t="s">
        <v>28</v>
      </c>
      <c r="E5" s="86" t="s">
        <v>64</v>
      </c>
      <c r="F5" s="87" t="s">
        <v>29</v>
      </c>
      <c r="G5" s="87"/>
      <c r="H5" s="49"/>
    </row>
    <row r="6" spans="2:8" ht="30">
      <c r="B6" s="86"/>
      <c r="C6" s="86"/>
      <c r="D6" s="86"/>
      <c r="E6" s="86"/>
      <c r="F6" s="30" t="s">
        <v>63</v>
      </c>
      <c r="G6" s="30" t="s">
        <v>30</v>
      </c>
      <c r="H6" s="50" t="s">
        <v>67</v>
      </c>
    </row>
    <row r="7" spans="2:8" s="98" customFormat="1" ht="15">
      <c r="B7" s="31" t="s">
        <v>31</v>
      </c>
      <c r="C7" s="99" t="s">
        <v>32</v>
      </c>
      <c r="D7" s="31"/>
      <c r="E7" s="31"/>
      <c r="F7" s="31"/>
      <c r="G7" s="31"/>
      <c r="H7" s="31"/>
    </row>
    <row r="8" spans="2:8" ht="15">
      <c r="B8" s="79" t="s">
        <v>33</v>
      </c>
      <c r="C8" s="6" t="s">
        <v>34</v>
      </c>
      <c r="D8" s="7"/>
      <c r="E8" s="7"/>
      <c r="F8" s="9"/>
      <c r="G8" s="9"/>
      <c r="H8" s="52"/>
    </row>
    <row r="9" spans="2:8" ht="240">
      <c r="B9" s="7">
        <v>1</v>
      </c>
      <c r="C9" s="8" t="s">
        <v>35</v>
      </c>
      <c r="D9" s="7"/>
      <c r="E9" s="7"/>
      <c r="F9" s="9"/>
      <c r="G9" s="9"/>
      <c r="H9" s="52"/>
    </row>
    <row r="10" spans="2:8" ht="15">
      <c r="B10" s="9">
        <v>1.1000000000000001</v>
      </c>
      <c r="C10" s="8" t="s">
        <v>36</v>
      </c>
      <c r="D10" s="7" t="s">
        <v>37</v>
      </c>
      <c r="E10" s="9">
        <v>10</v>
      </c>
      <c r="F10" s="94">
        <v>225</v>
      </c>
      <c r="G10" s="32"/>
      <c r="H10" s="53">
        <f>SUM(F10+G10)*$E10</f>
        <v>2250</v>
      </c>
    </row>
    <row r="11" spans="2:8" ht="15">
      <c r="B11" s="9">
        <v>1.2</v>
      </c>
      <c r="C11" s="69" t="s">
        <v>73</v>
      </c>
      <c r="D11" s="7" t="s">
        <v>37</v>
      </c>
      <c r="E11" s="9">
        <v>80</v>
      </c>
      <c r="F11" s="94">
        <v>315</v>
      </c>
      <c r="G11" s="32"/>
      <c r="H11" s="53">
        <f>SUM(F11+G11)*$E11</f>
        <v>25200</v>
      </c>
    </row>
    <row r="12" spans="2:8" ht="15">
      <c r="B12" s="9">
        <v>1.3</v>
      </c>
      <c r="C12" s="8" t="s">
        <v>79</v>
      </c>
      <c r="D12" s="7" t="s">
        <v>37</v>
      </c>
      <c r="E12" s="9">
        <v>50</v>
      </c>
      <c r="F12" s="94">
        <v>405</v>
      </c>
      <c r="G12" s="32"/>
      <c r="H12" s="53">
        <f>SUM(F12+G12)*$E12</f>
        <v>20250</v>
      </c>
    </row>
    <row r="13" spans="2:8" ht="15">
      <c r="B13" s="9"/>
      <c r="C13" s="8"/>
      <c r="D13" s="9"/>
      <c r="E13" s="9"/>
      <c r="F13" s="9"/>
      <c r="G13" s="9"/>
      <c r="H13" s="52"/>
    </row>
    <row r="14" spans="2:8" ht="45">
      <c r="B14" s="9">
        <v>2</v>
      </c>
      <c r="C14" s="8" t="s">
        <v>38</v>
      </c>
      <c r="D14" s="9" t="s">
        <v>39</v>
      </c>
      <c r="E14" s="9">
        <v>1</v>
      </c>
      <c r="F14" s="94">
        <v>1800</v>
      </c>
      <c r="G14" s="10"/>
      <c r="H14" s="53">
        <f>SUM(F14+G14)*$E14</f>
        <v>1800</v>
      </c>
    </row>
    <row r="15" spans="2:8" ht="15">
      <c r="B15" s="9"/>
      <c r="C15" s="8"/>
      <c r="D15" s="9"/>
      <c r="E15" s="9"/>
      <c r="F15" s="10"/>
      <c r="G15" s="10"/>
      <c r="H15" s="54"/>
    </row>
    <row r="16" spans="2:8" ht="60">
      <c r="B16" s="9">
        <v>3</v>
      </c>
      <c r="C16" s="8" t="s">
        <v>40</v>
      </c>
      <c r="D16" s="9" t="s">
        <v>39</v>
      </c>
      <c r="E16" s="9">
        <v>1</v>
      </c>
      <c r="F16" s="94">
        <v>7500</v>
      </c>
      <c r="G16" s="10"/>
      <c r="H16" s="53">
        <f>SUM(F16+G16)*$E16</f>
        <v>7500</v>
      </c>
    </row>
    <row r="17" spans="2:8" ht="15">
      <c r="B17" s="9"/>
      <c r="C17" s="8"/>
      <c r="D17" s="9"/>
      <c r="E17" s="9"/>
      <c r="F17" s="10"/>
      <c r="G17" s="10"/>
      <c r="H17" s="54"/>
    </row>
    <row r="18" spans="2:8" s="5" customFormat="1" ht="15">
      <c r="B18" s="4" t="s">
        <v>33</v>
      </c>
      <c r="C18" s="4" t="s">
        <v>41</v>
      </c>
      <c r="D18" s="4"/>
      <c r="E18" s="11"/>
      <c r="F18" s="33"/>
      <c r="G18" s="33"/>
      <c r="H18" s="55"/>
    </row>
    <row r="19" spans="2:8" ht="15">
      <c r="B19" s="12"/>
      <c r="C19" s="13"/>
      <c r="D19" s="13"/>
      <c r="E19" s="13"/>
      <c r="F19" s="34"/>
      <c r="G19" s="34"/>
      <c r="H19" s="56"/>
    </row>
    <row r="20" spans="2:8" ht="15">
      <c r="B20" s="79" t="s">
        <v>42</v>
      </c>
      <c r="C20" s="14" t="s">
        <v>43</v>
      </c>
      <c r="D20" s="15"/>
      <c r="E20" s="15"/>
      <c r="F20" s="35"/>
      <c r="G20" s="35"/>
      <c r="H20" s="51"/>
    </row>
    <row r="21" spans="2:8" ht="180">
      <c r="B21" s="7">
        <v>1</v>
      </c>
      <c r="C21" s="8" t="s">
        <v>44</v>
      </c>
      <c r="D21" s="79"/>
      <c r="E21" s="7"/>
      <c r="F21" s="9"/>
      <c r="G21" s="9"/>
      <c r="H21" s="52"/>
    </row>
    <row r="22" spans="2:8" ht="15">
      <c r="B22" s="7"/>
      <c r="C22" s="6" t="s">
        <v>45</v>
      </c>
      <c r="D22" s="79"/>
      <c r="E22" s="7"/>
      <c r="F22" s="9"/>
      <c r="G22" s="9"/>
      <c r="H22" s="52"/>
    </row>
    <row r="23" spans="2:8" ht="15">
      <c r="B23" s="7">
        <v>1.1000000000000001</v>
      </c>
      <c r="C23" s="8" t="s">
        <v>80</v>
      </c>
      <c r="D23" s="7" t="s">
        <v>37</v>
      </c>
      <c r="E23" s="7">
        <v>15</v>
      </c>
      <c r="F23" s="94">
        <v>405</v>
      </c>
      <c r="G23" s="32"/>
      <c r="H23" s="53">
        <f>SUM(F23+G23)*$E23</f>
        <v>6075</v>
      </c>
    </row>
    <row r="24" spans="2:8" ht="15">
      <c r="B24" s="7">
        <v>1.2</v>
      </c>
      <c r="C24" s="8" t="s">
        <v>81</v>
      </c>
      <c r="D24" s="7" t="s">
        <v>37</v>
      </c>
      <c r="E24" s="7">
        <v>15</v>
      </c>
      <c r="F24" s="94">
        <v>540</v>
      </c>
      <c r="G24" s="32"/>
      <c r="H24" s="53">
        <f>SUM(F24+G24)*$E24</f>
        <v>8100</v>
      </c>
    </row>
    <row r="25" spans="2:8" ht="15">
      <c r="B25" s="7">
        <v>1.3</v>
      </c>
      <c r="C25" s="8" t="s">
        <v>46</v>
      </c>
      <c r="D25" s="7" t="s">
        <v>37</v>
      </c>
      <c r="E25" s="7">
        <v>20</v>
      </c>
      <c r="F25" s="94">
        <v>765</v>
      </c>
      <c r="G25" s="32"/>
      <c r="H25" s="53">
        <f>SUM(F25+G25)*$E25</f>
        <v>15300</v>
      </c>
    </row>
    <row r="26" spans="2:8" ht="15">
      <c r="B26" s="7"/>
      <c r="C26" s="8"/>
      <c r="D26" s="7"/>
      <c r="E26" s="7"/>
      <c r="F26" s="32"/>
      <c r="G26" s="32"/>
      <c r="H26" s="53"/>
    </row>
    <row r="27" spans="2:8" ht="150">
      <c r="B27" s="7">
        <v>2</v>
      </c>
      <c r="C27" s="16" t="s">
        <v>47</v>
      </c>
      <c r="D27" s="79"/>
      <c r="E27" s="7"/>
      <c r="F27" s="9"/>
      <c r="G27" s="9"/>
      <c r="H27" s="52"/>
    </row>
    <row r="28" spans="2:8" ht="15">
      <c r="B28" s="7">
        <v>2.1</v>
      </c>
      <c r="C28" s="17" t="s">
        <v>48</v>
      </c>
      <c r="D28" s="7" t="s">
        <v>37</v>
      </c>
      <c r="E28" s="7">
        <v>10</v>
      </c>
      <c r="F28" s="95">
        <v>495</v>
      </c>
      <c r="G28" s="32"/>
      <c r="H28" s="53">
        <f>SUM(F28+G28)*$E28</f>
        <v>4950</v>
      </c>
    </row>
    <row r="29" spans="2:8" ht="15">
      <c r="B29" s="7"/>
      <c r="C29" s="17"/>
      <c r="D29" s="7"/>
      <c r="E29" s="7"/>
      <c r="F29" s="93"/>
      <c r="G29" s="32"/>
      <c r="H29" s="53"/>
    </row>
    <row r="30" spans="2:8" ht="30">
      <c r="B30" s="7">
        <v>3</v>
      </c>
      <c r="C30" s="8" t="s">
        <v>49</v>
      </c>
      <c r="D30" s="7" t="s">
        <v>37</v>
      </c>
      <c r="E30" s="7">
        <v>5</v>
      </c>
      <c r="F30" s="95">
        <v>585</v>
      </c>
      <c r="G30" s="32"/>
      <c r="H30" s="53">
        <f>SUM(F30+G30)*$E30</f>
        <v>2925</v>
      </c>
    </row>
    <row r="31" spans="2:8" ht="15">
      <c r="B31" s="7"/>
      <c r="C31" s="17"/>
      <c r="D31" s="7"/>
      <c r="E31" s="7"/>
      <c r="F31" s="93"/>
      <c r="G31" s="32"/>
      <c r="H31" s="53"/>
    </row>
    <row r="32" spans="2:8" ht="45">
      <c r="B32" s="7">
        <v>4</v>
      </c>
      <c r="C32" s="8" t="s">
        <v>82</v>
      </c>
      <c r="D32" s="7" t="s">
        <v>50</v>
      </c>
      <c r="E32" s="7">
        <v>16</v>
      </c>
      <c r="F32" s="95">
        <v>2250</v>
      </c>
      <c r="G32" s="9"/>
      <c r="H32" s="53">
        <f>SUM(F32+G32)*$E32</f>
        <v>36000</v>
      </c>
    </row>
    <row r="33" spans="2:8" ht="15">
      <c r="B33" s="7"/>
      <c r="C33" s="8"/>
      <c r="D33" s="7"/>
      <c r="E33" s="7"/>
      <c r="F33" s="93"/>
      <c r="G33" s="9"/>
      <c r="H33" s="52"/>
    </row>
    <row r="34" spans="2:8" ht="45">
      <c r="B34" s="7">
        <v>5</v>
      </c>
      <c r="C34" s="18" t="s">
        <v>51</v>
      </c>
      <c r="D34" s="19" t="s">
        <v>52</v>
      </c>
      <c r="E34" s="20">
        <v>16</v>
      </c>
      <c r="F34" s="95">
        <v>1845</v>
      </c>
      <c r="G34" s="9"/>
      <c r="H34" s="53">
        <f>SUM(F34+G34)*$E34</f>
        <v>29520</v>
      </c>
    </row>
    <row r="35" spans="2:8" ht="15">
      <c r="B35" s="7"/>
      <c r="C35" s="8"/>
      <c r="D35" s="19"/>
      <c r="E35" s="20"/>
      <c r="F35" s="93"/>
      <c r="G35" s="9"/>
      <c r="H35" s="52"/>
    </row>
    <row r="36" spans="2:8" ht="60">
      <c r="B36" s="7">
        <v>6</v>
      </c>
      <c r="C36" s="96" t="s">
        <v>83</v>
      </c>
      <c r="D36" s="19" t="s">
        <v>52</v>
      </c>
      <c r="E36" s="20">
        <v>11</v>
      </c>
      <c r="F36" s="95">
        <v>1080</v>
      </c>
      <c r="G36" s="9"/>
      <c r="H36" s="53">
        <f>SUM(F36+G36)*$E36</f>
        <v>11880</v>
      </c>
    </row>
    <row r="37" spans="2:8" ht="15">
      <c r="B37" s="7"/>
      <c r="C37" s="8"/>
      <c r="D37" s="7"/>
      <c r="E37" s="7"/>
      <c r="F37" s="93"/>
      <c r="G37" s="9"/>
      <c r="H37" s="52"/>
    </row>
    <row r="38" spans="2:8" ht="105">
      <c r="B38" s="7">
        <v>7</v>
      </c>
      <c r="C38" s="97" t="s">
        <v>84</v>
      </c>
      <c r="D38" s="19" t="s">
        <v>52</v>
      </c>
      <c r="E38" s="20">
        <v>1</v>
      </c>
      <c r="F38" s="95">
        <v>15000</v>
      </c>
      <c r="G38" s="9"/>
      <c r="H38" s="53">
        <f>SUM(F38+G38)*$E38</f>
        <v>15000</v>
      </c>
    </row>
    <row r="39" spans="2:8" ht="15">
      <c r="B39" s="7"/>
      <c r="C39" s="8"/>
      <c r="D39" s="7"/>
      <c r="E39" s="7"/>
      <c r="F39" s="9"/>
      <c r="G39" s="9"/>
      <c r="H39" s="52"/>
    </row>
    <row r="40" spans="2:8" ht="15">
      <c r="B40" s="7"/>
      <c r="C40" s="8"/>
      <c r="D40" s="7"/>
      <c r="E40" s="7"/>
      <c r="F40" s="9"/>
      <c r="G40" s="9"/>
      <c r="H40" s="52"/>
    </row>
    <row r="41" spans="2:8" s="42" customFormat="1" ht="30">
      <c r="B41" s="4" t="s">
        <v>42</v>
      </c>
      <c r="C41" s="21" t="s">
        <v>53</v>
      </c>
      <c r="D41" s="4"/>
      <c r="E41" s="11"/>
      <c r="F41" s="21"/>
      <c r="G41" s="21"/>
      <c r="H41" s="50">
        <f>SUM(H9:H39)</f>
        <v>186750</v>
      </c>
    </row>
    <row r="42" spans="2:8">
      <c r="B42" s="22"/>
      <c r="C42" s="23"/>
      <c r="D42" s="23"/>
      <c r="E42" s="23"/>
      <c r="F42" s="36"/>
      <c r="G42" s="36"/>
      <c r="H42" s="57"/>
    </row>
    <row r="43" spans="2:8" s="38" customFormat="1" ht="27" customHeight="1">
      <c r="B43" s="43"/>
      <c r="C43" s="43" t="s">
        <v>54</v>
      </c>
      <c r="D43" s="43"/>
      <c r="E43" s="44"/>
      <c r="F43" s="45"/>
      <c r="G43" s="45"/>
      <c r="H43" s="58"/>
    </row>
    <row r="44" spans="2:8">
      <c r="B44" s="22"/>
      <c r="C44" s="23"/>
      <c r="D44" s="23"/>
      <c r="E44" s="23"/>
      <c r="F44" s="36"/>
      <c r="G44" s="36"/>
      <c r="H44" s="57"/>
    </row>
    <row r="45" spans="2:8">
      <c r="B45" s="22"/>
      <c r="C45" s="92" t="s">
        <v>55</v>
      </c>
      <c r="D45" s="92"/>
      <c r="E45" s="92"/>
      <c r="F45" s="92"/>
      <c r="G45" s="92"/>
      <c r="H45" s="92"/>
    </row>
    <row r="46" spans="2:8">
      <c r="B46" s="24">
        <v>1</v>
      </c>
      <c r="C46" s="78" t="s">
        <v>56</v>
      </c>
      <c r="D46" s="23"/>
      <c r="E46" s="23"/>
      <c r="F46" s="36"/>
      <c r="G46" s="36"/>
      <c r="H46" s="57"/>
    </row>
    <row r="47" spans="2:8" ht="25.5">
      <c r="B47" s="24">
        <v>2</v>
      </c>
      <c r="C47" s="78" t="s">
        <v>57</v>
      </c>
      <c r="D47" s="23"/>
      <c r="E47" s="23"/>
      <c r="F47" s="36"/>
      <c r="G47" s="36"/>
      <c r="H47" s="57"/>
    </row>
    <row r="48" spans="2:8">
      <c r="B48" s="22"/>
      <c r="C48" s="23"/>
      <c r="D48" s="23"/>
      <c r="E48" s="23"/>
      <c r="F48" s="36"/>
      <c r="G48" s="36"/>
      <c r="H48" s="57"/>
    </row>
    <row r="49" spans="2:8">
      <c r="B49" s="25"/>
      <c r="C49" s="91" t="s">
        <v>58</v>
      </c>
      <c r="D49" s="91"/>
      <c r="E49" s="91"/>
      <c r="F49" s="91"/>
      <c r="G49" s="91"/>
      <c r="H49" s="91"/>
    </row>
    <row r="50" spans="2:8">
      <c r="B50" s="24">
        <v>1</v>
      </c>
      <c r="C50" s="88" t="s">
        <v>59</v>
      </c>
      <c r="D50" s="88"/>
      <c r="E50" s="88"/>
      <c r="F50" s="88"/>
      <c r="G50" s="88"/>
      <c r="H50" s="88"/>
    </row>
    <row r="51" spans="2:8">
      <c r="B51" s="24">
        <v>2</v>
      </c>
      <c r="C51" s="88" t="s">
        <v>60</v>
      </c>
      <c r="D51" s="88"/>
      <c r="E51" s="88"/>
      <c r="F51" s="88"/>
      <c r="G51" s="88"/>
      <c r="H51" s="88"/>
    </row>
    <row r="52" spans="2:8">
      <c r="B52" s="24">
        <v>3</v>
      </c>
      <c r="C52" s="88" t="s">
        <v>61</v>
      </c>
      <c r="D52" s="88"/>
      <c r="E52" s="88"/>
      <c r="F52" s="88"/>
      <c r="G52" s="88"/>
      <c r="H52" s="88"/>
    </row>
    <row r="53" spans="2:8">
      <c r="B53" s="24">
        <v>4</v>
      </c>
      <c r="C53" s="88" t="s">
        <v>62</v>
      </c>
      <c r="D53" s="88"/>
      <c r="E53" s="88"/>
      <c r="F53" s="88"/>
      <c r="G53" s="88"/>
      <c r="H53" s="88"/>
    </row>
  </sheetData>
  <mergeCells count="15">
    <mergeCell ref="C49:H49"/>
    <mergeCell ref="C50:H50"/>
    <mergeCell ref="C51:H51"/>
    <mergeCell ref="C52:H52"/>
    <mergeCell ref="C53:H53"/>
    <mergeCell ref="F4:H4"/>
    <mergeCell ref="C45:H45"/>
    <mergeCell ref="B1:F1"/>
    <mergeCell ref="B2:F2"/>
    <mergeCell ref="B3:F3"/>
    <mergeCell ref="B5:B6"/>
    <mergeCell ref="C5:C6"/>
    <mergeCell ref="D5:D6"/>
    <mergeCell ref="E5:E6"/>
    <mergeCell ref="F5: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15</v>
      </c>
    </row>
    <row r="3" spans="2:2" ht="15.75" thickBot="1">
      <c r="B3" s="2" t="s">
        <v>0</v>
      </c>
    </row>
    <row r="5" spans="2:2" ht="65.099999999999994" customHeight="1">
      <c r="B5" s="1" t="s">
        <v>3</v>
      </c>
    </row>
    <row r="6" spans="2:2" ht="30">
      <c r="B6" s="1" t="s">
        <v>4</v>
      </c>
    </row>
    <row r="7" spans="2:2">
      <c r="B7" s="1" t="s">
        <v>5</v>
      </c>
    </row>
    <row r="8" spans="2:2" ht="30">
      <c r="B8" s="1" t="s">
        <v>6</v>
      </c>
    </row>
    <row r="9" spans="2:2" ht="30">
      <c r="B9" s="1" t="s">
        <v>7</v>
      </c>
    </row>
    <row r="10" spans="2:2">
      <c r="B10" s="1" t="s">
        <v>8</v>
      </c>
    </row>
    <row r="11" spans="2:2" ht="30">
      <c r="B11" s="1" t="s">
        <v>9</v>
      </c>
    </row>
    <row r="12" spans="2:2">
      <c r="B12" s="1" t="s">
        <v>10</v>
      </c>
    </row>
    <row r="13" spans="2:2">
      <c r="B13" s="1" t="s">
        <v>11</v>
      </c>
    </row>
    <row r="14" spans="2:2" ht="45">
      <c r="B14" s="1" t="s">
        <v>12</v>
      </c>
    </row>
    <row r="15" spans="2:2" ht="30">
      <c r="B15" s="1" t="s">
        <v>13</v>
      </c>
    </row>
    <row r="16" spans="2:2" ht="30">
      <c r="B16" s="1" t="s">
        <v>14</v>
      </c>
    </row>
    <row r="17" spans="2:2">
      <c r="B17" s="1" t="s">
        <v>1</v>
      </c>
    </row>
    <row r="18" spans="2:2" ht="30">
      <c r="B18" s="1"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SUMMARY</vt:lpstr>
      <vt:lpstr>Dhaba-Plumbing</vt:lpstr>
      <vt:lpstr>Annexture-1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Sarvesh Patil</cp:lastModifiedBy>
  <cp:lastPrinted>2024-03-05T09:51:54Z</cp:lastPrinted>
  <dcterms:created xsi:type="dcterms:W3CDTF">2019-08-06T17:03:31Z</dcterms:created>
  <dcterms:modified xsi:type="dcterms:W3CDTF">2024-04-05T09:57:46Z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