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NVENTECH SOLUTIONS\Adani\Ahmedabad\IDLI.COM\Final BOQ\"/>
    </mc:Choice>
  </mc:AlternateContent>
  <xr:revisionPtr revIDLastSave="0" documentId="13_ncr:1_{9B7A1013-0A07-4D4B-AB67-C164F3DFE41A}" xr6:coauthVersionLast="47" xr6:coauthVersionMax="47" xr10:uidLastSave="{00000000-0000-0000-0000-000000000000}"/>
  <bookViews>
    <workbookView xWindow="-108" yWindow="-108" windowWidth="23256" windowHeight="12456" xr2:uid="{00000000-000D-0000-FFFF-FFFF00000000}"/>
  </bookViews>
  <sheets>
    <sheet name="Idli.com" sheetId="5" r:id="rId1"/>
    <sheet name="Brand List" sheetId="12" r:id="rId2"/>
  </sheets>
  <definedNames>
    <definedName name="_xlnm.Print_Area" localSheetId="0">Idli.com!$A$1:$H$69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5" l="1"/>
  <c r="H36" i="5"/>
  <c r="H38" i="5"/>
  <c r="H34" i="5"/>
  <c r="H26" i="5"/>
  <c r="H57" i="5"/>
  <c r="H55" i="5"/>
  <c r="H18" i="5" l="1"/>
  <c r="H52" i="5" l="1"/>
  <c r="H50" i="5"/>
  <c r="H48" i="5"/>
  <c r="H40" i="5"/>
  <c r="H42" i="5" s="1"/>
  <c r="H24" i="5"/>
  <c r="H31" i="5" s="1"/>
  <c r="H16" i="5"/>
  <c r="H14" i="5"/>
  <c r="H12" i="5"/>
  <c r="H10" i="5"/>
  <c r="H58" i="5" l="1"/>
  <c r="H21" i="5"/>
  <c r="H60" i="5" l="1"/>
  <c r="H63" i="5" s="1"/>
  <c r="H65" i="5" l="1"/>
</calcChain>
</file>

<file path=xl/sharedStrings.xml><?xml version="1.0" encoding="utf-8"?>
<sst xmlns="http://schemas.openxmlformats.org/spreadsheetml/2006/main" count="125" uniqueCount="113">
  <si>
    <t>Project : IDLI.COM</t>
  </si>
  <si>
    <t>Client : TRAVEL FOOD SERVICES</t>
  </si>
  <si>
    <t xml:space="preserve">Contractor Name : </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</si>
  <si>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</si>
  <si>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</si>
  <si>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</si>
  <si>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</si>
  <si>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</si>
  <si>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</si>
  <si>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</si>
  <si>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</si>
  <si>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</si>
  <si>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</si>
  <si>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</si>
  <si>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</si>
  <si>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</si>
  <si>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</si>
  <si>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</si>
  <si>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Sq.ft.</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</si>
  <si>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</si>
  <si>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</si>
  <si>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Nos.</t>
  </si>
  <si>
    <t>Miscellaneous Points, if any please specify</t>
  </si>
  <si>
    <t>TOTAL PART A :</t>
  </si>
  <si>
    <t>B</t>
  </si>
  <si>
    <t>GYPSUM AND DESIGNER CEILING</t>
  </si>
  <si>
    <t>Sq. Ft</t>
  </si>
  <si>
    <t>Cutouts in False ceiling for lights / Speakers etc.</t>
  </si>
  <si>
    <t>Making cutouts in the False ceiling  for spot lights, speakers etc.</t>
  </si>
  <si>
    <t>TOTAL PART B :</t>
  </si>
  <si>
    <t>C</t>
  </si>
  <si>
    <t>PAINTING AND POLISHING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</si>
  <si>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</si>
  <si>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</si>
  <si>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</si>
  <si>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</si>
  <si>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</si>
  <si>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</si>
  <si>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</si>
  <si>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</si>
  <si>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</si>
  <si>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</si>
  <si>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</si>
  <si>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</si>
  <si>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</si>
  <si>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</si>
  <si>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</si>
  <si>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SUM TOTAL</t>
  </si>
  <si>
    <t xml:space="preserve">ADD SERVICE TAX </t>
  </si>
  <si>
    <t>ADD GST</t>
  </si>
  <si>
    <t xml:space="preserve"> GRAND TOTAL</t>
  </si>
  <si>
    <t>Terms Conditions</t>
  </si>
  <si>
    <t>CONDITIONS TO BE CLEARLY SPECIFIED BY CONTRACTOR</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</si>
  <si>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</si>
  <si>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</si>
  <si>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</si>
  <si>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</si>
  <si>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</si>
  <si>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</si>
  <si>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</si>
  <si>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</si>
  <si>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</si>
  <si>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</si>
  <si>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</si>
  <si>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</si>
  <si>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</si>
  <si>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</si>
  <si>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</si>
  <si>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</si>
  <si>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</si>
  <si>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</si>
  <si>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</si>
  <si>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</si>
  <si>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</si>
  <si>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</si>
  <si>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</si>
  <si>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</si>
  <si>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</si>
  <si>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</si>
  <si>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</si>
  <si>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</si>
  <si>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</si>
  <si>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</si>
  <si>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</si>
  <si>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</si>
  <si>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</si>
  <si>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</si>
  <si>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</si>
  <si>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</si>
  <si>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</si>
  <si>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</si>
  <si>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</si>
  <si>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</si>
  <si>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IDLI.COM  BILL OF QUANTITIES</t>
  </si>
  <si>
    <t xml:space="preserve">Provided Vitrified Tiles </t>
  </si>
  <si>
    <t>Providing and Fixing of 8"X12"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</si>
  <si>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Front Counter in appvd  solid surface</t>
  </si>
  <si>
    <t xml:space="preserve">Providing and Fixing of tiles  with 2mm grooves &amp; matte finish  on wall  as per approved  the design &amp;  specifications.  . Job to include cost of labour, material, cartage, loading, unloading, cutting, fixing and grouting.      </t>
  </si>
  <si>
    <t>Gyprock Ceiling Ceiling</t>
  </si>
  <si>
    <t xml:space="preserve">Providing and applying average 12 mm thk. Gyprock Ceiling Ceiling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</si>
  <si>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 xml:space="preserve">RECESSED DOWN LIGHT WHITE POWDER COATED. LAMP :COB LED 12W, 4000K </t>
  </si>
  <si>
    <t xml:space="preserve">Asian Royale Paint : Morning Glory </t>
  </si>
  <si>
    <t>Nos</t>
  </si>
  <si>
    <t>IDLI.COM DIGITAL MENU BOARD</t>
  </si>
  <si>
    <t xml:space="preserve">Providing and Fixing Digital Menu Board </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</si>
  <si>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</si>
  <si>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FLUSH DOOR</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</si>
  <si>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</si>
  <si>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HOOD PANELING</t>
  </si>
  <si>
    <t>TOTAL PART D :</t>
  </si>
  <si>
    <t>Date : 05/03/2024</t>
  </si>
  <si>
    <t>CIVIL</t>
  </si>
  <si>
    <t xml:space="preserve">Location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</si>
</sst>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9">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0"/>
      <name val="Arial"/>
      <family val="2"/>
    </font>
    <font>
      <b/>
      <sz val="14"/>
      <name val="Swis721 Cn BT"/>
      <family val="2"/>
    </font>
    <font>
      <b/>
      <sz val="12"/>
      <name val="Swis721 Cn BT"/>
      <family val="2"/>
    </font>
    <font>
      <b/>
      <u/>
      <sz val="12"/>
      <color rgb="FFFF0000"/>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sz val="11"/>
      <color theme="1"/>
      <name val="Calibri"/>
      <family val="2"/>
      <scheme val="minor"/>
    </font>
    <font>
      <sz val="10"/>
      <name val="Helv"/>
      <charset val="204"/>
    </font>
    <font>
      <b/>
      <i/>
      <sz val="12"/>
      <color theme="1"/>
      <name val="Swis721 Cn BT"/>
      <family val="2"/>
    </font>
    <font>
      <sz val="11"/>
      <color theme="1"/>
      <name val="Swis721 Cn BT"/>
      <family val="2"/>
    </font>
  </fonts>
  <fills count="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2">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xf numFmtId="0" fontId="16" fillId="0" borderId="0"/>
    <xf numFmtId="164" fontId="15" fillId="0" borderId="0" applyFont="0" applyFill="0" applyBorder="0" applyAlignment="0" applyProtection="0"/>
    <xf numFmtId="0" fontId="5" fillId="0" borderId="0"/>
  </cellStyleXfs>
  <cellXfs count="126">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3" fontId="9" fillId="0" borderId="6" xfId="0" applyNumberFormat="1" applyFont="1" applyBorder="1" applyAlignment="1">
      <alignment horizontal="center" vertical="center" wrapText="1"/>
    </xf>
    <xf numFmtId="0" fontId="7" fillId="3" borderId="6" xfId="0" applyFont="1" applyFill="1" applyBorder="1" applyAlignment="1">
      <alignment horizontal="center" vertical="top" wrapText="1"/>
    </xf>
    <xf numFmtId="0" fontId="13" fillId="0" borderId="9" xfId="0" applyFont="1" applyBorder="1" applyAlignment="1">
      <alignment horizontal="center" wrapText="1"/>
    </xf>
    <xf numFmtId="0" fontId="9" fillId="0" borderId="13" xfId="1" applyFont="1" applyBorder="1" applyAlignment="1">
      <alignment vertical="top" wrapText="1"/>
    </xf>
    <xf numFmtId="0" fontId="9" fillId="0" borderId="13" xfId="1" applyFont="1" applyBorder="1" applyAlignment="1">
      <alignment horizontal="right"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3" fontId="9" fillId="0" borderId="11" xfId="0" applyNumberFormat="1" applyFont="1" applyBorder="1" applyAlignment="1">
      <alignment horizontal="center" vertical="center" wrapText="1"/>
    </xf>
    <xf numFmtId="0" fontId="14" fillId="7" borderId="6" xfId="0" applyFont="1" applyFill="1" applyBorder="1" applyAlignment="1">
      <alignment horizontal="center" vertical="center" wrapText="1"/>
    </xf>
    <xf numFmtId="0" fontId="13" fillId="0" borderId="10" xfId="0" applyFont="1" applyBorder="1" applyAlignment="1">
      <alignment horizontal="center" wrapText="1"/>
    </xf>
    <xf numFmtId="1" fontId="7" fillId="3" borderId="6" xfId="1" applyNumberFormat="1" applyFont="1" applyFill="1" applyBorder="1" applyAlignment="1">
      <alignment horizontal="center" vertical="center" wrapText="1"/>
    </xf>
    <xf numFmtId="0" fontId="9" fillId="0" borderId="6" xfId="0" applyFont="1" applyBorder="1" applyAlignment="1">
      <alignment horizontal="center" vertical="top" wrapText="1"/>
    </xf>
    <xf numFmtId="0" fontId="13" fillId="0" borderId="0" xfId="0" applyFont="1" applyAlignment="1">
      <alignment wrapText="1"/>
    </xf>
    <xf numFmtId="0" fontId="9" fillId="0" borderId="0" xfId="0" applyFont="1" applyAlignment="1">
      <alignment wrapText="1"/>
    </xf>
    <xf numFmtId="0" fontId="18" fillId="0" borderId="0" xfId="0" applyFont="1"/>
    <xf numFmtId="0" fontId="13" fillId="3" borderId="0" xfId="0" applyFont="1" applyFill="1" applyAlignment="1">
      <alignment wrapText="1"/>
    </xf>
    <xf numFmtId="0" fontId="14" fillId="2" borderId="0" xfId="0" applyFont="1" applyFill="1" applyAlignment="1">
      <alignment wrapText="1"/>
    </xf>
    <xf numFmtId="0" fontId="14" fillId="0" borderId="0" xfId="0" applyFont="1" applyAlignment="1">
      <alignment horizontal="right" wrapText="1"/>
    </xf>
    <xf numFmtId="0" fontId="13" fillId="0" borderId="6" xfId="0" applyFont="1" applyBorder="1" applyAlignment="1">
      <alignment wrapText="1"/>
    </xf>
    <xf numFmtId="0" fontId="13" fillId="0" borderId="6" xfId="0" applyFont="1" applyBorder="1" applyAlignment="1">
      <alignment horizontal="center" wrapText="1"/>
    </xf>
    <xf numFmtId="0" fontId="13" fillId="0" borderId="0" xfId="0" applyFont="1" applyAlignment="1">
      <alignment horizontal="center" wrapText="1"/>
    </xf>
    <xf numFmtId="0" fontId="12" fillId="0" borderId="6" xfId="0" applyFont="1" applyBorder="1" applyAlignment="1">
      <alignment horizontal="center" vertical="center" wrapText="1"/>
    </xf>
    <xf numFmtId="0" fontId="9" fillId="0" borderId="0" xfId="1" applyFont="1" applyAlignment="1">
      <alignment vertical="top" wrapText="1"/>
    </xf>
    <xf numFmtId="0" fontId="9" fillId="0" borderId="0" xfId="1" applyFont="1" applyAlignment="1">
      <alignment horizontal="right" wrapText="1"/>
    </xf>
    <xf numFmtId="0" fontId="13" fillId="0" borderId="8" xfId="0" applyFont="1" applyBorder="1" applyAlignment="1">
      <alignment horizontal="center" wrapText="1"/>
    </xf>
    <xf numFmtId="0" fontId="14" fillId="6" borderId="6" xfId="0" applyFont="1" applyFill="1" applyBorder="1" applyAlignment="1">
      <alignment horizontal="center" vertical="center" wrapText="1"/>
    </xf>
    <xf numFmtId="0" fontId="9" fillId="0" borderId="8" xfId="0" applyFont="1" applyBorder="1" applyAlignment="1">
      <alignment horizontal="center" vertical="top" wrapText="1"/>
    </xf>
    <xf numFmtId="0" fontId="6" fillId="3" borderId="6" xfId="1" applyFont="1" applyFill="1" applyBorder="1" applyAlignment="1">
      <alignment horizontal="center" vertical="center" wrapText="1"/>
    </xf>
    <xf numFmtId="1" fontId="6" fillId="3" borderId="6" xfId="1" applyNumberFormat="1" applyFont="1" applyFill="1" applyBorder="1" applyAlignment="1">
      <alignment horizontal="center" vertical="center" wrapText="1"/>
    </xf>
    <xf numFmtId="0" fontId="9" fillId="0" borderId="18" xfId="1" applyFont="1" applyBorder="1" applyAlignment="1">
      <alignment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5" xfId="0" applyFont="1" applyBorder="1" applyAlignment="1">
      <alignment horizontal="center" vertical="top" wrapText="1"/>
    </xf>
    <xf numFmtId="0" fontId="11" fillId="0" borderId="14" xfId="0" applyFont="1" applyBorder="1" applyAlignment="1">
      <alignment horizontal="center" vertical="top" wrapText="1"/>
    </xf>
    <xf numFmtId="0" fontId="11" fillId="0" borderId="7" xfId="0" applyFont="1" applyBorder="1" applyAlignment="1">
      <alignment horizontal="center" vertical="top" wrapText="1"/>
    </xf>
    <xf numFmtId="0" fontId="11" fillId="0" borderId="15" xfId="0" applyFont="1" applyBorder="1" applyAlignment="1">
      <alignment horizontal="center"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4" fillId="6" borderId="10" xfId="0" applyFont="1" applyFill="1" applyBorder="1" applyAlignment="1">
      <alignment horizontal="left" vertical="top"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1" fillId="0" borderId="6" xfId="0" applyFont="1" applyBorder="1" applyAlignment="1">
      <alignment horizontal="left" vertical="top"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7" xfId="0" applyFont="1" applyBorder="1" applyAlignment="1">
      <alignment horizontal="center" vertical="top" wrapText="1"/>
    </xf>
    <xf numFmtId="0" fontId="9" fillId="0" borderId="12" xfId="0" applyFont="1" applyBorder="1" applyAlignment="1">
      <alignment horizontal="center" vertical="top" wrapText="1"/>
    </xf>
    <xf numFmtId="0" fontId="12" fillId="0" borderId="6" xfId="0" applyFont="1" applyBorder="1" applyAlignment="1">
      <alignment horizontal="left" vertical="top" wrapText="1"/>
    </xf>
    <xf numFmtId="0" fontId="9" fillId="0" borderId="10" xfId="0" applyFont="1" applyBorder="1" applyAlignment="1">
      <alignment horizontal="center" vertical="top" wrapText="1"/>
    </xf>
    <xf numFmtId="0" fontId="14" fillId="6" borderId="14"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7" xfId="0"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17" fillId="0" borderId="14" xfId="0" applyFont="1" applyBorder="1" applyAlignment="1">
      <alignment horizontal="center"/>
    </xf>
    <xf numFmtId="0" fontId="18" fillId="0" borderId="7" xfId="0" applyFont="1" applyBorder="1"/>
    <xf numFmtId="0" fontId="18" fillId="0" borderId="15" xfId="0" applyFont="1" applyBorder="1"/>
    <xf numFmtId="0" fontId="9" fillId="5" borderId="8" xfId="0" applyFont="1" applyFill="1" applyBorder="1" applyAlignment="1">
      <alignment vertical="top"/>
    </xf>
    <xf numFmtId="0" fontId="9" fillId="5" borderId="9" xfId="0" applyFont="1" applyFill="1" applyBorder="1" applyAlignment="1">
      <alignment vertical="top"/>
    </xf>
    <xf numFmtId="0" fontId="9" fillId="5" borderId="10" xfId="0" applyFont="1" applyFill="1" applyBorder="1" applyAlignment="1">
      <alignment vertical="top"/>
    </xf>
    <xf numFmtId="0" fontId="9" fillId="5" borderId="8" xfId="0" applyFont="1" applyFill="1" applyBorder="1" applyAlignment="1">
      <alignment horizontal="left" vertical="top"/>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164" fontId="7" fillId="3" borderId="8" xfId="1" applyNumberFormat="1"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164" fontId="7" fillId="3" borderId="10" xfId="1" applyNumberFormat="1" applyFont="1" applyFill="1" applyBorder="1" applyAlignment="1">
      <alignment horizontal="center" vertical="center" wrapText="1"/>
    </xf>
    <xf numFmtId="164" fontId="6" fillId="4" borderId="8" xfId="1" applyNumberFormat="1" applyFont="1" applyFill="1" applyBorder="1" applyAlignment="1">
      <alignment horizontal="center" vertical="center" wrapText="1"/>
    </xf>
    <xf numFmtId="164" fontId="6" fillId="4" borderId="9" xfId="1"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164" fontId="6" fillId="3" borderId="9" xfId="1" applyNumberFormat="1" applyFont="1" applyFill="1" applyBorder="1" applyAlignment="1">
      <alignment horizontal="center" vertical="center" wrapText="1"/>
    </xf>
    <xf numFmtId="164" fontId="6" fillId="3" borderId="10" xfId="1" applyNumberFormat="1" applyFont="1" applyFill="1" applyBorder="1" applyAlignment="1">
      <alignment horizontal="center" vertical="center" wrapText="1"/>
    </xf>
    <xf numFmtId="0" fontId="9" fillId="0" borderId="7" xfId="0" applyFont="1" applyBorder="1" applyAlignment="1">
      <alignment horizontal="center" vertical="top" wrapText="1"/>
    </xf>
    <xf numFmtId="0" fontId="9" fillId="0" borderId="6" xfId="0" applyFont="1" applyBorder="1" applyAlignment="1">
      <alignment horizontal="center" vertical="top" wrapText="1"/>
    </xf>
    <xf numFmtId="0" fontId="9" fillId="5" borderId="6" xfId="0" applyFont="1" applyFill="1" applyBorder="1" applyAlignment="1">
      <alignment horizontal="left" vertical="top"/>
    </xf>
    <xf numFmtId="0" fontId="7" fillId="3" borderId="6" xfId="0" applyFont="1" applyFill="1" applyBorder="1" applyAlignment="1">
      <alignment horizontal="center" vertical="top"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6" xfId="0" applyFont="1" applyBorder="1" applyAlignment="1">
      <alignment horizontal="center" wrapText="1"/>
    </xf>
    <xf numFmtId="0" fontId="13" fillId="0" borderId="19" xfId="0" applyFont="1" applyBorder="1" applyAlignment="1">
      <alignment horizontal="center" wrapText="1"/>
    </xf>
    <xf numFmtId="0" fontId="10" fillId="4" borderId="18" xfId="0" applyFont="1" applyFill="1" applyBorder="1" applyAlignment="1">
      <alignment horizontal="center" vertical="center" wrapText="1"/>
    </xf>
    <xf numFmtId="0" fontId="18" fillId="0" borderId="16" xfId="0" applyFont="1" applyBorder="1"/>
    <xf numFmtId="0" fontId="18" fillId="0" borderId="19" xfId="0" applyFont="1" applyBorder="1"/>
    <xf numFmtId="0" fontId="14" fillId="6" borderId="8"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4" fillId="7" borderId="14" xfId="0" applyFont="1" applyFill="1" applyBorder="1" applyAlignment="1">
      <alignment horizontal="center" vertical="center" wrapText="1"/>
    </xf>
    <xf numFmtId="0" fontId="14" fillId="7" borderId="7" xfId="0" applyFont="1" applyFill="1" applyBorder="1" applyAlignment="1">
      <alignment horizontal="center" vertical="center" wrapText="1"/>
    </xf>
    <xf numFmtId="4" fontId="9" fillId="0" borderId="11"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0" fontId="9" fillId="0" borderId="0" xfId="0" applyFont="1" applyAlignment="1">
      <alignment horizontal="left" vertical="top" wrapText="1"/>
    </xf>
    <xf numFmtId="0" fontId="13" fillId="0" borderId="14" xfId="0" applyFont="1" applyBorder="1" applyAlignment="1">
      <alignment horizontal="center" wrapText="1"/>
    </xf>
    <xf numFmtId="0" fontId="13" fillId="0" borderId="7" xfId="0" applyFont="1" applyBorder="1" applyAlignment="1">
      <alignment horizontal="center" wrapText="1"/>
    </xf>
    <xf numFmtId="0" fontId="13" fillId="0" borderId="15" xfId="0" applyFont="1" applyBorder="1" applyAlignment="1">
      <alignment horizontal="center" wrapText="1"/>
    </xf>
    <xf numFmtId="0" fontId="9" fillId="0" borderId="0" xfId="1" applyFont="1" applyAlignment="1">
      <alignment horizontal="left" vertical="top" wrapText="1"/>
    </xf>
    <xf numFmtId="0" fontId="8" fillId="0" borderId="20" xfId="1" applyFont="1" applyBorder="1" applyAlignment="1">
      <alignment horizontal="center" vertical="top" wrapText="1"/>
    </xf>
    <xf numFmtId="0" fontId="8" fillId="0" borderId="0" xfId="1" applyFont="1" applyAlignment="1">
      <alignment horizontal="center" vertical="top" wrapText="1"/>
    </xf>
    <xf numFmtId="0" fontId="8" fillId="0" borderId="21" xfId="1" applyFont="1" applyBorder="1" applyAlignment="1">
      <alignment horizontal="center" vertical="top" wrapText="1"/>
    </xf>
    <xf numFmtId="0" fontId="9" fillId="0" borderId="16" xfId="1" applyFont="1" applyBorder="1" applyAlignment="1">
      <alignment horizontal="left" vertical="top" wrapText="1"/>
    </xf>
    <xf numFmtId="0" fontId="9" fillId="0" borderId="19" xfId="1" applyFont="1" applyBorder="1" applyAlignment="1">
      <alignment horizontal="left" vertical="top" wrapText="1"/>
    </xf>
    <xf numFmtId="0" fontId="14" fillId="6" borderId="6" xfId="0" applyFont="1" applyFill="1" applyBorder="1" applyAlignment="1">
      <alignment horizontal="left" vertical="center" wrapText="1"/>
    </xf>
    <xf numFmtId="0" fontId="3" fillId="0" borderId="0" xfId="0" applyFont="1" applyAlignment="1">
      <alignment horizontal="center"/>
    </xf>
    <xf numFmtId="0" fontId="2" fillId="0" borderId="0" xfId="0" applyFont="1" applyAlignment="1">
      <alignment horizontal="center"/>
    </xf>
  </cellXfs>
  <cellStyles count="5">
    <cellStyle name="Comma 10 3 2" xfId="3" xr:uid="{00000000-0005-0000-0000-000000000000}"/>
    <cellStyle name="Normal" xfId="0" builtinId="0"/>
    <cellStyle name="Normal 15" xfId="2" xr:uid="{00000000-0005-0000-0000-000002000000}"/>
    <cellStyle name="Normal 2" xfId="1" xr:uid="{00000000-0005-0000-0000-000003000000}"/>
    <cellStyle name="Normal 2 2 2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80"/>
  <sheetViews>
    <sheetView tabSelected="1" view="pageBreakPreview" topLeftCell="A47" zoomScale="85" zoomScaleNormal="85" zoomScaleSheetLayoutView="85" workbookViewId="0">
      <selection activeCell="I55" sqref="I55"/>
    </sheetView>
  </sheetViews>
  <sheetFormatPr defaultColWidth="9.109375" defaultRowHeight="13.8"/>
  <cols>
    <col min="1" max="1" width="9.109375" style="22"/>
    <col min="2" max="2" width="4.6640625" style="22" customWidth="1"/>
    <col min="3" max="3" width="42.109375" style="22" customWidth="1"/>
    <col min="4" max="4" width="8.109375" style="22" bestFit="1" customWidth="1"/>
    <col min="5" max="5" width="7" style="30" customWidth="1"/>
    <col min="6" max="6" width="5.88671875" style="30" bestFit="1" customWidth="1"/>
    <col min="7" max="7" width="10.109375" style="22" customWidth="1"/>
    <col min="8" max="8" width="13.5546875" style="22" bestFit="1" customWidth="1"/>
    <col min="9" max="16384" width="9.109375" style="22"/>
  </cols>
  <sheetData>
    <row r="1" spans="1:44" ht="45.75" customHeight="1">
      <c r="A1" s="74" t="s">
        <v>93</v>
      </c>
      <c r="B1" s="75"/>
      <c r="C1" s="75"/>
      <c r="D1" s="75"/>
      <c r="E1" s="75"/>
      <c r="F1" s="75"/>
      <c r="G1" s="75"/>
      <c r="H1" s="76"/>
    </row>
    <row r="2" spans="1:44" ht="12" customHeight="1">
      <c r="A2" s="100"/>
      <c r="B2" s="101"/>
      <c r="C2" s="101"/>
      <c r="D2" s="101"/>
      <c r="E2" s="101"/>
      <c r="F2" s="101"/>
      <c r="G2" s="101"/>
      <c r="H2" s="102"/>
    </row>
    <row r="3" spans="1:44" ht="17.25" customHeight="1">
      <c r="A3" s="77" t="s">
        <v>0</v>
      </c>
      <c r="B3" s="78"/>
      <c r="C3" s="79"/>
      <c r="D3" s="77" t="s">
        <v>110</v>
      </c>
      <c r="E3" s="78"/>
      <c r="F3" s="78"/>
      <c r="G3" s="78"/>
      <c r="H3" s="79"/>
    </row>
    <row r="4" spans="1:44" s="23" customFormat="1" ht="18.75" customHeight="1">
      <c r="A4" s="94" t="s">
        <v>1</v>
      </c>
      <c r="B4" s="94"/>
      <c r="C4" s="94"/>
      <c r="D4" s="80" t="s">
        <v>2</v>
      </c>
      <c r="E4" s="81"/>
      <c r="F4" s="81"/>
      <c r="G4" s="81"/>
      <c r="H4" s="82"/>
    </row>
    <row r="5" spans="1:44" s="23" customFormat="1" ht="18.75" customHeight="1">
      <c r="A5" s="94" t="s">
        <v>112</v>
      </c>
      <c r="B5" s="94"/>
      <c r="C5" s="94"/>
      <c r="D5" s="77" t="s">
        <v>3</v>
      </c>
      <c r="E5" s="78"/>
      <c r="F5" s="78"/>
      <c r="G5" s="78"/>
      <c r="H5" s="79"/>
    </row>
    <row r="6" spans="1:44" ht="15" customHeight="1">
      <c r="A6" s="96" t="s">
        <v>4</v>
      </c>
      <c r="B6" s="97"/>
      <c r="C6" s="97"/>
      <c r="D6" s="98"/>
      <c r="E6" s="98"/>
      <c r="F6" s="98"/>
      <c r="G6" s="98"/>
      <c r="H6" s="99"/>
    </row>
    <row r="7" spans="1:44" s="25" customFormat="1" ht="15.6">
      <c r="A7" s="10" t="s">
        <v>4</v>
      </c>
      <c r="B7" s="95" t="s">
        <v>5</v>
      </c>
      <c r="C7" s="95"/>
      <c r="D7" s="95"/>
      <c r="E7" s="10" t="s">
        <v>6</v>
      </c>
      <c r="F7" s="10" t="s">
        <v>7</v>
      </c>
      <c r="G7" s="10" t="s">
        <v>8</v>
      </c>
      <c r="H7" s="10" t="s">
        <v>9</v>
      </c>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row>
    <row r="8" spans="1:44">
      <c r="A8" s="106"/>
      <c r="B8" s="107"/>
      <c r="C8" s="107"/>
      <c r="D8" s="107"/>
      <c r="E8" s="107"/>
      <c r="F8" s="107"/>
      <c r="G8" s="107"/>
      <c r="H8" s="108"/>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row>
    <row r="9" spans="1:44" s="26" customFormat="1" ht="14.25" customHeight="1">
      <c r="A9" s="35" t="s">
        <v>10</v>
      </c>
      <c r="B9" s="103" t="s">
        <v>111</v>
      </c>
      <c r="C9" s="104"/>
      <c r="D9" s="104"/>
      <c r="E9" s="104"/>
      <c r="F9" s="104"/>
      <c r="G9" s="104"/>
      <c r="H9" s="105"/>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row>
    <row r="10" spans="1:44" ht="15" customHeight="1">
      <c r="A10" s="93">
        <v>1</v>
      </c>
      <c r="B10" s="57" t="s">
        <v>11</v>
      </c>
      <c r="C10" s="57"/>
      <c r="D10" s="57"/>
      <c r="E10" s="9">
        <v>27</v>
      </c>
      <c r="F10" s="14" t="s">
        <v>12</v>
      </c>
      <c r="G10" s="14">
        <v>2000</v>
      </c>
      <c r="H10" s="14">
        <f>G10*E10</f>
        <v>54000</v>
      </c>
    </row>
    <row r="11" spans="1:44" ht="82.5" customHeight="1">
      <c r="A11" s="93"/>
      <c r="B11" s="54" t="s">
        <v>13</v>
      </c>
      <c r="C11" s="55"/>
      <c r="D11" s="56"/>
      <c r="E11" s="14"/>
      <c r="F11" s="14"/>
      <c r="G11" s="14"/>
      <c r="H11" s="14"/>
    </row>
    <row r="12" spans="1:44" ht="15" customHeight="1">
      <c r="A12" s="93">
        <v>2</v>
      </c>
      <c r="B12" s="57" t="s">
        <v>14</v>
      </c>
      <c r="C12" s="57"/>
      <c r="D12" s="57"/>
      <c r="E12" s="9">
        <v>105</v>
      </c>
      <c r="F12" s="14" t="s">
        <v>15</v>
      </c>
      <c r="G12" s="14">
        <v>400</v>
      </c>
      <c r="H12" s="14">
        <f t="shared" ref="H12:H14" si="0">G12*E12</f>
        <v>42000</v>
      </c>
    </row>
    <row r="13" spans="1:44" ht="63" customHeight="1">
      <c r="A13" s="93"/>
      <c r="B13" s="54" t="s">
        <v>16</v>
      </c>
      <c r="C13" s="55"/>
      <c r="D13" s="56"/>
      <c r="E13" s="14"/>
      <c r="F13" s="14"/>
      <c r="G13" s="14" t="s">
        <v>17</v>
      </c>
      <c r="H13" s="14"/>
      <c r="I13" s="24"/>
    </row>
    <row r="14" spans="1:44" ht="15" customHeight="1">
      <c r="A14" s="93">
        <v>3</v>
      </c>
      <c r="B14" s="57" t="s">
        <v>94</v>
      </c>
      <c r="C14" s="57"/>
      <c r="D14" s="57"/>
      <c r="E14" s="9">
        <v>505</v>
      </c>
      <c r="F14" s="14" t="s">
        <v>18</v>
      </c>
      <c r="G14" s="14">
        <v>200</v>
      </c>
      <c r="H14" s="14">
        <f t="shared" si="0"/>
        <v>101000</v>
      </c>
    </row>
    <row r="15" spans="1:44" ht="74.25" customHeight="1">
      <c r="A15" s="93"/>
      <c r="B15" s="54" t="s">
        <v>95</v>
      </c>
      <c r="C15" s="55"/>
      <c r="D15" s="56"/>
      <c r="E15" s="9"/>
      <c r="F15" s="14"/>
      <c r="G15" s="14"/>
      <c r="H15" s="14"/>
    </row>
    <row r="16" spans="1:44" ht="15.75" customHeight="1">
      <c r="A16" s="93">
        <v>4</v>
      </c>
      <c r="B16" s="57" t="s">
        <v>96</v>
      </c>
      <c r="C16" s="57"/>
      <c r="D16" s="57"/>
      <c r="E16" s="9">
        <v>16.2</v>
      </c>
      <c r="F16" s="14" t="s">
        <v>18</v>
      </c>
      <c r="G16" s="14">
        <v>1200</v>
      </c>
      <c r="H16" s="14">
        <f>G16*E16</f>
        <v>19440</v>
      </c>
    </row>
    <row r="17" spans="1:44" ht="74.25" customHeight="1">
      <c r="A17" s="93"/>
      <c r="B17" s="54" t="s">
        <v>19</v>
      </c>
      <c r="C17" s="55"/>
      <c r="D17" s="56"/>
      <c r="E17" s="14"/>
      <c r="F17" s="14"/>
      <c r="G17" s="14"/>
      <c r="H17" s="14"/>
    </row>
    <row r="18" spans="1:44" ht="16.5" customHeight="1">
      <c r="A18" s="93">
        <v>5</v>
      </c>
      <c r="B18" s="57" t="s">
        <v>20</v>
      </c>
      <c r="C18" s="57"/>
      <c r="D18" s="57"/>
      <c r="E18" s="9">
        <v>300</v>
      </c>
      <c r="F18" s="14" t="s">
        <v>18</v>
      </c>
      <c r="G18" s="14">
        <v>350</v>
      </c>
      <c r="H18" s="14">
        <f>G18*E18</f>
        <v>105000</v>
      </c>
    </row>
    <row r="19" spans="1:44" ht="41.25" customHeight="1">
      <c r="A19" s="93"/>
      <c r="B19" s="54" t="s">
        <v>97</v>
      </c>
      <c r="C19" s="55"/>
      <c r="D19" s="56"/>
      <c r="E19" s="14"/>
      <c r="F19" s="14"/>
      <c r="G19" s="14"/>
      <c r="H19" s="14"/>
    </row>
    <row r="20" spans="1:44" ht="12" customHeight="1">
      <c r="A20" s="40"/>
      <c r="B20" s="41"/>
      <c r="C20" s="41"/>
      <c r="D20" s="41"/>
      <c r="E20" s="41"/>
      <c r="F20" s="41"/>
      <c r="G20" s="41"/>
      <c r="H20" s="42"/>
    </row>
    <row r="21" spans="1:44" ht="21.75" customHeight="1">
      <c r="A21" s="109" t="s">
        <v>23</v>
      </c>
      <c r="B21" s="110"/>
      <c r="C21" s="110"/>
      <c r="D21" s="110"/>
      <c r="E21" s="110"/>
      <c r="F21" s="110"/>
      <c r="G21" s="110"/>
      <c r="H21" s="18">
        <f>SUM(H10:H19)</f>
        <v>321440</v>
      </c>
    </row>
    <row r="22" spans="1:44" ht="15.75" customHeight="1">
      <c r="A22" s="43"/>
      <c r="B22" s="44"/>
      <c r="C22" s="44"/>
      <c r="D22" s="44"/>
      <c r="E22" s="44"/>
      <c r="F22" s="44"/>
      <c r="G22" s="44"/>
      <c r="H22" s="45"/>
    </row>
    <row r="23" spans="1:44" ht="22.5" customHeight="1">
      <c r="A23" s="35" t="s">
        <v>24</v>
      </c>
      <c r="B23" s="46" t="s">
        <v>25</v>
      </c>
      <c r="C23" s="47"/>
      <c r="D23" s="47"/>
      <c r="E23" s="47"/>
      <c r="F23" s="47"/>
      <c r="G23" s="47"/>
      <c r="H23" s="48"/>
    </row>
    <row r="24" spans="1:44" ht="16.5" customHeight="1">
      <c r="A24" s="61">
        <v>1</v>
      </c>
      <c r="B24" s="51" t="s">
        <v>98</v>
      </c>
      <c r="C24" s="52"/>
      <c r="D24" s="53"/>
      <c r="E24" s="71">
        <v>209</v>
      </c>
      <c r="F24" s="111" t="s">
        <v>26</v>
      </c>
      <c r="G24" s="49">
        <v>150</v>
      </c>
      <c r="H24" s="49">
        <f t="shared" ref="H24" si="1">G24*E24</f>
        <v>31350</v>
      </c>
    </row>
    <row r="25" spans="1:44" ht="80.25" customHeight="1">
      <c r="A25" s="62"/>
      <c r="B25" s="54" t="s">
        <v>99</v>
      </c>
      <c r="C25" s="55"/>
      <c r="D25" s="56"/>
      <c r="E25" s="73"/>
      <c r="F25" s="112"/>
      <c r="G25" s="50"/>
      <c r="H25" s="50"/>
    </row>
    <row r="26" spans="1:44" s="27" customFormat="1" ht="16.5" customHeight="1">
      <c r="A26" s="61">
        <v>3</v>
      </c>
      <c r="B26" s="51" t="s">
        <v>27</v>
      </c>
      <c r="C26" s="52"/>
      <c r="D26" s="53"/>
      <c r="E26" s="71">
        <v>8</v>
      </c>
      <c r="F26" s="49" t="s">
        <v>21</v>
      </c>
      <c r="G26" s="49">
        <v>200</v>
      </c>
      <c r="H26" s="49">
        <f>E26*G26</f>
        <v>1600</v>
      </c>
    </row>
    <row r="27" spans="1:44" s="26" customFormat="1" ht="11.25" customHeight="1">
      <c r="A27" s="62"/>
      <c r="B27" s="54" t="s">
        <v>28</v>
      </c>
      <c r="C27" s="55"/>
      <c r="D27" s="56"/>
      <c r="E27" s="72"/>
      <c r="F27" s="70"/>
      <c r="G27" s="70"/>
      <c r="H27" s="70"/>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4" ht="12" customHeight="1">
      <c r="A28" s="62"/>
      <c r="B28" s="54" t="s">
        <v>100</v>
      </c>
      <c r="C28" s="55"/>
      <c r="D28" s="56"/>
      <c r="E28" s="73"/>
      <c r="F28" s="50"/>
      <c r="G28" s="50"/>
      <c r="H28" s="50"/>
    </row>
    <row r="29" spans="1:44" ht="16.5" customHeight="1">
      <c r="A29" s="36">
        <v>4</v>
      </c>
      <c r="B29" s="51" t="s">
        <v>22</v>
      </c>
      <c r="C29" s="52"/>
      <c r="D29" s="53"/>
      <c r="E29" s="9"/>
      <c r="F29" s="14"/>
      <c r="G29" s="14"/>
      <c r="H29" s="14"/>
    </row>
    <row r="30" spans="1:44" ht="14.25" customHeight="1">
      <c r="A30" s="40"/>
      <c r="B30" s="41"/>
      <c r="C30" s="41"/>
      <c r="D30" s="41"/>
      <c r="E30" s="41"/>
      <c r="F30" s="41"/>
      <c r="G30" s="41"/>
      <c r="H30" s="65"/>
    </row>
    <row r="31" spans="1:44" ht="18" customHeight="1">
      <c r="A31" s="58" t="s">
        <v>29</v>
      </c>
      <c r="B31" s="59"/>
      <c r="C31" s="59"/>
      <c r="D31" s="59"/>
      <c r="E31" s="59"/>
      <c r="F31" s="59"/>
      <c r="G31" s="60"/>
      <c r="H31" s="18">
        <f>SUM(H24:H29)</f>
        <v>32950</v>
      </c>
    </row>
    <row r="32" spans="1:44" ht="15.75" customHeight="1">
      <c r="A32" s="40"/>
      <c r="B32" s="41"/>
      <c r="C32" s="41"/>
      <c r="D32" s="41"/>
      <c r="E32" s="41"/>
      <c r="F32" s="41"/>
      <c r="G32" s="41"/>
      <c r="H32" s="65"/>
    </row>
    <row r="33" spans="1:8" ht="18" customHeight="1">
      <c r="A33" s="35" t="s">
        <v>30</v>
      </c>
      <c r="B33" s="123" t="s">
        <v>31</v>
      </c>
      <c r="C33" s="123"/>
      <c r="D33" s="123"/>
      <c r="E33" s="123"/>
      <c r="F33" s="123"/>
      <c r="G33" s="123"/>
      <c r="H33" s="123"/>
    </row>
    <row r="34" spans="1:8" ht="18" customHeight="1">
      <c r="A34" s="61">
        <v>1</v>
      </c>
      <c r="B34" s="51" t="s">
        <v>101</v>
      </c>
      <c r="C34" s="52"/>
      <c r="D34" s="53"/>
      <c r="E34" s="71">
        <v>209</v>
      </c>
      <c r="F34" s="49" t="s">
        <v>32</v>
      </c>
      <c r="G34" s="49">
        <v>30</v>
      </c>
      <c r="H34" s="69">
        <f>E34*G34</f>
        <v>6270</v>
      </c>
    </row>
    <row r="35" spans="1:8" ht="63.75" customHeight="1">
      <c r="A35" s="63"/>
      <c r="B35" s="54" t="s">
        <v>33</v>
      </c>
      <c r="C35" s="55"/>
      <c r="D35" s="56"/>
      <c r="E35" s="73"/>
      <c r="F35" s="50"/>
      <c r="G35" s="50"/>
      <c r="H35" s="69"/>
    </row>
    <row r="36" spans="1:8" s="27" customFormat="1" ht="27.75" customHeight="1">
      <c r="A36" s="61">
        <v>2</v>
      </c>
      <c r="B36" s="51" t="s">
        <v>34</v>
      </c>
      <c r="C36" s="52"/>
      <c r="D36" s="53"/>
      <c r="E36" s="49">
        <v>374.5</v>
      </c>
      <c r="F36" s="49" t="s">
        <v>32</v>
      </c>
      <c r="G36" s="49">
        <v>492</v>
      </c>
      <c r="H36" s="69">
        <f t="shared" ref="H36" si="2">E36*G36</f>
        <v>184254</v>
      </c>
    </row>
    <row r="37" spans="1:8" s="27" customFormat="1" ht="63.75" customHeight="1">
      <c r="A37" s="62"/>
      <c r="B37" s="54" t="s">
        <v>35</v>
      </c>
      <c r="C37" s="55"/>
      <c r="D37" s="56"/>
      <c r="E37" s="50"/>
      <c r="F37" s="50"/>
      <c r="G37" s="50"/>
      <c r="H37" s="69"/>
    </row>
    <row r="38" spans="1:8" s="27" customFormat="1" ht="27.75" customHeight="1">
      <c r="A38" s="61">
        <v>3</v>
      </c>
      <c r="B38" s="51" t="s">
        <v>36</v>
      </c>
      <c r="C38" s="52"/>
      <c r="D38" s="53"/>
      <c r="E38" s="49">
        <v>46.5</v>
      </c>
      <c r="F38" s="49" t="s">
        <v>32</v>
      </c>
      <c r="G38" s="49">
        <v>492</v>
      </c>
      <c r="H38" s="69">
        <f t="shared" ref="H38" si="3">E38*G38</f>
        <v>22878</v>
      </c>
    </row>
    <row r="39" spans="1:8" s="27" customFormat="1" ht="63" customHeight="1">
      <c r="A39" s="62"/>
      <c r="B39" s="54" t="s">
        <v>35</v>
      </c>
      <c r="C39" s="55"/>
      <c r="D39" s="56"/>
      <c r="E39" s="50"/>
      <c r="F39" s="50"/>
      <c r="G39" s="50"/>
      <c r="H39" s="69"/>
    </row>
    <row r="40" spans="1:8" ht="21.75" customHeight="1">
      <c r="A40" s="21">
        <v>4</v>
      </c>
      <c r="B40" s="51" t="s">
        <v>22</v>
      </c>
      <c r="C40" s="52"/>
      <c r="D40" s="53"/>
      <c r="E40" s="9"/>
      <c r="F40" s="14"/>
      <c r="G40" s="14"/>
      <c r="H40" s="14">
        <f t="shared" ref="H40" si="4">G40*E40</f>
        <v>0</v>
      </c>
    </row>
    <row r="41" spans="1:8">
      <c r="A41" s="40"/>
      <c r="B41" s="41"/>
      <c r="C41" s="41"/>
      <c r="D41" s="41"/>
      <c r="E41" s="41"/>
      <c r="F41" s="41"/>
      <c r="G41" s="41"/>
      <c r="H41" s="65"/>
    </row>
    <row r="42" spans="1:8" ht="18" customHeight="1">
      <c r="A42" s="58" t="s">
        <v>37</v>
      </c>
      <c r="B42" s="59"/>
      <c r="C42" s="59"/>
      <c r="D42" s="59"/>
      <c r="E42" s="59"/>
      <c r="F42" s="59"/>
      <c r="G42" s="60"/>
      <c r="H42" s="18">
        <f>SUM(H34:H40)</f>
        <v>213402</v>
      </c>
    </row>
    <row r="43" spans="1:8" ht="18.75" customHeight="1">
      <c r="A43" s="40"/>
      <c r="B43" s="92"/>
      <c r="C43" s="92"/>
      <c r="D43" s="92"/>
      <c r="E43" s="92"/>
      <c r="F43" s="92"/>
      <c r="G43" s="92"/>
      <c r="H43" s="42"/>
    </row>
    <row r="44" spans="1:8" ht="19.5" customHeight="1">
      <c r="A44" s="35" t="s">
        <v>38</v>
      </c>
      <c r="B44" s="66" t="s">
        <v>39</v>
      </c>
      <c r="C44" s="67"/>
      <c r="D44" s="67"/>
      <c r="E44" s="67"/>
      <c r="F44" s="67"/>
      <c r="G44" s="67"/>
      <c r="H44" s="68"/>
    </row>
    <row r="45" spans="1:8" ht="15" customHeight="1">
      <c r="A45" s="61">
        <v>1</v>
      </c>
      <c r="B45" s="51" t="s">
        <v>40</v>
      </c>
      <c r="C45" s="52"/>
      <c r="D45" s="53"/>
      <c r="E45" s="9">
        <v>53.34</v>
      </c>
      <c r="F45" s="14" t="s">
        <v>18</v>
      </c>
      <c r="G45" s="14">
        <v>2400</v>
      </c>
      <c r="H45" s="69">
        <f t="shared" ref="H45" si="5">E45*G45</f>
        <v>128016.00000000001</v>
      </c>
    </row>
    <row r="46" spans="1:8" s="27" customFormat="1" ht="92.25" customHeight="1">
      <c r="A46" s="62"/>
      <c r="B46" s="54" t="s">
        <v>41</v>
      </c>
      <c r="C46" s="55"/>
      <c r="D46" s="56"/>
      <c r="E46" s="17"/>
      <c r="F46" s="14"/>
      <c r="G46" s="15"/>
      <c r="H46" s="69"/>
    </row>
    <row r="47" spans="1:8" s="27" customFormat="1" ht="18" customHeight="1">
      <c r="A47" s="63"/>
      <c r="B47" s="55" t="s">
        <v>42</v>
      </c>
      <c r="C47" s="55"/>
      <c r="D47" s="56"/>
      <c r="E47" s="9"/>
      <c r="F47" s="16"/>
      <c r="G47" s="14"/>
      <c r="H47" s="14"/>
    </row>
    <row r="48" spans="1:8" s="27" customFormat="1" ht="15" customHeight="1">
      <c r="A48" s="93">
        <v>2</v>
      </c>
      <c r="B48" s="57" t="s">
        <v>43</v>
      </c>
      <c r="C48" s="57"/>
      <c r="D48" s="57"/>
      <c r="E48" s="9">
        <v>1</v>
      </c>
      <c r="F48" s="9" t="s">
        <v>102</v>
      </c>
      <c r="G48" s="14">
        <v>42000</v>
      </c>
      <c r="H48" s="14">
        <f>E48*G48</f>
        <v>42000</v>
      </c>
    </row>
    <row r="49" spans="1:8" s="27" customFormat="1" ht="51" customHeight="1">
      <c r="A49" s="93"/>
      <c r="B49" s="64" t="s">
        <v>44</v>
      </c>
      <c r="C49" s="64"/>
      <c r="D49" s="64"/>
      <c r="E49" s="9"/>
      <c r="F49" s="9"/>
      <c r="G49" s="14"/>
      <c r="H49" s="14"/>
    </row>
    <row r="50" spans="1:8" ht="15" customHeight="1">
      <c r="A50" s="93">
        <v>3</v>
      </c>
      <c r="B50" s="57" t="s">
        <v>103</v>
      </c>
      <c r="C50" s="57"/>
      <c r="D50" s="57"/>
      <c r="E50" s="9">
        <v>2</v>
      </c>
      <c r="F50" s="9" t="s">
        <v>102</v>
      </c>
      <c r="G50" s="14">
        <v>7500</v>
      </c>
      <c r="H50" s="14">
        <f>E50*G50</f>
        <v>15000</v>
      </c>
    </row>
    <row r="51" spans="1:8" s="26" customFormat="1">
      <c r="A51" s="93"/>
      <c r="B51" s="64" t="s">
        <v>104</v>
      </c>
      <c r="C51" s="64"/>
      <c r="D51" s="64"/>
      <c r="E51" s="9"/>
      <c r="F51" s="9"/>
      <c r="G51" s="14"/>
      <c r="H51" s="14"/>
    </row>
    <row r="52" spans="1:8" ht="14.25" customHeight="1">
      <c r="A52" s="93">
        <v>4</v>
      </c>
      <c r="B52" s="57" t="s">
        <v>45</v>
      </c>
      <c r="C52" s="57"/>
      <c r="D52" s="57"/>
      <c r="E52" s="9">
        <v>30</v>
      </c>
      <c r="F52" s="9" t="s">
        <v>18</v>
      </c>
      <c r="G52" s="28">
        <v>2400</v>
      </c>
      <c r="H52" s="14">
        <f>E52*G52</f>
        <v>72000</v>
      </c>
    </row>
    <row r="53" spans="1:8" ht="63.75" customHeight="1">
      <c r="A53" s="93"/>
      <c r="B53" s="64" t="s">
        <v>46</v>
      </c>
      <c r="C53" s="64"/>
      <c r="D53" s="64"/>
      <c r="E53" s="29"/>
      <c r="F53" s="29"/>
      <c r="G53" s="28"/>
      <c r="H53" s="14"/>
    </row>
    <row r="54" spans="1:8">
      <c r="A54" s="21">
        <v>5</v>
      </c>
      <c r="B54" s="57" t="s">
        <v>106</v>
      </c>
      <c r="C54" s="57"/>
      <c r="D54" s="57"/>
      <c r="E54" s="29"/>
      <c r="F54" s="29"/>
      <c r="G54" s="28"/>
      <c r="H54" s="14"/>
    </row>
    <row r="55" spans="1:8" ht="101.25" customHeight="1">
      <c r="A55" s="21"/>
      <c r="B55" s="54" t="s">
        <v>105</v>
      </c>
      <c r="C55" s="55"/>
      <c r="D55" s="56"/>
      <c r="E55" s="31">
        <v>1</v>
      </c>
      <c r="F55" s="31" t="s">
        <v>102</v>
      </c>
      <c r="G55" s="28">
        <v>21777</v>
      </c>
      <c r="H55" s="14">
        <f>E55*G55</f>
        <v>21777</v>
      </c>
    </row>
    <row r="56" spans="1:8">
      <c r="A56" s="21">
        <v>6</v>
      </c>
      <c r="B56" s="57" t="s">
        <v>108</v>
      </c>
      <c r="C56" s="57"/>
      <c r="D56" s="57"/>
      <c r="E56" s="31"/>
      <c r="F56" s="31"/>
      <c r="G56" s="28"/>
      <c r="H56" s="14"/>
    </row>
    <row r="57" spans="1:8" ht="84.75" customHeight="1">
      <c r="A57" s="21"/>
      <c r="B57" s="54" t="s">
        <v>107</v>
      </c>
      <c r="C57" s="55"/>
      <c r="D57" s="56"/>
      <c r="E57" s="31">
        <v>2</v>
      </c>
      <c r="F57" s="31" t="s">
        <v>102</v>
      </c>
      <c r="G57" s="28">
        <v>1500</v>
      </c>
      <c r="H57" s="14">
        <f>E57*G57</f>
        <v>3000</v>
      </c>
    </row>
    <row r="58" spans="1:8" ht="18" customHeight="1">
      <c r="A58" s="58" t="s">
        <v>109</v>
      </c>
      <c r="B58" s="59"/>
      <c r="C58" s="59"/>
      <c r="D58" s="59"/>
      <c r="E58" s="59"/>
      <c r="F58" s="59"/>
      <c r="G58" s="60"/>
      <c r="H58" s="18">
        <f>SUM(H45:H57)</f>
        <v>281793</v>
      </c>
    </row>
    <row r="59" spans="1:8" ht="17.25" customHeight="1">
      <c r="A59" s="34"/>
      <c r="B59" s="11"/>
      <c r="C59" s="11"/>
      <c r="D59" s="11"/>
      <c r="E59" s="11"/>
      <c r="F59" s="11"/>
      <c r="G59" s="11"/>
      <c r="H59" s="19"/>
    </row>
    <row r="60" spans="1:8" ht="21.75" customHeight="1">
      <c r="A60" s="89" t="s">
        <v>47</v>
      </c>
      <c r="B60" s="90"/>
      <c r="C60" s="90"/>
      <c r="D60" s="90"/>
      <c r="E60" s="90"/>
      <c r="F60" s="90"/>
      <c r="G60" s="91"/>
      <c r="H60" s="37">
        <f>H58+H42+H31+H21</f>
        <v>849585</v>
      </c>
    </row>
    <row r="61" spans="1:8" ht="21" customHeight="1">
      <c r="A61" s="86"/>
      <c r="B61" s="87"/>
      <c r="C61" s="87"/>
      <c r="D61" s="87"/>
      <c r="E61" s="87"/>
      <c r="F61" s="87"/>
      <c r="G61" s="87"/>
      <c r="H61" s="88"/>
    </row>
    <row r="62" spans="1:8" ht="24.75" customHeight="1">
      <c r="A62" s="83" t="s">
        <v>48</v>
      </c>
      <c r="B62" s="84"/>
      <c r="C62" s="84"/>
      <c r="D62" s="84"/>
      <c r="E62" s="84"/>
      <c r="F62" s="84"/>
      <c r="G62" s="85"/>
      <c r="H62" s="20"/>
    </row>
    <row r="63" spans="1:8" ht="15.6">
      <c r="A63" s="83" t="s">
        <v>49</v>
      </c>
      <c r="B63" s="84"/>
      <c r="C63" s="84"/>
      <c r="D63" s="84"/>
      <c r="E63" s="84"/>
      <c r="F63" s="84"/>
      <c r="G63" s="85"/>
      <c r="H63" s="20">
        <f>SUM(H60*18%)</f>
        <v>152925.29999999999</v>
      </c>
    </row>
    <row r="64" spans="1:8" ht="21" customHeight="1">
      <c r="A64" s="86"/>
      <c r="B64" s="87"/>
      <c r="C64" s="87"/>
      <c r="D64" s="87"/>
      <c r="E64" s="87"/>
      <c r="F64" s="87"/>
      <c r="G64" s="87"/>
      <c r="H64" s="88"/>
    </row>
    <row r="65" spans="1:8" ht="21" customHeight="1">
      <c r="A65" s="89" t="s">
        <v>50</v>
      </c>
      <c r="B65" s="90"/>
      <c r="C65" s="90"/>
      <c r="D65" s="90"/>
      <c r="E65" s="90"/>
      <c r="F65" s="90"/>
      <c r="G65" s="91"/>
      <c r="H65" s="38">
        <f>SUM(H60+H62+H63)</f>
        <v>1002510.3</v>
      </c>
    </row>
    <row r="66" spans="1:8" ht="18.75" customHeight="1">
      <c r="A66" s="114"/>
      <c r="B66" s="115"/>
      <c r="C66" s="115"/>
      <c r="D66" s="115"/>
      <c r="E66" s="115"/>
      <c r="F66" s="115"/>
      <c r="G66" s="115"/>
      <c r="H66" s="116"/>
    </row>
    <row r="67" spans="1:8" ht="18" customHeight="1">
      <c r="A67" s="118" t="s">
        <v>51</v>
      </c>
      <c r="B67" s="119"/>
      <c r="C67" s="119"/>
      <c r="D67" s="119"/>
      <c r="E67" s="119"/>
      <c r="F67" s="119"/>
      <c r="G67" s="119"/>
      <c r="H67" s="120"/>
    </row>
    <row r="68" spans="1:8" ht="21" customHeight="1">
      <c r="A68" s="118"/>
      <c r="B68" s="119"/>
      <c r="C68" s="119"/>
      <c r="D68" s="119"/>
      <c r="E68" s="119"/>
      <c r="F68" s="119"/>
      <c r="G68" s="119"/>
      <c r="H68" s="120"/>
    </row>
    <row r="69" spans="1:8" ht="21" customHeight="1">
      <c r="A69" s="39">
        <v>1</v>
      </c>
      <c r="B69" s="121" t="s">
        <v>52</v>
      </c>
      <c r="C69" s="121"/>
      <c r="D69" s="121"/>
      <c r="E69" s="121"/>
      <c r="F69" s="121"/>
      <c r="G69" s="121"/>
      <c r="H69" s="122"/>
    </row>
    <row r="70" spans="1:8" ht="21" customHeight="1">
      <c r="A70" s="32"/>
      <c r="B70" s="117"/>
      <c r="C70" s="117"/>
      <c r="D70" s="117"/>
      <c r="E70" s="117"/>
      <c r="F70" s="117"/>
      <c r="G70" s="117"/>
      <c r="H70" s="117"/>
    </row>
    <row r="71" spans="1:8" ht="15" customHeight="1">
      <c r="A71" s="32"/>
      <c r="B71" s="117"/>
      <c r="C71" s="117"/>
      <c r="D71" s="117"/>
      <c r="E71" s="117"/>
      <c r="F71" s="117"/>
      <c r="G71" s="117"/>
      <c r="H71" s="117"/>
    </row>
    <row r="72" spans="1:8" ht="21" customHeight="1">
      <c r="A72" s="32"/>
      <c r="B72" s="117"/>
      <c r="C72" s="117"/>
      <c r="D72" s="117"/>
      <c r="E72" s="117"/>
      <c r="F72" s="117"/>
      <c r="G72" s="117"/>
      <c r="H72" s="117"/>
    </row>
    <row r="73" spans="1:8" ht="21" customHeight="1">
      <c r="A73" s="33"/>
      <c r="B73" s="117"/>
      <c r="C73" s="117"/>
      <c r="D73" s="117"/>
      <c r="E73" s="117"/>
      <c r="F73" s="117"/>
      <c r="G73" s="117"/>
      <c r="H73" s="117"/>
    </row>
    <row r="74" spans="1:8">
      <c r="A74" s="13"/>
      <c r="B74" s="117"/>
      <c r="C74" s="117"/>
      <c r="D74" s="117"/>
      <c r="E74" s="117"/>
      <c r="F74" s="117"/>
      <c r="G74" s="117"/>
      <c r="H74" s="117"/>
    </row>
    <row r="75" spans="1:8" ht="21" customHeight="1">
      <c r="A75" s="13"/>
      <c r="B75" s="113"/>
      <c r="C75" s="113"/>
      <c r="D75" s="113"/>
      <c r="E75" s="113"/>
      <c r="F75" s="113"/>
      <c r="G75" s="113"/>
      <c r="H75" s="113"/>
    </row>
    <row r="76" spans="1:8">
      <c r="A76" s="13"/>
      <c r="B76" s="113"/>
      <c r="C76" s="113"/>
      <c r="D76" s="113"/>
      <c r="E76" s="113"/>
      <c r="F76" s="113"/>
      <c r="G76" s="113"/>
      <c r="H76" s="113"/>
    </row>
    <row r="77" spans="1:8" ht="21" customHeight="1">
      <c r="A77" s="12"/>
      <c r="B77" s="117"/>
      <c r="C77" s="117"/>
      <c r="D77" s="117"/>
      <c r="E77" s="117"/>
      <c r="F77" s="117"/>
      <c r="G77" s="117"/>
      <c r="H77" s="117"/>
    </row>
    <row r="78" spans="1:8">
      <c r="A78" s="12"/>
      <c r="B78" s="113"/>
      <c r="C78" s="113"/>
      <c r="D78" s="113"/>
      <c r="E78" s="113"/>
      <c r="F78" s="113"/>
      <c r="G78" s="113"/>
      <c r="H78" s="113"/>
    </row>
    <row r="79" spans="1:8" ht="21" customHeight="1">
      <c r="A79" s="12"/>
      <c r="B79" s="113"/>
      <c r="C79" s="113"/>
      <c r="D79" s="113"/>
      <c r="E79" s="113"/>
      <c r="F79" s="113"/>
      <c r="G79" s="113"/>
      <c r="H79" s="113"/>
    </row>
    <row r="80" spans="1:8">
      <c r="A80" s="12"/>
      <c r="B80" s="113"/>
      <c r="C80" s="113"/>
      <c r="D80" s="113"/>
      <c r="E80" s="113"/>
      <c r="F80" s="113"/>
      <c r="G80" s="113"/>
      <c r="H80" s="113"/>
    </row>
  </sheetData>
  <mergeCells count="117">
    <mergeCell ref="A60:G60"/>
    <mergeCell ref="A61:H61"/>
    <mergeCell ref="A50:A51"/>
    <mergeCell ref="A52:A53"/>
    <mergeCell ref="E34:E35"/>
    <mergeCell ref="H26:H28"/>
    <mergeCell ref="B26:D26"/>
    <mergeCell ref="B29:D29"/>
    <mergeCell ref="A30:H30"/>
    <mergeCell ref="A32:H32"/>
    <mergeCell ref="B51:D51"/>
    <mergeCell ref="B46:D46"/>
    <mergeCell ref="B45:D45"/>
    <mergeCell ref="B40:D40"/>
    <mergeCell ref="B37:D37"/>
    <mergeCell ref="B49:D49"/>
    <mergeCell ref="B48:D48"/>
    <mergeCell ref="G34:G35"/>
    <mergeCell ref="H34:H35"/>
    <mergeCell ref="B35:D35"/>
    <mergeCell ref="B38:D38"/>
    <mergeCell ref="E36:E37"/>
    <mergeCell ref="B52:D52"/>
    <mergeCell ref="B33:H33"/>
    <mergeCell ref="B80:H80"/>
    <mergeCell ref="A66:H66"/>
    <mergeCell ref="B70:H70"/>
    <mergeCell ref="B71:H71"/>
    <mergeCell ref="B72:H72"/>
    <mergeCell ref="B73:H73"/>
    <mergeCell ref="B74:H74"/>
    <mergeCell ref="B76:H76"/>
    <mergeCell ref="B77:H77"/>
    <mergeCell ref="B78:H78"/>
    <mergeCell ref="B79:H79"/>
    <mergeCell ref="B75:H75"/>
    <mergeCell ref="A67:H67"/>
    <mergeCell ref="A68:H68"/>
    <mergeCell ref="B69:H69"/>
    <mergeCell ref="B14:D14"/>
    <mergeCell ref="B15:D15"/>
    <mergeCell ref="A24:A25"/>
    <mergeCell ref="B9:H9"/>
    <mergeCell ref="A8:H8"/>
    <mergeCell ref="A21:G21"/>
    <mergeCell ref="A10:A11"/>
    <mergeCell ref="H24:H25"/>
    <mergeCell ref="B10:D10"/>
    <mergeCell ref="B16:D16"/>
    <mergeCell ref="F24:F25"/>
    <mergeCell ref="B13:D13"/>
    <mergeCell ref="B17:D17"/>
    <mergeCell ref="B18:D18"/>
    <mergeCell ref="B19:D19"/>
    <mergeCell ref="B11:D11"/>
    <mergeCell ref="A12:A13"/>
    <mergeCell ref="B12:D12"/>
    <mergeCell ref="A16:A17"/>
    <mergeCell ref="A18:A19"/>
    <mergeCell ref="B24:D24"/>
    <mergeCell ref="B25:D25"/>
    <mergeCell ref="E24:E25"/>
    <mergeCell ref="G24:G25"/>
    <mergeCell ref="A1:H1"/>
    <mergeCell ref="D5:H5"/>
    <mergeCell ref="D4:H4"/>
    <mergeCell ref="D3:H3"/>
    <mergeCell ref="A62:G62"/>
    <mergeCell ref="A63:G63"/>
    <mergeCell ref="A64:H64"/>
    <mergeCell ref="A65:G65"/>
    <mergeCell ref="B36:D36"/>
    <mergeCell ref="G36:G37"/>
    <mergeCell ref="H36:H37"/>
    <mergeCell ref="A42:G42"/>
    <mergeCell ref="B50:D50"/>
    <mergeCell ref="A43:H43"/>
    <mergeCell ref="B47:D47"/>
    <mergeCell ref="F36:F37"/>
    <mergeCell ref="A48:A49"/>
    <mergeCell ref="A3:C3"/>
    <mergeCell ref="A4:C4"/>
    <mergeCell ref="A5:C5"/>
    <mergeCell ref="B7:D7"/>
    <mergeCell ref="A6:H6"/>
    <mergeCell ref="A2:H2"/>
    <mergeCell ref="A14:A15"/>
    <mergeCell ref="A58:G58"/>
    <mergeCell ref="A45:A47"/>
    <mergeCell ref="A36:A37"/>
    <mergeCell ref="B28:D28"/>
    <mergeCell ref="B53:D53"/>
    <mergeCell ref="A41:H41"/>
    <mergeCell ref="B44:H44"/>
    <mergeCell ref="A26:A28"/>
    <mergeCell ref="A31:G31"/>
    <mergeCell ref="A34:A35"/>
    <mergeCell ref="B39:D39"/>
    <mergeCell ref="A38:A39"/>
    <mergeCell ref="E38:E39"/>
    <mergeCell ref="F38:F39"/>
    <mergeCell ref="G38:G39"/>
    <mergeCell ref="H38:H39"/>
    <mergeCell ref="B27:D27"/>
    <mergeCell ref="G26:G28"/>
    <mergeCell ref="F26:F28"/>
    <mergeCell ref="E26:E28"/>
    <mergeCell ref="H45:H46"/>
    <mergeCell ref="A20:H20"/>
    <mergeCell ref="A22:H22"/>
    <mergeCell ref="B23:H23"/>
    <mergeCell ref="F34:F35"/>
    <mergeCell ref="B34:D34"/>
    <mergeCell ref="B55:D55"/>
    <mergeCell ref="B57:D57"/>
    <mergeCell ref="B54:D54"/>
    <mergeCell ref="B56:D56"/>
  </mergeCells>
  <pageMargins left="0.25" right="0.25" top="0.75" bottom="0.75" header="0.3" footer="0.3"/>
  <pageSetup paperSize="9" scale="83" fitToHeight="14" orientation="portrait" horizontalDpi="4294967293" verticalDpi="4294967293" r:id="rId1"/>
  <headerFooter>
    <oddFooter xml:space="preserve">&amp;CIDLI.COM(CHENNAI) BOQ&amp;R </oddFooter>
  </headerFooter>
  <rowBreaks count="1" manualBreakCount="1">
    <brk id="5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C9" sqref="C9"/>
    </sheetView>
  </sheetViews>
  <sheetFormatPr defaultRowHeight="14.4"/>
  <cols>
    <col min="1" max="1" width="11.109375" customWidth="1"/>
    <col min="2" max="3" width="25.6640625" customWidth="1"/>
  </cols>
  <sheetData>
    <row r="1" spans="1:3">
      <c r="A1" s="124" t="s">
        <v>53</v>
      </c>
      <c r="B1" s="124"/>
      <c r="C1" s="124"/>
    </row>
    <row r="2" spans="1:3" ht="15" thickBot="1">
      <c r="A2" s="125"/>
      <c r="B2" s="125"/>
      <c r="C2" s="125"/>
    </row>
    <row r="3" spans="1:3" ht="15" thickBot="1">
      <c r="A3" s="1" t="s">
        <v>54</v>
      </c>
      <c r="B3" s="2" t="s">
        <v>55</v>
      </c>
      <c r="C3" s="3" t="s">
        <v>56</v>
      </c>
    </row>
    <row r="4" spans="1:3">
      <c r="A4" s="4"/>
      <c r="B4" s="5"/>
      <c r="C4" s="5"/>
    </row>
    <row r="5" spans="1:3">
      <c r="A5" s="6">
        <v>1</v>
      </c>
      <c r="B5" s="7" t="s">
        <v>57</v>
      </c>
      <c r="C5" s="8" t="s">
        <v>58</v>
      </c>
    </row>
    <row r="6" spans="1:3">
      <c r="A6" s="6">
        <v>2</v>
      </c>
      <c r="B6" s="7" t="s">
        <v>59</v>
      </c>
      <c r="C6" s="8" t="s">
        <v>60</v>
      </c>
    </row>
    <row r="7" spans="1:3">
      <c r="A7" s="6">
        <v>3</v>
      </c>
      <c r="B7" s="7" t="s">
        <v>61</v>
      </c>
      <c r="C7" s="8" t="s">
        <v>62</v>
      </c>
    </row>
    <row r="8" spans="1:3">
      <c r="A8" s="6">
        <v>4</v>
      </c>
      <c r="B8" s="7" t="s">
        <v>63</v>
      </c>
      <c r="C8" s="8" t="s">
        <v>64</v>
      </c>
    </row>
    <row r="9" spans="1:3">
      <c r="A9" s="6">
        <v>5</v>
      </c>
      <c r="B9" s="7" t="s">
        <v>65</v>
      </c>
      <c r="C9" s="8" t="s">
        <v>66</v>
      </c>
    </row>
    <row r="10" spans="1:3">
      <c r="A10" s="6">
        <v>6</v>
      </c>
      <c r="B10" s="7" t="s">
        <v>67</v>
      </c>
      <c r="C10" s="8" t="s">
        <v>68</v>
      </c>
    </row>
    <row r="11" spans="1:3">
      <c r="A11" s="6">
        <v>7</v>
      </c>
      <c r="B11" s="7" t="s">
        <v>69</v>
      </c>
      <c r="C11" s="8" t="s">
        <v>70</v>
      </c>
    </row>
    <row r="12" spans="1:3">
      <c r="A12" s="6">
        <v>8</v>
      </c>
      <c r="B12" s="7" t="s">
        <v>71</v>
      </c>
      <c r="C12" s="8" t="s">
        <v>72</v>
      </c>
    </row>
    <row r="13" spans="1:3">
      <c r="A13" s="6">
        <v>9</v>
      </c>
      <c r="B13" s="7" t="s">
        <v>73</v>
      </c>
      <c r="C13" s="8" t="s">
        <v>74</v>
      </c>
    </row>
    <row r="14" spans="1:3">
      <c r="A14" s="6">
        <v>10</v>
      </c>
      <c r="B14" s="7" t="s">
        <v>75</v>
      </c>
      <c r="C14" s="8" t="s">
        <v>76</v>
      </c>
    </row>
    <row r="15" spans="1:3">
      <c r="A15" s="6">
        <v>11</v>
      </c>
      <c r="B15" s="7" t="s">
        <v>77</v>
      </c>
      <c r="C15" s="8" t="s">
        <v>78</v>
      </c>
    </row>
    <row r="16" spans="1:3">
      <c r="A16" s="6">
        <v>12</v>
      </c>
      <c r="B16" s="7" t="s">
        <v>79</v>
      </c>
      <c r="C16" s="8" t="s">
        <v>80</v>
      </c>
    </row>
    <row r="17" spans="1:3">
      <c r="A17" s="6">
        <v>13</v>
      </c>
      <c r="B17" s="7" t="s">
        <v>81</v>
      </c>
      <c r="C17" s="8" t="s">
        <v>82</v>
      </c>
    </row>
    <row r="18" spans="1:3">
      <c r="A18" s="6">
        <v>14</v>
      </c>
      <c r="B18" s="7" t="s">
        <v>83</v>
      </c>
      <c r="C18" s="8" t="s">
        <v>84</v>
      </c>
    </row>
    <row r="19" spans="1:3">
      <c r="A19" s="6">
        <v>15</v>
      </c>
      <c r="B19" s="7" t="s">
        <v>85</v>
      </c>
      <c r="C19" s="8" t="s">
        <v>86</v>
      </c>
    </row>
    <row r="20" spans="1:3">
      <c r="A20" s="6">
        <v>16</v>
      </c>
      <c r="B20" s="7" t="s">
        <v>87</v>
      </c>
      <c r="C20" s="8" t="s">
        <v>88</v>
      </c>
    </row>
    <row r="21" spans="1:3">
      <c r="A21" s="6">
        <v>17</v>
      </c>
      <c r="B21" s="7" t="s">
        <v>89</v>
      </c>
      <c r="C21" s="8" t="s">
        <v>90</v>
      </c>
    </row>
    <row r="22" spans="1:3">
      <c r="A22" s="6">
        <v>18</v>
      </c>
      <c r="B22" s="7" t="s">
        <v>91</v>
      </c>
      <c r="C22" s="8" t="s">
        <v>92</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Idli.com</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Sandeep Suryawanshi</cp:lastModifiedBy>
  <cp:revision/>
  <cp:lastPrinted>2024-03-05T07:22:04Z</cp:lastPrinted>
  <dcterms:created xsi:type="dcterms:W3CDTF">2010-05-10T12:31:27Z</dcterms:created>
  <dcterms:modified xsi:type="dcterms:W3CDTF">2024-04-04T08:32:23Z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1674d9-2224-4ba9-8d77-0c475757b1f5_Enabled">
    <vt:lpwstr>true</vt:lpwstr>
  </property>
  <property fmtid="{D5CDD505-2E9C-101B-9397-08002B2CF9AE}" pid="3" name="MSIP_Label_891674d9-2224-4ba9-8d77-0c475757b1f5_SetDate">
    <vt:lpwstr>2024-02-29T14:57:27Z</vt:lpwstr>
  </property>
  <property fmtid="{D5CDD505-2E9C-101B-9397-08002B2CF9AE}" pid="4" name="MSIP_Label_891674d9-2224-4ba9-8d77-0c475757b1f5_Method">
    <vt:lpwstr>Privileged</vt:lpwstr>
  </property>
  <property fmtid="{D5CDD505-2E9C-101B-9397-08002B2CF9AE}" pid="5" name="MSIP_Label_891674d9-2224-4ba9-8d77-0c475757b1f5_Name">
    <vt:lpwstr>891674d9-2224-4ba9-8d77-0c475757b1f5</vt:lpwstr>
  </property>
  <property fmtid="{D5CDD505-2E9C-101B-9397-08002B2CF9AE}" pid="6" name="MSIP_Label_891674d9-2224-4ba9-8d77-0c475757b1f5_SiteId">
    <vt:lpwstr>2ba9001d-d7f9-43a3-a098-6a927ac715ca</vt:lpwstr>
  </property>
  <property fmtid="{D5CDD505-2E9C-101B-9397-08002B2CF9AE}" pid="7" name="MSIP_Label_891674d9-2224-4ba9-8d77-0c475757b1f5_ActionId">
    <vt:lpwstr>5eb6c5b6-bc8b-4045-995c-1f0100fc0db8</vt:lpwstr>
  </property>
  <property fmtid="{D5CDD505-2E9C-101B-9397-08002B2CF9AE}" pid="8" name="MSIP_Label_891674d9-2224-4ba9-8d77-0c475757b1f5_ContentBits">
    <vt:lpwstr>0</vt:lpwstr>
  </property>
</Properties>
</file>