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NVENTECH SOLUTIONS\Adani\Ahmedabad\Nourish\"/>
    </mc:Choice>
  </mc:AlternateContent>
  <xr:revisionPtr revIDLastSave="0" documentId="13_ncr:1_{422E3BD7-A3DC-4003-991F-815917281309}" xr6:coauthVersionLast="47" xr6:coauthVersionMax="47" xr10:uidLastSave="{00000000-0000-0000-0000-000000000000}"/>
  <bookViews>
    <workbookView xWindow="-108" yWindow="-108" windowWidth="23256" windowHeight="12456" tabRatio="734" xr2:uid="{00000000-000D-0000-FFFF-FFFF00000000}"/>
  </bookViews>
  <sheets>
    <sheet name="Interior BOQ" sheetId="4" r:id="rId1"/>
  </sheets>
  <definedNames>
    <definedName name="_xlnm._FilterDatabase" localSheetId="0" hidden="1">'Interior BOQ'!$A$5:$K$47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4" l="1"/>
  <c r="G41" i="4"/>
  <c r="G16" i="4" l="1"/>
  <c r="G10" i="4" l="1"/>
  <c r="G13" i="4"/>
  <c r="G14" i="4"/>
  <c r="G15" i="4"/>
  <c r="G17" i="4"/>
  <c r="G18" i="4"/>
  <c r="G19" i="4"/>
  <c r="G20" i="4"/>
  <c r="G21" i="4"/>
  <c r="G22" i="4"/>
  <c r="G23" i="4"/>
  <c r="G24" i="4"/>
  <c r="G25" i="4"/>
  <c r="G26" i="4"/>
  <c r="G27" i="4"/>
  <c r="G28" i="4"/>
  <c r="G29" i="4"/>
  <c r="G30" i="4"/>
  <c r="G31" i="4"/>
  <c r="G32" i="4"/>
  <c r="G33" i="4"/>
  <c r="G34" i="4"/>
  <c r="G35" i="4"/>
  <c r="G36" i="4"/>
  <c r="G37" i="4"/>
  <c r="G38" i="4"/>
  <c r="G39" i="4"/>
  <c r="G40" i="4"/>
  <c r="G43" i="4"/>
  <c r="G44" i="4"/>
  <c r="G9" i="4"/>
  <c r="G45" i="4" l="1"/>
</calcChain>
</file>

<file path=xl/sharedStrings.xml><?xml version="1.0" encoding="utf-8"?>
<sst xmlns="http://schemas.openxmlformats.org/spreadsheetml/2006/main" count="95" uniqueCount="74">
  <si>
    <t>Sl/no</t>
  </si>
  <si>
    <t>Item</t>
  </si>
  <si>
    <t>Description</t>
  </si>
  <si>
    <t>Qty</t>
  </si>
  <si>
    <t>Nos</t>
  </si>
  <si>
    <t>Sq.Mt</t>
  </si>
  <si>
    <t xml:space="preserve"> </t>
  </si>
  <si>
    <t>A</t>
  </si>
  <si>
    <t>PARTITIONS/ BOXING</t>
  </si>
  <si>
    <t>C</t>
  </si>
  <si>
    <t>STORAGE UNITS/ SHELVES</t>
  </si>
  <si>
    <t>D</t>
  </si>
  <si>
    <t>E</t>
  </si>
  <si>
    <t>FINISHES</t>
  </si>
  <si>
    <t>FLOORING &amp; WALL CLADDING</t>
  </si>
  <si>
    <t>PAINTING</t>
  </si>
  <si>
    <t>No wastage % considered for Interior works</t>
  </si>
  <si>
    <t>Unit</t>
  </si>
  <si>
    <t>CARPENTRY WORKS</t>
  </si>
  <si>
    <t>Providing and installing 15/18mm thick engineered stone counter-top fixed to Ply carcass/ base as per design &amp; detail</t>
  </si>
  <si>
    <t>R.Mt</t>
  </si>
  <si>
    <t>M.S. FRAMING</t>
  </si>
  <si>
    <t>Rate</t>
  </si>
  <si>
    <t>Amount</t>
  </si>
  <si>
    <t>Note: Engineered Stone cost to be priced separately and has been included in the Finishes schedule</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</si>
  <si>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</si>
  <si>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15/18 mm THK. engineered stone on rear countertop</t>
  </si>
  <si>
    <t>DOORS / FIXED GLASS</t>
  </si>
  <si>
    <t>FALSE CEILING</t>
  </si>
  <si>
    <t xml:space="preserve">Gypsum ceiling </t>
  </si>
  <si>
    <t>F</t>
  </si>
  <si>
    <t>G</t>
  </si>
  <si>
    <t>Primer + Emulsion Paint over Training room walls &amp; Area above tiles in BOH &amp; Dishwash area &amp; Gypsum ceiling</t>
  </si>
  <si>
    <t xml:space="preserve">Overhead Storage
</t>
  </si>
  <si>
    <t>Door- D1
(900W x 2100 H</t>
  </si>
  <si>
    <t>Servery &amp; BOH flooring</t>
  </si>
  <si>
    <t>Servery &amp; BOH flooring Skirting</t>
  </si>
  <si>
    <t>Ceramic tile cladding</t>
  </si>
  <si>
    <t>Providing and installing Custom made wallpaper as per design &amp; detail</t>
  </si>
  <si>
    <t>Wallpaper for side wall (Slender branched leaves)</t>
  </si>
  <si>
    <t>Paint Finish (A) (Locker rooms + Gyp Ceiling)</t>
  </si>
  <si>
    <t>CIVIL WORKS</t>
  </si>
  <si>
    <t>Inspection Chamber - 
600 x600 x350(external dimensions)</t>
  </si>
  <si>
    <t>Providing Inspection chamber with 100 mm thk Siporex walls Plasterd with cement mortar &amp; waterproof chemical .with necessary PCC bedding to required slope.</t>
  </si>
  <si>
    <t>Inspection Chamber cover  -
(Perforated S.S)
600 x600mm</t>
  </si>
  <si>
    <t>Providing and fixing of S.S. perforated Inspection chamber cover with necessary fittings</t>
  </si>
  <si>
    <t>nos</t>
  </si>
  <si>
    <t>Providing &amp; fixing of false ceiling with fire rated Gypsum board , incl of all cuts &amp; grooves required for services &amp; lights ,Hvac etc not to be paid separate , to receive finishes as per specifications</t>
  </si>
  <si>
    <t>Front counter skirting-12mm thk. WPC</t>
  </si>
  <si>
    <t>Providing &amp; Laying of 100 high with 12mm THK WPC board skirting  , to take finishes as per schedule</t>
  </si>
  <si>
    <r>
      <t xml:space="preserve">Providing &amp; Fixing of Ceramic tile </t>
    </r>
    <r>
      <rPr>
        <b/>
        <sz val="10"/>
        <color theme="1"/>
        <rFont val="Century Gothic"/>
        <family val="2"/>
      </rPr>
      <t>(600 x 300mm - Kajaria-Oxford Blanco)</t>
    </r>
    <r>
      <rPr>
        <sz val="10"/>
        <color theme="1"/>
        <rFont val="Century Gothic"/>
        <family val="2"/>
      </rPr>
      <t xml:space="preserve">cladding with cement mortar. over </t>
    </r>
    <r>
      <rPr>
        <sz val="10"/>
        <rFont val="Century Gothic"/>
        <family val="2"/>
      </rPr>
      <t>BOH &amp; Dishwashing</t>
    </r>
    <r>
      <rPr>
        <sz val="10"/>
        <color rgb="FFFF0000"/>
        <rFont val="Century Gothic"/>
        <family val="2"/>
      </rPr>
      <t xml:space="preserve"> </t>
    </r>
    <r>
      <rPr>
        <sz val="10"/>
        <color theme="1"/>
        <rFont val="Century Gothic"/>
        <family val="2"/>
      </rPr>
      <t xml:space="preserve">walls ,as per design ,details &amp;finishes specified. 
</t>
    </r>
  </si>
  <si>
    <t xml:space="preserve">WPC fret cut panel over Front facade
</t>
  </si>
  <si>
    <t>H</t>
  </si>
  <si>
    <t>Veneer Cladding finished with Stainer + polish (Impulse unit, Bulkhead &amp; Overhead storage &amp; Side walls)</t>
  </si>
  <si>
    <t>Providing and installing Pinewood Veneer over surfaces ,finished with necessary coats of Polish as per design &amp; detail</t>
  </si>
  <si>
    <t>Providing and fixing of 25mm THK WPC fret cut panel over front counter facade , as per design and details  , to take finish coat as per finish schedule</t>
  </si>
  <si>
    <t>Providing &amp; fixing of Flush code door with
- 50x100 Wood Frame 
- 35mm thk flush core shutter , edge to be sealed with teak wood lipping
- S.S. handles with Lock
- All to be painted to approved specs
- with necessary fittings &amp; iron mongery 
all as per design , to receive finishes as per schedule</t>
  </si>
  <si>
    <t>Green Ceramic tile cladding
(Over Servery rear wall)</t>
  </si>
  <si>
    <t>All componets of carpentry (Plywood / WPC boards / Gypsum boards) to be of 1Hr Fire rating</t>
  </si>
  <si>
    <r>
      <t xml:space="preserve">Providing and fixing of Overhead storage with 
- 18mm  </t>
    </r>
    <r>
      <rPr>
        <sz val="10"/>
        <color rgb="FFFF0000"/>
        <rFont val="Century Gothic"/>
        <family val="2"/>
      </rPr>
      <t>FR</t>
    </r>
    <r>
      <rPr>
        <sz val="10"/>
        <color theme="1"/>
        <rFont val="Century Gothic"/>
        <family val="2"/>
      </rPr>
      <t xml:space="preserve">+WP Ply carcass
- 18mm  </t>
    </r>
    <r>
      <rPr>
        <sz val="10"/>
        <color rgb="FFFF0000"/>
        <rFont val="Century Gothic"/>
        <family val="2"/>
      </rPr>
      <t>FR</t>
    </r>
    <r>
      <rPr>
        <sz val="10"/>
        <color theme="1"/>
        <rFont val="Century Gothic"/>
        <family val="2"/>
      </rPr>
      <t>+WP Ply shutters
-Inside finished with laminate (as per finishes schedule)
- edges finished with plastic edge beading
 ,To take finished as per design &amp; details</t>
    </r>
  </si>
  <si>
    <t>Providing &amp; Laying of 600x600 mm Vitrified tiles flooring  (Base price -Rs.60/Sft)with Cement mortar, as per finishes schedule</t>
  </si>
  <si>
    <t>Providing &amp; Laying of 100 high skirting with same 600x600 mm Vitrified tiles used for flooring, with cement mortar, as per finishes schedule</t>
  </si>
  <si>
    <t>SIMNA</t>
  </si>
  <si>
    <t>RUDRA</t>
  </si>
  <si>
    <t>BUILD DESIGN</t>
  </si>
  <si>
    <t>DETAILED BOQ OF PROPOSED  HEALTHY EATS</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</si>
  <si>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</si>
  <si>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SINGLE SIDE PARTITION</t>
  </si>
  <si>
    <r>
      <t xml:space="preserve">Providing &amp; Fixing of Green Ceramic tile (100 x 100mm , </t>
    </r>
    <r>
      <rPr>
        <sz val="10"/>
        <rFont val="Century Gothic"/>
        <family val="2"/>
      </rPr>
      <t>Base price rs.100/sft)cladding with cement mortar over Servery rear wall a</t>
    </r>
    <r>
      <rPr>
        <sz val="10"/>
        <color theme="1"/>
        <rFont val="Century Gothic"/>
        <family val="2"/>
      </rPr>
      <t xml:space="preserve">s per design ,details &amp;finishes specified. 
</t>
    </r>
  </si>
  <si>
    <t>MOH WALL</t>
  </si>
  <si>
    <r>
      <t xml:space="preserve">P/fixing glazed ceramic </t>
    </r>
    <r>
      <rPr>
        <b/>
        <sz val="10"/>
        <rFont val="Calibri"/>
        <family val="2"/>
      </rPr>
      <t xml:space="preserve">(Kajaria)  Veda Bianaca Décor (450x450nn) </t>
    </r>
    <r>
      <rPr>
        <sz val="10"/>
        <rFont val="Calibri"/>
        <family val="2"/>
      </rPr>
      <t>Wall tiles,in MOH back bison board partition in per approved pattern, setting the tiles in appropriate adhesive as per manufacturer's specifications,  joints filled and finished neat with epoxy grout as/spec</t>
    </r>
  </si>
  <si>
    <t xml:space="preserve">Trophical Wallpaper fixed on shera board paneling </t>
  </si>
  <si>
    <t>Providing and fabrication of Front Counter unit with
- 18mm thk HDHMR carcass as per design
- 18mm thk  HDHMR Shutters and shelves 
-Inside finished with laminate (as per finishes schedule)
- Outside finished with Teakwood
- Edges to be finished with 2mm plastic edge binding
-Cabinet counter-top prepped to receiveSolid surface
as per details and design.</t>
  </si>
  <si>
    <t>Front counter 
3.73L x 0.75D x 0.90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</si>
</sst>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00_);_(* \(#,##0.00\);_(* \-??_);_(@_)"/>
    <numFmt numFmtId="166" formatCode="#,##0.00_ ;\-#,##0.00\ "/>
  </numFmts>
  <fonts count="22">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sz val="10"/>
      <name val="Century Gothic"/>
      <family val="2"/>
    </font>
    <font>
      <b/>
      <sz val="10"/>
      <color theme="1"/>
      <name val="Century Gothic"/>
      <family val="2"/>
    </font>
    <font>
      <sz val="10"/>
      <color theme="1"/>
      <name val="Century Gothic"/>
      <family val="2"/>
    </font>
    <font>
      <b/>
      <u/>
      <sz val="10"/>
      <color theme="1"/>
      <name val="Century Gothic"/>
      <family val="2"/>
    </font>
    <font>
      <sz val="10"/>
      <color rgb="FFFF0000"/>
      <name val="Century Gothic"/>
      <family val="2"/>
    </font>
    <font>
      <b/>
      <sz val="11"/>
      <color theme="1"/>
      <name val="Century Gothic"/>
      <family val="2"/>
    </font>
    <font>
      <b/>
      <sz val="12"/>
      <color theme="1"/>
      <name val="Century Gothic"/>
      <family val="2"/>
    </font>
    <font>
      <sz val="10"/>
      <name val="Calibri"/>
      <family val="2"/>
      <scheme val="minor"/>
    </font>
    <font>
      <b/>
      <sz val="10"/>
      <name val="Calibri"/>
      <family val="2"/>
    </font>
    <font>
      <sz val="10"/>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33">
    <xf numFmtId="0" fontId="0" fillId="0" borderId="0" xfId="0"/>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1" fontId="14" fillId="0" borderId="1"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17" fillId="0" borderId="0" xfId="0" applyFont="1" applyAlignment="1">
      <alignment horizontal="center" vertical="center" wrapText="1"/>
    </xf>
    <xf numFmtId="0" fontId="17" fillId="3" borderId="1" xfId="0" applyFont="1" applyFill="1" applyBorder="1" applyAlignment="1">
      <alignment horizontal="center" vertical="center" wrapText="1"/>
    </xf>
    <xf numFmtId="1" fontId="14" fillId="0" borderId="0" xfId="0" applyNumberFormat="1" applyFont="1" applyAlignment="1">
      <alignment horizontal="center" vertical="center" wrapText="1"/>
    </xf>
    <xf numFmtId="1" fontId="13" fillId="2"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19" applyNumberFormat="1" applyFont="1" applyBorder="1" applyAlignment="1">
      <alignment horizontal="center" vertical="center" wrapText="1"/>
    </xf>
    <xf numFmtId="0" fontId="19" fillId="0" borderId="1" xfId="19"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51">
    <cellStyle name="Comma 10 3" xfId="2" xr:uid="{00000000-0005-0000-0000-000000000000}"/>
    <cellStyle name="Comma 10 3 2" xfId="50" xr:uid="{00000000-0005-0000-0000-000001000000}"/>
    <cellStyle name="Comma 2" xfId="3" xr:uid="{00000000-0005-0000-0000-000002000000}"/>
    <cellStyle name="Comma 2 2" xfId="47" xr:uid="{00000000-0005-0000-0000-000003000000}"/>
    <cellStyle name="Comma 2 94" xfId="4" xr:uid="{00000000-0005-0000-0000-000004000000}"/>
    <cellStyle name="Comma 3" xfId="5" xr:uid="{00000000-0005-0000-0000-000005000000}"/>
    <cellStyle name="Comma 3 119" xfId="6" xr:uid="{00000000-0005-0000-0000-000006000000}"/>
    <cellStyle name="Comma 3 2" xfId="7" xr:uid="{00000000-0005-0000-0000-000007000000}"/>
    <cellStyle name="Comma 3 95" xfId="8" xr:uid="{00000000-0005-0000-0000-000008000000}"/>
    <cellStyle name="Comma 36" xfId="9" xr:uid="{00000000-0005-0000-0000-000009000000}"/>
    <cellStyle name="Comma 4" xfId="10" xr:uid="{00000000-0005-0000-0000-00000A000000}"/>
    <cellStyle name="Comma 6 6" xfId="11" xr:uid="{00000000-0005-0000-0000-00000B000000}"/>
    <cellStyle name="Excel Built-in Normal" xfId="49" xr:uid="{00000000-0005-0000-0000-00000C000000}"/>
    <cellStyle name="NEW" xfId="12" xr:uid="{00000000-0005-0000-0000-00000D000000}"/>
    <cellStyle name="Normal" xfId="0" builtinId="0"/>
    <cellStyle name="Normal 10" xfId="13" xr:uid="{00000000-0005-0000-0000-00000F000000}"/>
    <cellStyle name="Normal 11" xfId="14" xr:uid="{00000000-0005-0000-0000-000010000000}"/>
    <cellStyle name="Normal 12" xfId="15" xr:uid="{00000000-0005-0000-0000-000011000000}"/>
    <cellStyle name="Normal 12 14" xfId="16" xr:uid="{00000000-0005-0000-0000-000012000000}"/>
    <cellStyle name="Normal 13" xfId="17" xr:uid="{00000000-0005-0000-0000-000013000000}"/>
    <cellStyle name="Normal 14" xfId="18" xr:uid="{00000000-0005-0000-0000-000014000000}"/>
    <cellStyle name="Normal 15" xfId="1" xr:uid="{00000000-0005-0000-0000-000015000000}"/>
    <cellStyle name="Normal 2" xfId="19" xr:uid="{00000000-0005-0000-0000-000016000000}"/>
    <cellStyle name="Normal 2 10" xfId="20" xr:uid="{00000000-0005-0000-0000-000017000000}"/>
    <cellStyle name="Normal 2 100" xfId="21" xr:uid="{00000000-0005-0000-0000-000018000000}"/>
    <cellStyle name="Normal 2 172" xfId="22" xr:uid="{00000000-0005-0000-0000-000019000000}"/>
    <cellStyle name="Normal 2 2" xfId="23" xr:uid="{00000000-0005-0000-0000-00001A000000}"/>
    <cellStyle name="Normal 2 2 2 2" xfId="24" xr:uid="{00000000-0005-0000-0000-00001B000000}"/>
    <cellStyle name="Normal 2 4" xfId="25" xr:uid="{00000000-0005-0000-0000-00001C000000}"/>
    <cellStyle name="Normal 2 52" xfId="26" xr:uid="{00000000-0005-0000-0000-00001D000000}"/>
    <cellStyle name="Normal 2 56" xfId="27" xr:uid="{00000000-0005-0000-0000-00001E000000}"/>
    <cellStyle name="Normal 2 7" xfId="28" xr:uid="{00000000-0005-0000-0000-00001F000000}"/>
    <cellStyle name="Normal 2 8" xfId="29" xr:uid="{00000000-0005-0000-0000-000020000000}"/>
    <cellStyle name="Normal 2 80" xfId="30" xr:uid="{00000000-0005-0000-0000-000021000000}"/>
    <cellStyle name="Normal 21" xfId="31" xr:uid="{00000000-0005-0000-0000-000022000000}"/>
    <cellStyle name="Normal 23" xfId="32" xr:uid="{00000000-0005-0000-0000-000023000000}"/>
    <cellStyle name="Normal 25" xfId="33" xr:uid="{00000000-0005-0000-0000-000024000000}"/>
    <cellStyle name="Normal 25 2" xfId="34" xr:uid="{00000000-0005-0000-0000-000025000000}"/>
    <cellStyle name="Normal 26" xfId="35" xr:uid="{00000000-0005-0000-0000-000026000000}"/>
    <cellStyle name="Normal 29" xfId="36" xr:uid="{00000000-0005-0000-0000-000027000000}"/>
    <cellStyle name="Normal 3" xfId="37" xr:uid="{00000000-0005-0000-0000-000028000000}"/>
    <cellStyle name="Normal 4" xfId="38" xr:uid="{00000000-0005-0000-0000-000029000000}"/>
    <cellStyle name="Normal 48" xfId="39" xr:uid="{00000000-0005-0000-0000-00002A000000}"/>
    <cellStyle name="Normal 5" xfId="40" xr:uid="{00000000-0005-0000-0000-00002B000000}"/>
    <cellStyle name="Normal 6" xfId="41" xr:uid="{00000000-0005-0000-0000-00002C000000}"/>
    <cellStyle name="Normal 7" xfId="42" xr:uid="{00000000-0005-0000-0000-00002D000000}"/>
    <cellStyle name="Normal 7 3" xfId="48" xr:uid="{00000000-0005-0000-0000-00002E000000}"/>
    <cellStyle name="Normal 8" xfId="43" xr:uid="{00000000-0005-0000-0000-00002F000000}"/>
    <cellStyle name="Normal 9" xfId="44" xr:uid="{00000000-0005-0000-0000-000030000000}"/>
    <cellStyle name="Normal 96 2" xfId="45" xr:uid="{00000000-0005-0000-0000-000031000000}"/>
    <cellStyle name="Style 1" xfId="46"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7"/>
  <sheetViews>
    <sheetView tabSelected="1" view="pageBreakPreview" zoomScale="80" zoomScaleNormal="80" zoomScaleSheetLayoutView="80" workbookViewId="0">
      <selection activeCell="Q25" sqref="Q25"/>
    </sheetView>
  </sheetViews>
  <sheetFormatPr defaultColWidth="9.109375" defaultRowHeight="13.2"/>
  <cols>
    <col min="1" max="1" width="14.44140625" style="3" customWidth="1"/>
    <col min="2" max="2" width="26.6640625" style="3" customWidth="1"/>
    <col min="3" max="3" width="69.44140625" style="3" bestFit="1" customWidth="1"/>
    <col min="4" max="5" width="8.44140625" style="3" customWidth="1"/>
    <col min="6" max="6" width="11.5546875" style="3" customWidth="1"/>
    <col min="7" max="7" width="11.5546875" style="9" customWidth="1"/>
    <col min="8" max="11" width="11.5546875" style="9" hidden="1" customWidth="1"/>
    <col min="12" max="16384" width="9.109375" style="3"/>
  </cols>
  <sheetData>
    <row r="2" spans="1:11">
      <c r="A2" s="19" t="s">
        <v>65</v>
      </c>
      <c r="B2" s="19"/>
      <c r="C2" s="19"/>
      <c r="D2" s="19"/>
      <c r="E2" s="19"/>
      <c r="F2" s="19"/>
      <c r="G2" s="19"/>
      <c r="H2" s="1"/>
      <c r="I2" s="1"/>
      <c r="J2" s="1"/>
      <c r="K2" s="1"/>
    </row>
    <row r="3" spans="1:11">
      <c r="A3" s="1"/>
      <c r="B3" s="1"/>
      <c r="C3" s="1"/>
      <c r="D3" s="1"/>
      <c r="E3" s="1"/>
      <c r="F3" s="1"/>
      <c r="G3" s="10"/>
      <c r="H3" s="10"/>
      <c r="I3" s="10"/>
      <c r="J3" s="10"/>
      <c r="K3" s="10"/>
    </row>
    <row r="4" spans="1:11">
      <c r="A4" s="19" t="s">
        <v>58</v>
      </c>
      <c r="B4" s="19"/>
      <c r="C4" s="19"/>
      <c r="D4" s="19"/>
      <c r="E4" s="19"/>
      <c r="F4" s="19"/>
      <c r="G4" s="10"/>
      <c r="H4" s="10"/>
      <c r="I4" s="10"/>
      <c r="J4" s="10"/>
      <c r="K4" s="10"/>
    </row>
    <row r="5" spans="1:11" s="7" customFormat="1" ht="23.25" customHeight="1">
      <c r="A5" s="8"/>
      <c r="B5" s="8"/>
      <c r="C5" s="8"/>
      <c r="D5" s="8"/>
      <c r="E5" s="8"/>
      <c r="F5" s="20" t="s">
        <v>62</v>
      </c>
      <c r="G5" s="21"/>
      <c r="H5" s="28" t="s">
        <v>63</v>
      </c>
      <c r="I5" s="29"/>
      <c r="J5" s="28" t="s">
        <v>64</v>
      </c>
      <c r="K5" s="29"/>
    </row>
    <row r="6" spans="1:11">
      <c r="A6" s="6" t="s">
        <v>0</v>
      </c>
      <c r="B6" s="6" t="s">
        <v>1</v>
      </c>
      <c r="C6" s="6" t="s">
        <v>2</v>
      </c>
      <c r="D6" s="6" t="s">
        <v>3</v>
      </c>
      <c r="E6" s="6" t="s">
        <v>17</v>
      </c>
      <c r="F6" s="6" t="s">
        <v>22</v>
      </c>
      <c r="G6" s="11" t="s">
        <v>23</v>
      </c>
      <c r="H6" s="6" t="s">
        <v>22</v>
      </c>
      <c r="I6" s="11" t="s">
        <v>23</v>
      </c>
      <c r="J6" s="6" t="s">
        <v>22</v>
      </c>
      <c r="K6" s="11" t="s">
        <v>23</v>
      </c>
    </row>
    <row r="7" spans="1:11">
      <c r="A7" s="30" t="s">
        <v>41</v>
      </c>
      <c r="B7" s="31"/>
      <c r="C7" s="32"/>
      <c r="D7" s="2"/>
      <c r="E7" s="2"/>
      <c r="F7" s="2"/>
      <c r="G7" s="12"/>
      <c r="H7" s="12"/>
      <c r="I7" s="12"/>
      <c r="J7" s="12"/>
      <c r="K7" s="12"/>
    </row>
    <row r="8" spans="1:11">
      <c r="A8" s="2" t="s">
        <v>7</v>
      </c>
      <c r="B8" s="2" t="s">
        <v>21</v>
      </c>
      <c r="C8" s="2"/>
      <c r="D8" s="2"/>
      <c r="E8" s="2"/>
      <c r="F8" s="2"/>
      <c r="G8" s="12"/>
      <c r="H8" s="12"/>
      <c r="I8" s="12"/>
      <c r="J8" s="12"/>
      <c r="K8" s="12"/>
    </row>
    <row r="9" spans="1:11" ht="63.75" customHeight="1">
      <c r="A9" s="13">
        <v>1</v>
      </c>
      <c r="B9" s="13" t="s">
        <v>42</v>
      </c>
      <c r="C9" s="13" t="s">
        <v>43</v>
      </c>
      <c r="D9" s="13">
        <v>2</v>
      </c>
      <c r="E9" s="13" t="s">
        <v>46</v>
      </c>
      <c r="F9" s="13">
        <v>6000</v>
      </c>
      <c r="G9" s="4">
        <f>D9*F9</f>
        <v>12000</v>
      </c>
      <c r="H9" s="4"/>
      <c r="I9" s="4"/>
      <c r="J9" s="4"/>
      <c r="K9" s="4"/>
    </row>
    <row r="10" spans="1:11" ht="48" customHeight="1">
      <c r="A10" s="13">
        <v>2</v>
      </c>
      <c r="B10" s="13" t="s">
        <v>44</v>
      </c>
      <c r="C10" s="13" t="s">
        <v>45</v>
      </c>
      <c r="D10" s="13">
        <v>2</v>
      </c>
      <c r="E10" s="13" t="s">
        <v>46</v>
      </c>
      <c r="F10" s="13">
        <v>9000</v>
      </c>
      <c r="G10" s="4">
        <f t="shared" ref="G10:G44" si="0">D10*F10</f>
        <v>18000</v>
      </c>
      <c r="H10" s="4"/>
      <c r="I10" s="4"/>
      <c r="J10" s="4"/>
      <c r="K10" s="4"/>
    </row>
    <row r="11" spans="1:11">
      <c r="A11" s="2"/>
      <c r="B11" s="2"/>
      <c r="C11" s="2"/>
      <c r="D11" s="2"/>
      <c r="E11" s="2"/>
      <c r="F11" s="2"/>
      <c r="G11" s="4"/>
      <c r="H11" s="4"/>
      <c r="I11" s="4"/>
      <c r="J11" s="4"/>
      <c r="K11" s="4"/>
    </row>
    <row r="12" spans="1:11">
      <c r="A12" s="13"/>
      <c r="B12" s="13"/>
      <c r="C12" s="13"/>
      <c r="D12" s="13"/>
      <c r="E12" s="13"/>
      <c r="F12" s="13"/>
      <c r="G12" s="4"/>
      <c r="H12" s="4"/>
      <c r="I12" s="4"/>
      <c r="J12" s="4"/>
      <c r="K12" s="4"/>
    </row>
    <row r="13" spans="1:11">
      <c r="A13" s="13"/>
      <c r="B13" s="13"/>
      <c r="C13" s="13"/>
      <c r="D13" s="14"/>
      <c r="E13" s="13"/>
      <c r="F13" s="13"/>
      <c r="G13" s="4">
        <f t="shared" si="0"/>
        <v>0</v>
      </c>
      <c r="H13" s="4"/>
      <c r="I13" s="4"/>
      <c r="J13" s="4"/>
      <c r="K13" s="4"/>
    </row>
    <row r="14" spans="1:11" ht="25.2">
      <c r="A14" s="2" t="s">
        <v>18</v>
      </c>
      <c r="B14" s="2"/>
      <c r="C14" s="2"/>
      <c r="D14" s="2"/>
      <c r="E14" s="2"/>
      <c r="F14" s="2"/>
      <c r="G14" s="4">
        <f t="shared" si="0"/>
        <v>0</v>
      </c>
      <c r="H14" s="4"/>
      <c r="I14" s="4"/>
      <c r="J14" s="4"/>
      <c r="K14" s="4"/>
    </row>
    <row r="15" spans="1:11">
      <c r="A15" s="2" t="s">
        <v>9</v>
      </c>
      <c r="B15" s="2" t="s">
        <v>8</v>
      </c>
      <c r="C15" s="2"/>
      <c r="D15" s="2"/>
      <c r="E15" s="2"/>
      <c r="F15" s="2"/>
      <c r="G15" s="4">
        <f t="shared" si="0"/>
        <v>0</v>
      </c>
      <c r="H15" s="4"/>
      <c r="I15" s="4"/>
      <c r="J15" s="4"/>
      <c r="K15" s="4"/>
    </row>
    <row r="16" spans="1:11" ht="118.8">
      <c r="A16" s="13">
        <v>1</v>
      </c>
      <c r="B16" s="16" t="s">
        <v>67</v>
      </c>
      <c r="C16" s="13" t="s">
        <v>66</v>
      </c>
      <c r="D16" s="14">
        <v>43.6</v>
      </c>
      <c r="E16" s="13" t="s">
        <v>5</v>
      </c>
      <c r="F16" s="13">
        <v>2520</v>
      </c>
      <c r="G16" s="4">
        <f t="shared" si="0"/>
        <v>109872</v>
      </c>
      <c r="H16" s="4"/>
      <c r="I16" s="4"/>
      <c r="J16" s="4"/>
      <c r="K16" s="4"/>
    </row>
    <row r="17" spans="1:13" ht="106.5" customHeight="1">
      <c r="A17" s="13">
        <v>3</v>
      </c>
      <c r="B17" s="13" t="s">
        <v>33</v>
      </c>
      <c r="C17" s="13" t="s">
        <v>59</v>
      </c>
      <c r="D17" s="14">
        <v>2.4580000000000002</v>
      </c>
      <c r="E17" s="13" t="s">
        <v>5</v>
      </c>
      <c r="F17" s="13">
        <v>25840</v>
      </c>
      <c r="G17" s="4">
        <f t="shared" si="0"/>
        <v>63514.720000000001</v>
      </c>
      <c r="H17" s="4"/>
      <c r="I17" s="4"/>
      <c r="J17" s="4"/>
      <c r="K17" s="4"/>
    </row>
    <row r="18" spans="1:13" ht="72" customHeight="1">
      <c r="A18" s="13">
        <v>4</v>
      </c>
      <c r="B18" s="13" t="s">
        <v>51</v>
      </c>
      <c r="C18" s="13" t="s">
        <v>55</v>
      </c>
      <c r="D18" s="14">
        <v>2.34</v>
      </c>
      <c r="E18" s="13" t="s">
        <v>5</v>
      </c>
      <c r="F18" s="13">
        <v>12450</v>
      </c>
      <c r="G18" s="4">
        <f t="shared" si="0"/>
        <v>29133</v>
      </c>
      <c r="H18" s="4"/>
      <c r="I18" s="4"/>
      <c r="J18" s="4"/>
      <c r="K18" s="4"/>
    </row>
    <row r="19" spans="1:13">
      <c r="A19" s="13"/>
      <c r="B19" s="13"/>
      <c r="C19" s="13"/>
      <c r="D19" s="13"/>
      <c r="E19" s="13"/>
      <c r="F19" s="13"/>
      <c r="G19" s="4">
        <f t="shared" si="0"/>
        <v>0</v>
      </c>
      <c r="H19" s="4"/>
      <c r="I19" s="4"/>
      <c r="J19" s="4"/>
      <c r="K19" s="4"/>
    </row>
    <row r="20" spans="1:13" ht="14.25" customHeight="1">
      <c r="A20" s="2" t="s">
        <v>11</v>
      </c>
      <c r="B20" s="2" t="s">
        <v>27</v>
      </c>
      <c r="C20" s="2"/>
      <c r="D20" s="2"/>
      <c r="E20" s="2"/>
      <c r="F20" s="2"/>
      <c r="G20" s="4">
        <f t="shared" si="0"/>
        <v>0</v>
      </c>
      <c r="H20" s="4"/>
      <c r="I20" s="4"/>
      <c r="J20" s="4"/>
      <c r="K20" s="4"/>
    </row>
    <row r="21" spans="1:13">
      <c r="A21" s="13"/>
      <c r="B21" s="13"/>
      <c r="C21" s="13"/>
      <c r="D21" s="13"/>
      <c r="E21" s="13"/>
      <c r="F21" s="13"/>
      <c r="G21" s="4">
        <f t="shared" si="0"/>
        <v>0</v>
      </c>
      <c r="H21" s="4"/>
      <c r="I21" s="4"/>
      <c r="J21" s="4"/>
      <c r="K21" s="4"/>
    </row>
    <row r="22" spans="1:13" ht="105" customHeight="1">
      <c r="A22" s="13">
        <v>1</v>
      </c>
      <c r="B22" s="13" t="s">
        <v>34</v>
      </c>
      <c r="C22" s="13" t="s">
        <v>56</v>
      </c>
      <c r="D22" s="4">
        <v>1</v>
      </c>
      <c r="E22" s="13" t="s">
        <v>4</v>
      </c>
      <c r="F22" s="13">
        <v>25000</v>
      </c>
      <c r="G22" s="4">
        <f t="shared" si="0"/>
        <v>25000</v>
      </c>
      <c r="H22" s="4"/>
      <c r="I22" s="4"/>
      <c r="J22" s="4"/>
      <c r="K22" s="4"/>
    </row>
    <row r="23" spans="1:13" ht="17.25" customHeight="1">
      <c r="A23" s="13"/>
      <c r="B23" s="13"/>
      <c r="C23" s="13"/>
      <c r="D23" s="14"/>
      <c r="E23" s="13"/>
      <c r="F23" s="13"/>
      <c r="G23" s="4">
        <f t="shared" si="0"/>
        <v>0</v>
      </c>
      <c r="H23" s="4"/>
      <c r="I23" s="4"/>
      <c r="J23" s="4"/>
      <c r="K23" s="4"/>
    </row>
    <row r="24" spans="1:13" ht="28.5" customHeight="1">
      <c r="A24" s="2" t="s">
        <v>12</v>
      </c>
      <c r="B24" s="2" t="s">
        <v>10</v>
      </c>
      <c r="C24" s="2"/>
      <c r="D24" s="2"/>
      <c r="E24" s="2"/>
      <c r="F24" s="2"/>
      <c r="G24" s="4">
        <f t="shared" si="0"/>
        <v>0</v>
      </c>
      <c r="H24" s="4"/>
      <c r="I24" s="4"/>
      <c r="J24" s="4"/>
      <c r="K24" s="4"/>
    </row>
    <row r="25" spans="1:13" ht="128.25" customHeight="1">
      <c r="A25" s="13">
        <v>1</v>
      </c>
      <c r="B25" s="15" t="s">
        <v>73</v>
      </c>
      <c r="C25" s="13" t="s">
        <v>72</v>
      </c>
      <c r="D25" s="13">
        <v>1</v>
      </c>
      <c r="E25" s="13" t="s">
        <v>4</v>
      </c>
      <c r="F25" s="13">
        <v>113029</v>
      </c>
      <c r="G25" s="4">
        <f t="shared" si="0"/>
        <v>113029</v>
      </c>
      <c r="H25" s="4"/>
      <c r="I25" s="4"/>
      <c r="J25" s="4"/>
      <c r="K25" s="4"/>
    </row>
    <row r="26" spans="1:13" ht="19.5" customHeight="1">
      <c r="A26" s="13"/>
      <c r="B26" s="15"/>
      <c r="C26" s="13"/>
      <c r="D26" s="13"/>
      <c r="E26" s="13"/>
      <c r="F26" s="13"/>
      <c r="G26" s="4">
        <f t="shared" si="0"/>
        <v>0</v>
      </c>
      <c r="H26" s="4"/>
      <c r="I26" s="4"/>
      <c r="J26" s="4"/>
      <c r="K26" s="4"/>
    </row>
    <row r="27" spans="1:13" ht="35.25" customHeight="1">
      <c r="A27" s="2" t="s">
        <v>28</v>
      </c>
      <c r="B27" s="2"/>
      <c r="C27" s="2"/>
      <c r="D27" s="2"/>
      <c r="E27" s="2"/>
      <c r="F27" s="2"/>
      <c r="G27" s="4">
        <f t="shared" si="0"/>
        <v>0</v>
      </c>
      <c r="H27" s="4"/>
      <c r="I27" s="4"/>
      <c r="J27" s="4"/>
      <c r="K27" s="4"/>
    </row>
    <row r="28" spans="1:13" ht="41.25" customHeight="1">
      <c r="A28" s="2" t="s">
        <v>30</v>
      </c>
      <c r="B28" s="2" t="s">
        <v>14</v>
      </c>
      <c r="C28" s="2"/>
      <c r="D28" s="2"/>
      <c r="E28" s="2"/>
      <c r="F28" s="2"/>
      <c r="G28" s="4">
        <f t="shared" si="0"/>
        <v>0</v>
      </c>
      <c r="H28" s="4"/>
      <c r="I28" s="4"/>
      <c r="J28" s="4"/>
      <c r="K28" s="4"/>
    </row>
    <row r="29" spans="1:13" ht="57" customHeight="1">
      <c r="A29" s="13">
        <v>1</v>
      </c>
      <c r="B29" s="15" t="s">
        <v>29</v>
      </c>
      <c r="C29" s="13" t="s">
        <v>47</v>
      </c>
      <c r="D29" s="13">
        <v>16.78</v>
      </c>
      <c r="E29" s="13" t="s">
        <v>5</v>
      </c>
      <c r="F29" s="13">
        <v>1200</v>
      </c>
      <c r="G29" s="4">
        <f t="shared" si="0"/>
        <v>20136</v>
      </c>
      <c r="H29" s="4"/>
      <c r="I29" s="4"/>
      <c r="J29" s="4"/>
      <c r="K29" s="4"/>
    </row>
    <row r="30" spans="1:13">
      <c r="A30" s="25" t="s">
        <v>24</v>
      </c>
      <c r="B30" s="26"/>
      <c r="C30" s="26"/>
      <c r="D30" s="26"/>
      <c r="E30" s="27"/>
      <c r="F30" s="13"/>
      <c r="G30" s="4">
        <f t="shared" si="0"/>
        <v>0</v>
      </c>
      <c r="H30" s="4"/>
      <c r="I30" s="4"/>
      <c r="J30" s="4"/>
      <c r="K30" s="4"/>
    </row>
    <row r="31" spans="1:13">
      <c r="A31" s="2" t="s">
        <v>13</v>
      </c>
      <c r="B31" s="2"/>
      <c r="C31" s="2"/>
      <c r="D31" s="2"/>
      <c r="E31" s="2"/>
      <c r="F31" s="2"/>
      <c r="G31" s="4">
        <f t="shared" si="0"/>
        <v>0</v>
      </c>
      <c r="H31" s="4"/>
      <c r="I31" s="4"/>
      <c r="J31" s="4"/>
      <c r="K31" s="4"/>
      <c r="M31" s="5"/>
    </row>
    <row r="32" spans="1:13" ht="25.2">
      <c r="A32" s="2" t="s">
        <v>31</v>
      </c>
      <c r="B32" s="2" t="s">
        <v>14</v>
      </c>
      <c r="C32" s="2"/>
      <c r="D32" s="2"/>
      <c r="E32" s="2"/>
      <c r="F32" s="2"/>
      <c r="G32" s="4">
        <f t="shared" si="0"/>
        <v>0</v>
      </c>
      <c r="H32" s="4"/>
      <c r="I32" s="4"/>
      <c r="J32" s="4"/>
      <c r="K32" s="4"/>
    </row>
    <row r="33" spans="1:11" ht="42.75" customHeight="1">
      <c r="A33" s="13">
        <v>1</v>
      </c>
      <c r="B33" s="13" t="s">
        <v>35</v>
      </c>
      <c r="C33" s="13" t="s">
        <v>60</v>
      </c>
      <c r="D33" s="14">
        <v>18.5</v>
      </c>
      <c r="E33" s="13" t="s">
        <v>5</v>
      </c>
      <c r="F33" s="13">
        <v>1990</v>
      </c>
      <c r="G33" s="4">
        <f t="shared" si="0"/>
        <v>36815</v>
      </c>
      <c r="H33" s="4"/>
      <c r="I33" s="4"/>
      <c r="J33" s="4"/>
      <c r="K33" s="4"/>
    </row>
    <row r="34" spans="1:11" ht="40.5" customHeight="1">
      <c r="A34" s="13">
        <v>2</v>
      </c>
      <c r="B34" s="13" t="s">
        <v>36</v>
      </c>
      <c r="C34" s="13" t="s">
        <v>61</v>
      </c>
      <c r="D34" s="14">
        <v>27.8</v>
      </c>
      <c r="E34" s="13" t="s">
        <v>20</v>
      </c>
      <c r="F34" s="13">
        <v>250</v>
      </c>
      <c r="G34" s="4">
        <f t="shared" si="0"/>
        <v>6950</v>
      </c>
      <c r="H34" s="4"/>
      <c r="I34" s="4"/>
      <c r="J34" s="4"/>
      <c r="K34" s="4"/>
    </row>
    <row r="35" spans="1:11" ht="33.75" customHeight="1">
      <c r="A35" s="13">
        <v>3</v>
      </c>
      <c r="B35" s="13" t="s">
        <v>48</v>
      </c>
      <c r="C35" s="13" t="s">
        <v>49</v>
      </c>
      <c r="D35" s="14">
        <v>3.73</v>
      </c>
      <c r="E35" s="13" t="s">
        <v>20</v>
      </c>
      <c r="F35" s="13">
        <v>2550</v>
      </c>
      <c r="G35" s="4">
        <f t="shared" si="0"/>
        <v>9511.5</v>
      </c>
      <c r="H35" s="4"/>
      <c r="I35" s="4"/>
      <c r="J35" s="4"/>
      <c r="K35" s="4"/>
    </row>
    <row r="36" spans="1:11" ht="52.8">
      <c r="A36" s="13">
        <v>4</v>
      </c>
      <c r="B36" s="13" t="s">
        <v>37</v>
      </c>
      <c r="C36" s="13" t="s">
        <v>50</v>
      </c>
      <c r="D36" s="14">
        <v>44.5</v>
      </c>
      <c r="E36" s="13" t="s">
        <v>5</v>
      </c>
      <c r="F36" s="13">
        <v>2100</v>
      </c>
      <c r="G36" s="4">
        <f t="shared" si="0"/>
        <v>93450</v>
      </c>
      <c r="H36" s="4"/>
      <c r="I36" s="4"/>
      <c r="J36" s="4"/>
      <c r="K36" s="4"/>
    </row>
    <row r="37" spans="1:11" ht="57.75" customHeight="1">
      <c r="A37" s="13">
        <v>5</v>
      </c>
      <c r="B37" s="13" t="s">
        <v>57</v>
      </c>
      <c r="C37" s="13" t="s">
        <v>68</v>
      </c>
      <c r="D37" s="14">
        <v>2.0499999999999998</v>
      </c>
      <c r="E37" s="13" t="s">
        <v>5</v>
      </c>
      <c r="F37" s="13">
        <v>3200</v>
      </c>
      <c r="G37" s="4">
        <f t="shared" si="0"/>
        <v>6559.9999999999991</v>
      </c>
      <c r="H37" s="4"/>
      <c r="I37" s="4"/>
      <c r="J37" s="4"/>
      <c r="K37" s="4"/>
    </row>
    <row r="38" spans="1:11" ht="39" customHeight="1">
      <c r="A38" s="13">
        <v>6</v>
      </c>
      <c r="B38" s="13" t="s">
        <v>26</v>
      </c>
      <c r="C38" s="13" t="s">
        <v>19</v>
      </c>
      <c r="D38" s="14">
        <v>1.89</v>
      </c>
      <c r="E38" s="13" t="s">
        <v>5</v>
      </c>
      <c r="F38" s="13">
        <v>25500</v>
      </c>
      <c r="G38" s="4">
        <f t="shared" si="0"/>
        <v>48195</v>
      </c>
      <c r="H38" s="4"/>
      <c r="I38" s="4"/>
      <c r="J38" s="4"/>
      <c r="K38" s="4"/>
    </row>
    <row r="39" spans="1:11" ht="65.25" customHeight="1">
      <c r="A39" s="13">
        <v>7</v>
      </c>
      <c r="B39" s="13" t="s">
        <v>53</v>
      </c>
      <c r="C39" s="13" t="s">
        <v>54</v>
      </c>
      <c r="D39" s="14">
        <v>2.34</v>
      </c>
      <c r="E39" s="13" t="s">
        <v>5</v>
      </c>
      <c r="F39" s="13">
        <v>7500</v>
      </c>
      <c r="G39" s="4">
        <f t="shared" si="0"/>
        <v>17550</v>
      </c>
      <c r="H39" s="4"/>
      <c r="I39" s="4"/>
      <c r="J39" s="4"/>
      <c r="K39" s="4"/>
    </row>
    <row r="40" spans="1:11" ht="42.75" customHeight="1">
      <c r="A40" s="13">
        <v>8</v>
      </c>
      <c r="B40" s="13" t="s">
        <v>39</v>
      </c>
      <c r="C40" s="13" t="s">
        <v>38</v>
      </c>
      <c r="D40" s="14">
        <v>6.94</v>
      </c>
      <c r="E40" s="13" t="s">
        <v>5</v>
      </c>
      <c r="F40" s="13">
        <v>3640</v>
      </c>
      <c r="G40" s="4">
        <f t="shared" si="0"/>
        <v>25261.600000000002</v>
      </c>
      <c r="H40" s="4"/>
      <c r="I40" s="4"/>
      <c r="J40" s="4"/>
      <c r="K40" s="4"/>
    </row>
    <row r="41" spans="1:11" ht="55.2">
      <c r="A41" s="13">
        <v>9</v>
      </c>
      <c r="B41" s="13" t="s">
        <v>69</v>
      </c>
      <c r="C41" s="17" t="s">
        <v>70</v>
      </c>
      <c r="D41" s="14">
        <v>7</v>
      </c>
      <c r="E41" s="13" t="s">
        <v>5</v>
      </c>
      <c r="F41" s="13">
        <v>1820</v>
      </c>
      <c r="G41" s="4">
        <f t="shared" si="0"/>
        <v>12740</v>
      </c>
      <c r="H41" s="4"/>
      <c r="I41" s="4"/>
      <c r="J41" s="4"/>
      <c r="K41" s="4"/>
    </row>
    <row r="42" spans="1:11" ht="42.75" customHeight="1">
      <c r="A42" s="13">
        <v>10</v>
      </c>
      <c r="B42" s="13" t="s">
        <v>69</v>
      </c>
      <c r="C42" s="18" t="s">
        <v>71</v>
      </c>
      <c r="D42" s="14">
        <v>7</v>
      </c>
      <c r="E42" s="13" t="s">
        <v>5</v>
      </c>
      <c r="F42" s="13">
        <v>5200</v>
      </c>
      <c r="G42" s="4">
        <f t="shared" si="0"/>
        <v>36400</v>
      </c>
      <c r="H42" s="4"/>
      <c r="I42" s="4"/>
      <c r="J42" s="4"/>
      <c r="K42" s="4"/>
    </row>
    <row r="43" spans="1:11">
      <c r="A43" s="2" t="s">
        <v>52</v>
      </c>
      <c r="B43" s="2" t="s">
        <v>15</v>
      </c>
      <c r="C43" s="2"/>
      <c r="D43" s="2"/>
      <c r="E43" s="2"/>
      <c r="F43" s="2"/>
      <c r="G43" s="4">
        <f t="shared" si="0"/>
        <v>0</v>
      </c>
      <c r="H43" s="4"/>
      <c r="I43" s="4"/>
      <c r="J43" s="4"/>
      <c r="K43" s="4"/>
    </row>
    <row r="44" spans="1:11" ht="45.75" customHeight="1">
      <c r="A44" s="13">
        <v>1</v>
      </c>
      <c r="B44" s="13" t="s">
        <v>40</v>
      </c>
      <c r="C44" s="13" t="s">
        <v>32</v>
      </c>
      <c r="D44" s="14">
        <v>16.78</v>
      </c>
      <c r="E44" s="13" t="s">
        <v>5</v>
      </c>
      <c r="F44" s="13">
        <v>450</v>
      </c>
      <c r="G44" s="4">
        <f t="shared" si="0"/>
        <v>7551.0000000000009</v>
      </c>
      <c r="H44" s="4"/>
      <c r="I44" s="4"/>
      <c r="J44" s="4"/>
      <c r="K44" s="4"/>
    </row>
    <row r="45" spans="1:11" ht="77.25" customHeight="1">
      <c r="A45" s="22" t="s">
        <v>25</v>
      </c>
      <c r="B45" s="23"/>
      <c r="C45" s="24"/>
      <c r="D45" s="13"/>
      <c r="E45" s="13"/>
      <c r="F45" s="13"/>
      <c r="G45" s="4">
        <f>SUM(G9:G44)</f>
        <v>691668.82</v>
      </c>
      <c r="H45" s="4"/>
      <c r="I45" s="4"/>
      <c r="J45" s="4"/>
      <c r="K45" s="4"/>
    </row>
    <row r="46" spans="1:11">
      <c r="A46" s="13" t="s">
        <v>6</v>
      </c>
      <c r="B46" s="13"/>
      <c r="C46" s="13"/>
      <c r="D46" s="13"/>
      <c r="E46" s="13"/>
      <c r="F46" s="13"/>
      <c r="G46" s="4"/>
      <c r="H46" s="4"/>
      <c r="I46" s="4"/>
      <c r="J46" s="4"/>
      <c r="K46" s="4"/>
    </row>
    <row r="47" spans="1:11">
      <c r="A47" s="22" t="s">
        <v>16</v>
      </c>
      <c r="B47" s="23"/>
      <c r="C47" s="24"/>
      <c r="D47" s="13"/>
      <c r="E47" s="13"/>
      <c r="F47" s="13"/>
      <c r="G47" s="4"/>
      <c r="H47" s="4"/>
      <c r="I47" s="4"/>
      <c r="J47" s="4"/>
      <c r="K47" s="4"/>
    </row>
  </sheetData>
  <autoFilter ref="A5:K47" xr:uid="{00000000-0009-0000-0000-000000000000}">
    <filterColumn colId="5" showButton="0"/>
    <filterColumn colId="7" showButton="0"/>
    <filterColumn colId="9" showButton="0"/>
  </autoFilter>
  <mergeCells count="9">
    <mergeCell ref="H5:I5"/>
    <mergeCell ref="J5:K5"/>
    <mergeCell ref="A7:C7"/>
    <mergeCell ref="A4:F4"/>
    <mergeCell ref="F5:G5"/>
    <mergeCell ref="A2:G2"/>
    <mergeCell ref="A45:C45"/>
    <mergeCell ref="A47:C47"/>
    <mergeCell ref="A30:E30"/>
  </mergeCells>
  <phoneticPr fontId="11" type="noConversion"/>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Sandeep Suryawanshi</cp:lastModifiedBy>
  <cp:lastPrinted>2024-03-05T06:26:11Z</cp:lastPrinted>
  <dcterms:created xsi:type="dcterms:W3CDTF">2019-08-06T17:03:31Z</dcterms:created>
  <dcterms:modified xsi:type="dcterms:W3CDTF">2024-04-04T09:26:25Z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