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geshwar sahu\OneDrive - Travel food Services\Downloads\"/>
    </mc:Choice>
  </mc:AlternateContent>
  <bookViews>
    <workbookView xWindow="-120" yWindow="-120" windowWidth="20730" windowHeight="11160" activeTab="1"/>
  </bookViews>
  <sheets>
    <sheet name="Anx-2" sheetId="17" r:id="rId1"/>
    <sheet name="summary sheet" sheetId="15" r:id="rId2"/>
    <sheet name="Anx-1" sheetId="16" r:id="rId3"/>
  </sheets>
  <definedNames>
    <definedName name="_xlnm.Print_Area" localSheetId="1">'summary sheet'!$A$1:$I$39</definedName>
    <definedName name="sani">#REF!</definedName>
    <definedName name="Sanitary">#REF!</definedName>
    <definedName name="sanitry">#REF!</definedName>
    <definedName name="santr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5" l="1"/>
  <c r="F23" i="15"/>
  <c r="H22" i="15"/>
  <c r="F22" i="15"/>
  <c r="F21" i="15"/>
  <c r="H21" i="15"/>
  <c r="H20" i="15"/>
  <c r="H19" i="15" l="1"/>
  <c r="H17" i="15"/>
  <c r="H9" i="15"/>
  <c r="H10" i="15"/>
  <c r="H11" i="15"/>
  <c r="H12" i="15"/>
  <c r="H13" i="15"/>
  <c r="F12" i="15"/>
  <c r="F11" i="15"/>
  <c r="F13" i="15"/>
  <c r="F19" i="15" s="1"/>
  <c r="F17" i="15"/>
  <c r="F10" i="15"/>
  <c r="F9" i="15"/>
</calcChain>
</file>

<file path=xl/sharedStrings.xml><?xml version="1.0" encoding="utf-8"?>
<sst xmlns="http://schemas.openxmlformats.org/spreadsheetml/2006/main" count="45" uniqueCount="40">
  <si>
    <t xml:space="preserve">Advance </t>
  </si>
  <si>
    <t>Qty  will be final after completion</t>
  </si>
  <si>
    <t>Thanking you</t>
  </si>
  <si>
    <t>Total</t>
  </si>
  <si>
    <t>Nos.</t>
  </si>
  <si>
    <t>SL.NO.</t>
  </si>
  <si>
    <t xml:space="preserve">Description </t>
  </si>
  <si>
    <t>unit</t>
  </si>
  <si>
    <t xml:space="preserve">qty </t>
  </si>
  <si>
    <t>Rate</t>
  </si>
  <si>
    <t>Amount</t>
  </si>
  <si>
    <t>Note:</t>
  </si>
  <si>
    <t xml:space="preserve"> TAXES, as per actual .</t>
  </si>
  <si>
    <t xml:space="preserve">We will take 7 to 10 days to complete the project after receiving the advance payment/ </t>
  </si>
  <si>
    <t>confirmation of order</t>
  </si>
  <si>
    <t>Sincerely</t>
  </si>
  <si>
    <t xml:space="preserve">Fire Work </t>
  </si>
  <si>
    <t>ANJLE MEP PROJECTS PVT LTD</t>
  </si>
  <si>
    <t xml:space="preserve"> ANJLE MEP PROJECTS PVT LTD.</t>
  </si>
  <si>
    <t xml:space="preserve">HVAC Work </t>
  </si>
  <si>
    <t>a.</t>
  </si>
  <si>
    <t xml:space="preserve">25 MM Dia </t>
  </si>
  <si>
    <t>b</t>
  </si>
  <si>
    <t>32 MM Dia</t>
  </si>
  <si>
    <t>Supply &amp; Installation of Concealed Sprinkler QR Type ; Make- Tyco</t>
  </si>
  <si>
    <t>GST @18%</t>
  </si>
  <si>
    <t>G. Total</t>
  </si>
  <si>
    <t xml:space="preserve"> Additional Work Estimate Of HVAC &amp; FIRE SYSTEM WORK For Budweiser@T1 IGI Airport</t>
  </si>
  <si>
    <t>Supply &amp; Installation of Balancing Valve 32MM Dia</t>
  </si>
  <si>
    <t>No.</t>
  </si>
  <si>
    <t xml:space="preserve">                                                                                                                                                                              Date: - 13.05.2024</t>
  </si>
  <si>
    <t>Supply &amp; Installation of Rubber Bellow Expansions SS brainded</t>
  </si>
  <si>
    <t>Supply &amp; Installation of Starter Panel as per site speacification for AHU, airwasher, exchaust fan.</t>
  </si>
  <si>
    <t>Dismentalling and modification with again pressure tesing as per DIAL</t>
  </si>
  <si>
    <t>no</t>
  </si>
  <si>
    <t>The DD/ cheque in favour of  ANJLE MEP PROJECTS PVT LTD.</t>
  </si>
  <si>
    <t>rates verified against invoice in annexure-1</t>
  </si>
  <si>
    <t>Mapped rates of Po 00068</t>
  </si>
  <si>
    <t>Discount</t>
  </si>
  <si>
    <t>Total After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</si>
</sst>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.5"/>
      <name val="Arial"/>
      <family val="2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3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1" fillId="0" borderId="0"/>
    <xf numFmtId="0" fontId="7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11" fillId="0" borderId="0"/>
    <xf numFmtId="0" fontId="1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/>
    <xf numFmtId="0" fontId="1" fillId="0" borderId="0"/>
  </cellStyleXfs>
  <cellXfs count="57">
    <xf numFmtId="0" fontId="0" fillId="0" borderId="0" xfId="0"/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53" applyFont="1"/>
    <xf numFmtId="0" fontId="3" fillId="0" borderId="0" xfId="53" applyFont="1" applyAlignment="1">
      <alignment horizontal="center" vertical="center"/>
    </xf>
    <xf numFmtId="0" fontId="14" fillId="0" borderId="0" xfId="53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4" fillId="0" borderId="0" xfId="7" applyFont="1" applyBorder="1" applyAlignment="1">
      <alignment horizontal="center" vertical="center" wrapText="1"/>
    </xf>
    <xf numFmtId="164" fontId="14" fillId="0" borderId="0" xfId="7" applyFont="1" applyAlignment="1">
      <alignment horizontal="center" vertical="center" wrapText="1"/>
    </xf>
    <xf numFmtId="0" fontId="14" fillId="0" borderId="0" xfId="0" applyFont="1" applyAlignment="1">
      <alignment vertical="top"/>
    </xf>
    <xf numFmtId="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164" fontId="14" fillId="0" borderId="0" xfId="7" applyFont="1" applyAlignment="1">
      <alignment horizontal="center" vertical="center"/>
    </xf>
    <xf numFmtId="0" fontId="13" fillId="0" borderId="1" xfId="53" applyFont="1" applyBorder="1" applyAlignment="1">
      <alignment horizontal="center" vertical="center" wrapText="1"/>
    </xf>
    <xf numFmtId="0" fontId="14" fillId="0" borderId="1" xfId="53" applyFont="1" applyBorder="1" applyAlignment="1">
      <alignment horizontal="center" vertical="top" wrapText="1"/>
    </xf>
    <xf numFmtId="0" fontId="14" fillId="0" borderId="1" xfId="53" applyFont="1" applyBorder="1" applyAlignment="1">
      <alignment horizontal="center" vertical="center" wrapText="1"/>
    </xf>
    <xf numFmtId="0" fontId="14" fillId="0" borderId="1" xfId="53" applyFont="1" applyBorder="1" applyAlignment="1">
      <alignment horizontal="center" vertical="center"/>
    </xf>
    <xf numFmtId="0" fontId="14" fillId="0" borderId="1" xfId="53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53" applyNumberFormat="1" applyFont="1" applyBorder="1" applyAlignment="1">
      <alignment horizontal="center" vertical="center"/>
    </xf>
    <xf numFmtId="0" fontId="14" fillId="0" borderId="1" xfId="53" applyFont="1" applyBorder="1" applyAlignment="1">
      <alignment horizontal="justify" vertical="top" wrapText="1"/>
    </xf>
    <xf numFmtId="0" fontId="14" fillId="0" borderId="1" xfId="53" applyFont="1" applyBorder="1" applyAlignment="1">
      <alignment horizontal="justify" vertical="top"/>
    </xf>
    <xf numFmtId="0" fontId="14" fillId="0" borderId="1" xfId="53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2" fillId="0" borderId="1" xfId="29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53" applyFont="1"/>
    <xf numFmtId="0" fontId="13" fillId="0" borderId="0" xfId="53" applyFont="1" applyBorder="1" applyAlignment="1">
      <alignment horizontal="center" vertical="center" wrapText="1"/>
    </xf>
    <xf numFmtId="0" fontId="13" fillId="0" borderId="2" xfId="53" applyFont="1" applyBorder="1" applyAlignment="1">
      <alignment horizontal="center" vertical="center" wrapText="1"/>
    </xf>
    <xf numFmtId="0" fontId="14" fillId="0" borderId="2" xfId="53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2" fontId="14" fillId="0" borderId="2" xfId="53" applyNumberFormat="1" applyFont="1" applyBorder="1" applyAlignment="1">
      <alignment horizontal="center" vertical="center"/>
    </xf>
    <xf numFmtId="164" fontId="14" fillId="0" borderId="2" xfId="7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3" fillId="0" borderId="4" xfId="53" applyFont="1" applyBorder="1" applyAlignment="1">
      <alignment horizontal="center" vertical="center" wrapText="1"/>
    </xf>
    <xf numFmtId="0" fontId="14" fillId="0" borderId="4" xfId="53" applyFont="1" applyBorder="1" applyAlignment="1">
      <alignment horizontal="center" vertical="top" wrapText="1"/>
    </xf>
    <xf numFmtId="0" fontId="14" fillId="0" borderId="4" xfId="53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 wrapText="1"/>
    </xf>
    <xf numFmtId="2" fontId="14" fillId="0" borderId="4" xfId="53" applyNumberFormat="1" applyFont="1" applyBorder="1" applyAlignment="1">
      <alignment horizontal="center" vertical="center"/>
    </xf>
    <xf numFmtId="164" fontId="14" fillId="0" borderId="4" xfId="7" applyFont="1" applyBorder="1" applyAlignment="1">
      <alignment horizontal="center" vertical="center" wrapText="1"/>
    </xf>
    <xf numFmtId="166" fontId="14" fillId="0" borderId="4" xfId="7" applyNumberFormat="1" applyFont="1" applyBorder="1" applyAlignment="1">
      <alignment horizontal="center" vertical="center"/>
    </xf>
    <xf numFmtId="166" fontId="15" fillId="0" borderId="4" xfId="7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0" fontId="14" fillId="0" borderId="0" xfId="7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top"/>
    </xf>
    <xf numFmtId="0" fontId="18" fillId="0" borderId="1" xfId="53" applyFont="1" applyBorder="1" applyAlignment="1">
      <alignment horizontal="center" vertical="center" wrapText="1"/>
    </xf>
    <xf numFmtId="0" fontId="14" fillId="0" borderId="1" xfId="53" applyFont="1" applyBorder="1" applyAlignment="1">
      <alignment horizontal="center" vertical="top" wrapText="1"/>
    </xf>
    <xf numFmtId="0" fontId="14" fillId="0" borderId="2" xfId="53" applyFont="1" applyBorder="1" applyAlignment="1">
      <alignment horizontal="center" vertical="top" wrapText="1"/>
    </xf>
  </cellXfs>
  <cellStyles count="63">
    <cellStyle name="_x0004_" xfId="1"/>
    <cellStyle name=" 1" xfId="2"/>
    <cellStyle name="_x0004_ 2" xfId="3"/>
    <cellStyle name="_x0004_ 3" xfId="4"/>
    <cellStyle name="_x0004_ 4" xfId="5"/>
    <cellStyle name="_x0004_ 5" xfId="6"/>
    <cellStyle name="Comma" xfId="7" builtinId="3"/>
    <cellStyle name="Comma 12 2" xfId="8"/>
    <cellStyle name="Comma 14 2" xfId="9"/>
    <cellStyle name="Comma 2" xfId="10"/>
    <cellStyle name="Comma 2 2" xfId="11"/>
    <cellStyle name="Comma 2 3" xfId="12"/>
    <cellStyle name="Comma 3" xfId="13"/>
    <cellStyle name="Comma 3 2" xfId="14"/>
    <cellStyle name="Comma 3 2 2" xfId="15"/>
    <cellStyle name="Comma 3 2 3" xfId="16"/>
    <cellStyle name="Comma 3 3" xfId="17"/>
    <cellStyle name="Comma 3 4" xfId="18"/>
    <cellStyle name="Comma 3 5" xfId="19"/>
    <cellStyle name="Comma 4" xfId="20"/>
    <cellStyle name="Comma 4 2" xfId="21"/>
    <cellStyle name="Comma 4 3" xfId="22"/>
    <cellStyle name="Comma 5" xfId="23"/>
    <cellStyle name="Comma 6" xfId="24"/>
    <cellStyle name="Comma 6 2" xfId="25"/>
    <cellStyle name="Comma 6 2 2" xfId="26"/>
    <cellStyle name="Comma 7" xfId="27"/>
    <cellStyle name="Currency 2" xfId="28"/>
    <cellStyle name="Normal" xfId="0" builtinId="0"/>
    <cellStyle name="Normal - Style1" xfId="29"/>
    <cellStyle name="Normal 10 3 2 2" xfId="30"/>
    <cellStyle name="Normal 12" xfId="31"/>
    <cellStyle name="Normal 18" xfId="32"/>
    <cellStyle name="Normal 2" xfId="33"/>
    <cellStyle name="Normal 2 2" xfId="34"/>
    <cellStyle name="Normal 2 2 10" xfId="35"/>
    <cellStyle name="Normal 2 2 2" xfId="36"/>
    <cellStyle name="Normal 2 2 2 2" xfId="37"/>
    <cellStyle name="Normal 2 2 3" xfId="38"/>
    <cellStyle name="Normal 2 3" xfId="39"/>
    <cellStyle name="Normal 2 3 2" xfId="40"/>
    <cellStyle name="Normal 2 4" xfId="41"/>
    <cellStyle name="Normal 2_JUSTIFICATION, plumbing  latest -  03.03.2011" xfId="42"/>
    <cellStyle name="Normal 23" xfId="43"/>
    <cellStyle name="Normal 3" xfId="44"/>
    <cellStyle name="Normal 3 2" xfId="45"/>
    <cellStyle name="Normal 3 3" xfId="46"/>
    <cellStyle name="Normal 3 4" xfId="47"/>
    <cellStyle name="Normal 3 5" xfId="48"/>
    <cellStyle name="Normal 4" xfId="49"/>
    <cellStyle name="Normal 4 2" xfId="50"/>
    <cellStyle name="Normal 4 3" xfId="51"/>
    <cellStyle name="Normal 5" xfId="52"/>
    <cellStyle name="Normal 5 2" xfId="53"/>
    <cellStyle name="Normal 5 3" xfId="54"/>
    <cellStyle name="Normal 6 2" xfId="55"/>
    <cellStyle name="Normal 6 3" xfId="56"/>
    <cellStyle name="Normal 7 2" xfId="57"/>
    <cellStyle name="Normal 8 2" xfId="58"/>
    <cellStyle name="Percent 2" xfId="59"/>
    <cellStyle name="Style 1" xfId="60"/>
    <cellStyle name="Style 1 2" xfId="61"/>
    <cellStyle name="常规_Shanghai Raffles Square project--HKP-2002-003-R1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312990</xdr:colOff>
      <xdr:row>28</xdr:row>
      <xdr:rowOff>180309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DABCF-B6E7-4A71-5900-5FED57E5A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676190" cy="53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170514</xdr:colOff>
      <xdr:row>33</xdr:row>
      <xdr:rowOff>37333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B49F75-3604-AB37-396E-8622C5484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485714" cy="6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4.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topLeftCell="C1" zoomScaleNormal="100" zoomScaleSheetLayoutView="100" workbookViewId="0">
      <selection activeCell="H17" sqref="H17"/>
    </sheetView>
  </sheetViews>
  <sheetFormatPr defaultColWidth="9.1796875" defaultRowHeight="13.5"/>
  <cols>
    <col min="1" max="1" width="8.453125" style="4" bestFit="1" customWidth="1"/>
    <col min="2" max="2" width="76.453125" style="3" customWidth="1"/>
    <col min="3" max="3" width="6.7265625" style="4" bestFit="1" customWidth="1"/>
    <col min="4" max="4" width="7.453125" style="4" customWidth="1"/>
    <col min="5" max="5" width="14.7265625" style="4" customWidth="1"/>
    <col min="6" max="6" width="13.1796875" style="4" bestFit="1" customWidth="1"/>
    <col min="7" max="8" width="13.1796875" style="4" customWidth="1"/>
    <col min="9" max="9" width="35.7265625" style="3" bestFit="1" customWidth="1"/>
    <col min="10" max="16384" width="9.1796875" style="3"/>
  </cols>
  <sheetData>
    <row r="1" spans="1:9">
      <c r="A1" s="54" t="s">
        <v>17</v>
      </c>
      <c r="B1" s="54"/>
      <c r="C1" s="54"/>
      <c r="D1" s="54"/>
      <c r="E1" s="54"/>
      <c r="F1" s="54"/>
      <c r="G1" s="32"/>
      <c r="H1" s="32"/>
      <c r="I1" s="5"/>
    </row>
    <row r="2" spans="1:9">
      <c r="A2" s="17"/>
      <c r="B2" s="17"/>
      <c r="C2" s="17"/>
      <c r="D2" s="17"/>
      <c r="E2" s="17"/>
      <c r="F2" s="33"/>
      <c r="G2" s="39"/>
      <c r="H2" s="39"/>
      <c r="I2" s="5"/>
    </row>
    <row r="3" spans="1:9" ht="18.75" customHeight="1">
      <c r="A3" s="55" t="s">
        <v>27</v>
      </c>
      <c r="B3" s="55"/>
      <c r="C3" s="55"/>
      <c r="D3" s="55"/>
      <c r="E3" s="55"/>
      <c r="F3" s="56"/>
      <c r="G3" s="40"/>
      <c r="H3" s="40"/>
      <c r="I3" s="5"/>
    </row>
    <row r="4" spans="1:9" ht="18.75" customHeight="1">
      <c r="A4" s="55" t="s">
        <v>30</v>
      </c>
      <c r="B4" s="55"/>
      <c r="C4" s="55"/>
      <c r="D4" s="55"/>
      <c r="E4" s="55"/>
      <c r="F4" s="56"/>
      <c r="G4" s="40"/>
      <c r="H4" s="40"/>
      <c r="I4" s="5"/>
    </row>
    <row r="5" spans="1:9">
      <c r="A5" s="19" t="s">
        <v>5</v>
      </c>
      <c r="B5" s="19" t="s">
        <v>6</v>
      </c>
      <c r="C5" s="19" t="s">
        <v>7</v>
      </c>
      <c r="D5" s="19" t="s">
        <v>8</v>
      </c>
      <c r="E5" s="20" t="s">
        <v>9</v>
      </c>
      <c r="F5" s="34" t="s">
        <v>10</v>
      </c>
      <c r="G5" s="41" t="s">
        <v>9</v>
      </c>
      <c r="H5" s="41" t="s">
        <v>10</v>
      </c>
      <c r="I5" s="5"/>
    </row>
    <row r="6" spans="1:9">
      <c r="A6" s="19"/>
      <c r="B6" s="21"/>
      <c r="C6" s="19"/>
      <c r="D6" s="19"/>
      <c r="E6" s="20"/>
      <c r="F6" s="34"/>
      <c r="G6" s="41"/>
      <c r="H6" s="41"/>
      <c r="I6" s="5"/>
    </row>
    <row r="7" spans="1:9">
      <c r="A7" s="19"/>
      <c r="B7" s="18" t="s">
        <v>19</v>
      </c>
      <c r="C7" s="22"/>
      <c r="D7" s="19"/>
      <c r="E7" s="23"/>
      <c r="F7" s="35"/>
      <c r="G7" s="42"/>
      <c r="H7" s="42"/>
      <c r="I7" s="5"/>
    </row>
    <row r="8" spans="1:9" ht="21" customHeight="1">
      <c r="A8" s="19">
        <v>1</v>
      </c>
      <c r="B8" s="24" t="s">
        <v>31</v>
      </c>
      <c r="C8" s="22"/>
      <c r="D8" s="19"/>
      <c r="E8" s="23"/>
      <c r="F8" s="35"/>
      <c r="G8" s="42"/>
      <c r="H8" s="42"/>
      <c r="I8" s="5"/>
    </row>
    <row r="9" spans="1:9" ht="18.75" customHeight="1">
      <c r="A9" s="19" t="s">
        <v>20</v>
      </c>
      <c r="B9" s="24" t="s">
        <v>21</v>
      </c>
      <c r="C9" s="22" t="s">
        <v>4</v>
      </c>
      <c r="D9" s="19">
        <v>2</v>
      </c>
      <c r="E9" s="23">
        <v>2650</v>
      </c>
      <c r="F9" s="35">
        <f>E9*D9</f>
        <v>5300</v>
      </c>
      <c r="G9" s="23">
        <v>2650</v>
      </c>
      <c r="H9" s="46">
        <f t="shared" ref="H9:H13" si="0">G9*D9</f>
        <v>5300</v>
      </c>
      <c r="I9" s="5"/>
    </row>
    <row r="10" spans="1:9">
      <c r="A10" s="19" t="s">
        <v>22</v>
      </c>
      <c r="B10" s="25" t="s">
        <v>23</v>
      </c>
      <c r="C10" s="22" t="s">
        <v>4</v>
      </c>
      <c r="D10" s="19">
        <v>4</v>
      </c>
      <c r="E10" s="23">
        <v>3650</v>
      </c>
      <c r="F10" s="35">
        <f>E10*D10</f>
        <v>14600</v>
      </c>
      <c r="G10" s="23">
        <v>3650</v>
      </c>
      <c r="H10" s="46">
        <f t="shared" si="0"/>
        <v>14600</v>
      </c>
      <c r="I10" s="5"/>
    </row>
    <row r="11" spans="1:9">
      <c r="A11" s="19">
        <v>2</v>
      </c>
      <c r="B11" s="25" t="s">
        <v>28</v>
      </c>
      <c r="C11" s="22" t="s">
        <v>29</v>
      </c>
      <c r="D11" s="19">
        <v>3</v>
      </c>
      <c r="E11" s="23">
        <v>9864</v>
      </c>
      <c r="F11" s="35">
        <f>E11*D11</f>
        <v>29592</v>
      </c>
      <c r="G11" s="23">
        <v>9864</v>
      </c>
      <c r="H11" s="46">
        <f t="shared" si="0"/>
        <v>29592</v>
      </c>
      <c r="I11" s="31" t="s">
        <v>36</v>
      </c>
    </row>
    <row r="12" spans="1:9">
      <c r="A12" s="19">
        <v>2.1</v>
      </c>
      <c r="B12" s="25" t="s">
        <v>33</v>
      </c>
      <c r="C12" s="22" t="s">
        <v>34</v>
      </c>
      <c r="D12" s="19">
        <v>3</v>
      </c>
      <c r="E12" s="23">
        <v>4600</v>
      </c>
      <c r="F12" s="35">
        <f>E12*D12</f>
        <v>13800</v>
      </c>
      <c r="G12" s="23">
        <v>4600</v>
      </c>
      <c r="H12" s="46">
        <f t="shared" si="0"/>
        <v>13800</v>
      </c>
      <c r="I12" s="5"/>
    </row>
    <row r="13" spans="1:9">
      <c r="A13" s="19">
        <v>3</v>
      </c>
      <c r="B13" s="24" t="s">
        <v>32</v>
      </c>
      <c r="C13" s="22" t="s">
        <v>4</v>
      </c>
      <c r="D13" s="19">
        <v>5</v>
      </c>
      <c r="E13" s="23">
        <v>25500</v>
      </c>
      <c r="F13" s="35">
        <f>E13*D13</f>
        <v>127500</v>
      </c>
      <c r="G13" s="23">
        <v>25500</v>
      </c>
      <c r="H13" s="46">
        <f t="shared" si="0"/>
        <v>127500</v>
      </c>
      <c r="I13" s="5"/>
    </row>
    <row r="14" spans="1:9">
      <c r="A14" s="19"/>
      <c r="B14" s="24"/>
      <c r="C14" s="22"/>
      <c r="D14" s="19"/>
      <c r="E14" s="23"/>
      <c r="F14" s="35"/>
      <c r="G14" s="42"/>
      <c r="H14" s="42"/>
      <c r="I14" s="5"/>
    </row>
    <row r="15" spans="1:9">
      <c r="A15" s="19"/>
      <c r="B15" s="24"/>
      <c r="C15" s="22"/>
      <c r="D15" s="19"/>
      <c r="E15" s="23"/>
      <c r="F15" s="35"/>
      <c r="G15" s="42"/>
      <c r="H15" s="42"/>
      <c r="I15" s="5"/>
    </row>
    <row r="16" spans="1:9">
      <c r="A16" s="19"/>
      <c r="B16" s="26" t="s">
        <v>16</v>
      </c>
      <c r="C16" s="22"/>
      <c r="D16" s="19"/>
      <c r="E16" s="23"/>
      <c r="F16" s="35"/>
      <c r="G16" s="42"/>
      <c r="H16" s="42"/>
      <c r="I16" s="5"/>
    </row>
    <row r="17" spans="1:9">
      <c r="A17" s="19">
        <v>1</v>
      </c>
      <c r="B17" s="25" t="s">
        <v>24</v>
      </c>
      <c r="C17" s="22" t="s">
        <v>4</v>
      </c>
      <c r="D17" s="19">
        <v>27</v>
      </c>
      <c r="E17" s="23">
        <v>2250</v>
      </c>
      <c r="F17" s="36">
        <f>E17*D17</f>
        <v>60750</v>
      </c>
      <c r="G17" s="43">
        <v>2020</v>
      </c>
      <c r="H17" s="45">
        <f>G17*D17</f>
        <v>54540</v>
      </c>
      <c r="I17" s="31" t="s">
        <v>37</v>
      </c>
    </row>
    <row r="18" spans="1:9" s="1" customFormat="1" ht="15.5">
      <c r="A18" s="20"/>
      <c r="B18" s="27"/>
      <c r="C18" s="22"/>
      <c r="D18" s="28"/>
      <c r="E18" s="23"/>
      <c r="F18" s="35"/>
      <c r="G18" s="42"/>
      <c r="H18" s="42"/>
      <c r="I18" s="6"/>
    </row>
    <row r="19" spans="1:9" s="1" customFormat="1" ht="15.5">
      <c r="A19" s="29"/>
      <c r="B19" s="27"/>
      <c r="C19" s="22"/>
      <c r="D19" s="22"/>
      <c r="E19" s="30" t="s">
        <v>3</v>
      </c>
      <c r="F19" s="37">
        <f>SUM(F9:F18)</f>
        <v>251542</v>
      </c>
      <c r="G19" s="44"/>
      <c r="H19" s="44">
        <f>SUM(H9:H18)</f>
        <v>245332</v>
      </c>
      <c r="I19" s="6"/>
    </row>
    <row r="20" spans="1:9" s="1" customFormat="1" ht="15.5">
      <c r="A20" s="47"/>
      <c r="B20" s="48"/>
      <c r="C20" s="49"/>
      <c r="D20" s="49"/>
      <c r="E20" s="50" t="s">
        <v>38</v>
      </c>
      <c r="F20" s="51"/>
      <c r="G20" s="10"/>
      <c r="H20" s="10">
        <f>H19*8.5%</f>
        <v>20853.22</v>
      </c>
      <c r="I20" s="6"/>
    </row>
    <row r="21" spans="1:9" s="1" customFormat="1" ht="15.5">
      <c r="A21" s="47"/>
      <c r="B21" s="48"/>
      <c r="C21" s="49"/>
      <c r="D21" s="49"/>
      <c r="E21" s="50" t="s">
        <v>39</v>
      </c>
      <c r="F21" s="10">
        <f>F19-F20</f>
        <v>251542</v>
      </c>
      <c r="G21" s="10"/>
      <c r="H21" s="10">
        <f>H19-H20</f>
        <v>224478.78</v>
      </c>
      <c r="I21" s="6"/>
    </row>
    <row r="22" spans="1:9" s="1" customFormat="1" ht="15.5">
      <c r="A22" s="6"/>
      <c r="B22" s="7"/>
      <c r="C22" s="8"/>
      <c r="D22" s="8"/>
      <c r="E22" s="9" t="s">
        <v>25</v>
      </c>
      <c r="F22" s="10">
        <f>F21*18%</f>
        <v>45277.56</v>
      </c>
      <c r="G22" s="10"/>
      <c r="H22" s="10">
        <f>H21*18%</f>
        <v>40406.180399999997</v>
      </c>
      <c r="I22" s="6"/>
    </row>
    <row r="23" spans="1:9" s="1" customFormat="1" ht="15.5">
      <c r="A23" s="6"/>
      <c r="B23" s="7"/>
      <c r="C23" s="8"/>
      <c r="D23" s="8"/>
      <c r="E23" s="9" t="s">
        <v>26</v>
      </c>
      <c r="F23" s="10">
        <f>SUM(F21:F22)</f>
        <v>296819.56</v>
      </c>
      <c r="G23" s="10"/>
      <c r="H23" s="10">
        <f>SUM(H21:H22)</f>
        <v>264884.96039999998</v>
      </c>
      <c r="I23" s="6"/>
    </row>
    <row r="24" spans="1:9" s="2" customFormat="1" ht="15.5">
      <c r="A24" s="7"/>
      <c r="B24" s="7"/>
      <c r="C24" s="8"/>
      <c r="D24" s="8"/>
      <c r="E24" s="8"/>
      <c r="F24" s="11"/>
      <c r="G24" s="11"/>
      <c r="H24" s="11"/>
      <c r="I24" s="12"/>
    </row>
    <row r="25" spans="1:9" s="2" customFormat="1" ht="15.5">
      <c r="A25" s="7"/>
      <c r="B25" s="38" t="s">
        <v>0</v>
      </c>
      <c r="C25" s="13">
        <v>1</v>
      </c>
      <c r="D25" s="52"/>
      <c r="E25" s="52"/>
      <c r="F25" s="11"/>
      <c r="G25" s="11"/>
      <c r="H25" s="11"/>
      <c r="I25" s="12"/>
    </row>
    <row r="26" spans="1:9" s="2" customFormat="1" ht="15.5">
      <c r="A26" s="7"/>
      <c r="B26" s="7"/>
      <c r="C26" s="13"/>
      <c r="D26" s="52"/>
      <c r="E26" s="52"/>
      <c r="F26" s="11"/>
      <c r="G26" s="11"/>
      <c r="H26" s="11"/>
      <c r="I26" s="12"/>
    </row>
    <row r="27" spans="1:9" s="2" customFormat="1" ht="15.5">
      <c r="A27" s="7"/>
      <c r="B27" s="7"/>
      <c r="C27" s="8"/>
      <c r="D27" s="52"/>
      <c r="E27" s="52"/>
      <c r="F27" s="11"/>
      <c r="G27" s="11"/>
      <c r="H27" s="11"/>
      <c r="I27" s="12"/>
    </row>
    <row r="28" spans="1:9" s="2" customFormat="1" ht="15.5">
      <c r="A28" s="7"/>
      <c r="B28" s="7"/>
      <c r="C28" s="8"/>
      <c r="D28" s="8"/>
      <c r="E28" s="8"/>
      <c r="F28" s="11"/>
      <c r="G28" s="11"/>
      <c r="H28" s="11"/>
      <c r="I28" s="12"/>
    </row>
    <row r="29" spans="1:9" s="1" customFormat="1" ht="15.5">
      <c r="A29" s="7"/>
      <c r="B29" s="6" t="s">
        <v>11</v>
      </c>
      <c r="C29" s="8"/>
      <c r="D29" s="8"/>
      <c r="E29" s="11"/>
      <c r="F29" s="8"/>
      <c r="G29" s="8"/>
      <c r="H29" s="8"/>
      <c r="I29" s="6"/>
    </row>
    <row r="30" spans="1:9" s="1" customFormat="1" ht="15.5">
      <c r="A30" s="14">
        <v>1</v>
      </c>
      <c r="B30" s="53" t="s">
        <v>35</v>
      </c>
      <c r="C30" s="53"/>
      <c r="D30" s="53"/>
      <c r="E30" s="11"/>
      <c r="F30" s="15"/>
      <c r="G30" s="15"/>
      <c r="H30" s="15"/>
      <c r="I30" s="6"/>
    </row>
    <row r="31" spans="1:9" s="1" customFormat="1" ht="15.5">
      <c r="A31" s="14">
        <v>3</v>
      </c>
      <c r="B31" s="12" t="s">
        <v>12</v>
      </c>
      <c r="C31" s="15"/>
      <c r="D31" s="15"/>
      <c r="E31" s="15"/>
      <c r="F31" s="15"/>
      <c r="G31" s="15"/>
      <c r="H31" s="15"/>
      <c r="I31" s="6"/>
    </row>
    <row r="32" spans="1:9" s="1" customFormat="1" ht="15.5">
      <c r="A32" s="14">
        <v>4</v>
      </c>
      <c r="B32" s="12" t="s">
        <v>1</v>
      </c>
      <c r="C32" s="15"/>
      <c r="D32" s="15"/>
      <c r="E32" s="15"/>
      <c r="F32" s="15"/>
      <c r="G32" s="15"/>
      <c r="H32" s="15"/>
      <c r="I32" s="6"/>
    </row>
    <row r="33" spans="1:9" s="1" customFormat="1" ht="15.5">
      <c r="A33" s="14">
        <v>5</v>
      </c>
      <c r="B33" s="12" t="s">
        <v>13</v>
      </c>
      <c r="C33" s="15"/>
      <c r="D33" s="15"/>
      <c r="E33" s="16"/>
      <c r="F33" s="15"/>
      <c r="G33" s="15"/>
      <c r="H33" s="15"/>
      <c r="I33" s="6"/>
    </row>
    <row r="34" spans="1:9" s="1" customFormat="1" ht="15.5">
      <c r="A34" s="14"/>
      <c r="B34" s="12" t="s">
        <v>14</v>
      </c>
      <c r="C34" s="15"/>
      <c r="D34" s="15"/>
      <c r="E34" s="16"/>
      <c r="F34" s="15"/>
      <c r="G34" s="15"/>
      <c r="H34" s="15"/>
      <c r="I34" s="6"/>
    </row>
    <row r="35" spans="1:9" s="1" customFormat="1" ht="15.5">
      <c r="A35" s="7"/>
      <c r="B35" s="12"/>
      <c r="C35" s="15"/>
      <c r="D35" s="15"/>
      <c r="E35" s="16"/>
      <c r="F35" s="8"/>
      <c r="G35" s="8"/>
      <c r="H35" s="8"/>
      <c r="I35" s="6"/>
    </row>
    <row r="36" spans="1:9">
      <c r="A36" s="7"/>
      <c r="B36" s="6" t="s">
        <v>2</v>
      </c>
      <c r="C36" s="8"/>
      <c r="D36" s="8"/>
      <c r="E36" s="11"/>
      <c r="F36" s="8"/>
      <c r="G36" s="8"/>
      <c r="H36" s="8"/>
      <c r="I36" s="5"/>
    </row>
    <row r="37" spans="1:9">
      <c r="A37" s="7"/>
      <c r="B37" s="6"/>
      <c r="C37" s="8"/>
      <c r="D37" s="8"/>
      <c r="E37" s="11"/>
      <c r="F37" s="8"/>
      <c r="G37" s="8"/>
      <c r="H37" s="8"/>
      <c r="I37" s="5"/>
    </row>
    <row r="38" spans="1:9">
      <c r="A38" s="6"/>
      <c r="B38" s="6" t="s">
        <v>15</v>
      </c>
      <c r="C38" s="8"/>
      <c r="D38" s="8"/>
      <c r="E38" s="11"/>
      <c r="F38" s="8"/>
      <c r="G38" s="8"/>
      <c r="H38" s="8"/>
      <c r="I38" s="5"/>
    </row>
    <row r="39" spans="1:9">
      <c r="A39" s="6"/>
      <c r="B39" s="6" t="s">
        <v>18</v>
      </c>
      <c r="C39" s="8"/>
      <c r="D39" s="8"/>
      <c r="E39" s="11"/>
      <c r="F39" s="8"/>
      <c r="G39" s="8"/>
      <c r="H39" s="8"/>
      <c r="I39" s="5"/>
    </row>
  </sheetData>
  <mergeCells count="7">
    <mergeCell ref="D27:E27"/>
    <mergeCell ref="B30:D30"/>
    <mergeCell ref="A1:F1"/>
    <mergeCell ref="A3:F3"/>
    <mergeCell ref="A4:F4"/>
    <mergeCell ref="D25:E25"/>
    <mergeCell ref="D26:E26"/>
  </mergeCells>
  <pageMargins left="0.7" right="0.7" top="0.75" bottom="0.75" header="0.3" footer="0.3"/>
  <pageSetup paperSize="9" scale="4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4.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Anx-2</vt:lpstr>
      <vt:lpstr>summary sheet</vt:lpstr>
      <vt:lpstr>Anx-1</vt:lpstr>
      <vt:lpstr>'summary sheet'!Print_Area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</dc:creator>
  <cp:lastModifiedBy>Jogeswar Sahu</cp:lastModifiedBy>
  <cp:lastPrinted>2024-04-26T06:11:26Z</cp:lastPrinted>
  <dcterms:created xsi:type="dcterms:W3CDTF">2016-03-11T08:18:05Z</dcterms:created>
  <dcterms:modified xsi:type="dcterms:W3CDTF">2024-05-17T09:59:44Z</dcterms:modified>
</cp:coreProperties>
</file>