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020"/>
  </bookViews>
  <sheets>
    <sheet name="Summary " sheetId="4" r:id="rId1"/>
    <sheet name="BOQ Price Bid" sheetId="2" r:id="rId2"/>
    <sheet name="Technical Score Detail" sheetId="3" r:id="rId3"/>
  </sheets>
  <definedNames>
    <definedName name="_xlnm._FilterDatabase" localSheetId="1" hidden="1">'BOQ Price Bid'!$B$11:$AC$195</definedName>
  </definedNames>
  <calcPr calcId="162913"/>
</workbook>
</file>

<file path=xl/calcChain.xml><?xml version="1.0" encoding="utf-8"?>
<calcChain xmlns="http://schemas.openxmlformats.org/spreadsheetml/2006/main">
  <c r="AA164" i="2" l="1"/>
  <c r="AA161" i="2"/>
  <c r="AA160" i="2"/>
  <c r="AA157" i="2"/>
  <c r="AA155" i="2"/>
  <c r="AA154" i="2"/>
  <c r="AA144" i="2"/>
  <c r="AA141" i="2"/>
  <c r="AA138" i="2"/>
  <c r="AA129" i="2"/>
  <c r="AA128" i="2"/>
  <c r="AA124" i="2"/>
  <c r="AA123" i="2"/>
  <c r="AA120" i="2"/>
  <c r="AA117" i="2"/>
  <c r="AA114" i="2"/>
  <c r="AA111" i="2"/>
  <c r="AA107" i="2"/>
  <c r="AA103" i="2"/>
  <c r="AA102" i="2"/>
  <c r="AA101" i="2"/>
  <c r="AA100" i="2"/>
  <c r="AA86" i="2"/>
  <c r="AA84" i="2"/>
  <c r="AA80" i="2"/>
  <c r="AA65" i="2"/>
  <c r="AA59" i="2"/>
  <c r="AA58" i="2"/>
  <c r="AA57" i="2"/>
  <c r="AA53" i="2"/>
  <c r="AA51" i="2"/>
  <c r="AA50" i="2"/>
  <c r="AA47" i="2"/>
  <c r="AA43" i="2"/>
  <c r="AA42" i="2"/>
  <c r="AA38" i="2"/>
  <c r="AA36" i="2"/>
  <c r="AA32" i="2"/>
  <c r="AA30" i="2"/>
  <c r="AA27" i="2"/>
  <c r="AA26" i="2"/>
  <c r="AA23" i="2"/>
  <c r="K164" i="2"/>
  <c r="K161" i="2"/>
  <c r="K160" i="2"/>
  <c r="K157" i="2"/>
  <c r="K155" i="2"/>
  <c r="K154" i="2"/>
  <c r="K144" i="2"/>
  <c r="K141" i="2"/>
  <c r="K138" i="2"/>
  <c r="K129" i="2"/>
  <c r="K128" i="2"/>
  <c r="K124" i="2"/>
  <c r="K123" i="2"/>
  <c r="K120" i="2"/>
  <c r="K117" i="2"/>
  <c r="K114" i="2"/>
  <c r="K111" i="2"/>
  <c r="K107" i="2"/>
  <c r="K103" i="2"/>
  <c r="K102" i="2"/>
  <c r="K101" i="2"/>
  <c r="K100" i="2"/>
  <c r="K86" i="2"/>
  <c r="K84" i="2"/>
  <c r="K80" i="2"/>
  <c r="K65" i="2"/>
  <c r="K59" i="2"/>
  <c r="K58" i="2"/>
  <c r="K57" i="2"/>
  <c r="K53" i="2"/>
  <c r="K51" i="2"/>
  <c r="K50" i="2"/>
  <c r="K47" i="2"/>
  <c r="K43" i="2"/>
  <c r="K42" i="2"/>
  <c r="K38" i="2"/>
  <c r="K36" i="2"/>
  <c r="K32" i="2"/>
  <c r="K30" i="2"/>
  <c r="K27" i="2"/>
  <c r="K26" i="2"/>
  <c r="K23" i="2"/>
  <c r="AA17" i="2"/>
  <c r="AA16" i="2"/>
  <c r="AA15" i="2"/>
  <c r="AA14" i="2"/>
  <c r="Y17" i="2"/>
  <c r="Y16" i="2"/>
  <c r="Y15" i="2"/>
  <c r="Y14" i="2"/>
  <c r="U17" i="2"/>
  <c r="U16" i="2"/>
  <c r="U15" i="2"/>
  <c r="U14" i="2"/>
  <c r="Q17" i="2"/>
  <c r="Q16" i="2"/>
  <c r="Q15" i="2"/>
  <c r="Q14" i="2"/>
  <c r="O17" i="2"/>
  <c r="O16" i="2"/>
  <c r="O15" i="2"/>
  <c r="O14" i="2"/>
  <c r="K17" i="2"/>
  <c r="K16" i="2"/>
  <c r="K15" i="2"/>
  <c r="K14" i="2"/>
  <c r="J8" i="4"/>
  <c r="M19" i="2"/>
  <c r="E9" i="4" s="1"/>
  <c r="H8" i="4"/>
  <c r="M17" i="2"/>
  <c r="M16" i="2"/>
  <c r="M15" i="2"/>
  <c r="M14" i="2"/>
  <c r="M11" i="4"/>
  <c r="M10" i="4"/>
  <c r="M9" i="4"/>
  <c r="M8" i="4"/>
  <c r="L11" i="4"/>
  <c r="L10" i="4"/>
  <c r="L9" i="4"/>
  <c r="L8" i="4"/>
  <c r="J11" i="4"/>
  <c r="J10" i="4"/>
  <c r="J9" i="4"/>
  <c r="H11" i="4"/>
  <c r="H10" i="4"/>
  <c r="H9" i="4"/>
  <c r="E11" i="4"/>
  <c r="E10" i="4"/>
  <c r="D11" i="4"/>
  <c r="D10" i="4"/>
  <c r="O184" i="2"/>
  <c r="O182" i="2"/>
  <c r="O180" i="2"/>
  <c r="O179" i="2"/>
  <c r="O177" i="2"/>
  <c r="O176" i="2"/>
  <c r="O175" i="2"/>
  <c r="O174" i="2"/>
  <c r="O173" i="2"/>
  <c r="O172" i="2"/>
  <c r="O171" i="2"/>
  <c r="O170" i="2"/>
  <c r="O169" i="2"/>
  <c r="O168" i="2"/>
  <c r="O167" i="2"/>
  <c r="Q184" i="2"/>
  <c r="Q182" i="2"/>
  <c r="Q180" i="2"/>
  <c r="Q179" i="2"/>
  <c r="Q177" i="2"/>
  <c r="Q176" i="2"/>
  <c r="Q175" i="2"/>
  <c r="Q174" i="2"/>
  <c r="Q173" i="2"/>
  <c r="Q172" i="2"/>
  <c r="Q171" i="2"/>
  <c r="Q170" i="2"/>
  <c r="Q169" i="2"/>
  <c r="Q168" i="2"/>
  <c r="Q167" i="2"/>
  <c r="Q195" i="2"/>
  <c r="Q194" i="2"/>
  <c r="Q193" i="2"/>
  <c r="Q192" i="2"/>
  <c r="Q191" i="2"/>
  <c r="Q190" i="2"/>
  <c r="Q189" i="2"/>
  <c r="Q188" i="2"/>
  <c r="Q187" i="2"/>
  <c r="Q164" i="2"/>
  <c r="Q161" i="2"/>
  <c r="Q160" i="2"/>
  <c r="Q157" i="2"/>
  <c r="Q155" i="2"/>
  <c r="Q154" i="2"/>
  <c r="Q144" i="2"/>
  <c r="Q141" i="2"/>
  <c r="Q138" i="2"/>
  <c r="Q129" i="2"/>
  <c r="Q128" i="2"/>
  <c r="Q124" i="2"/>
  <c r="Q123" i="2"/>
  <c r="Q120" i="2"/>
  <c r="Q117" i="2"/>
  <c r="Q114" i="2"/>
  <c r="Q111" i="2"/>
  <c r="Q107" i="2"/>
  <c r="Q103" i="2"/>
  <c r="Q102" i="2"/>
  <c r="Q101" i="2"/>
  <c r="Q100" i="2"/>
  <c r="Q86" i="2"/>
  <c r="Q84" i="2"/>
  <c r="Q80" i="2"/>
  <c r="Q65" i="2"/>
  <c r="Q59" i="2"/>
  <c r="Q58" i="2"/>
  <c r="Q57" i="2"/>
  <c r="Q53" i="2"/>
  <c r="Q51" i="2"/>
  <c r="Q50" i="2"/>
  <c r="Q47" i="2"/>
  <c r="Q43" i="2"/>
  <c r="Q42" i="2"/>
  <c r="Q38" i="2"/>
  <c r="Q36" i="2"/>
  <c r="Q32" i="2"/>
  <c r="Q30" i="2"/>
  <c r="Q27" i="2"/>
  <c r="Q26" i="2"/>
  <c r="Q23" i="2"/>
  <c r="K19" i="2" l="1"/>
  <c r="D9" i="4" s="1"/>
  <c r="M12" i="2"/>
  <c r="E8" i="4" s="1"/>
  <c r="E12" i="4" s="1"/>
  <c r="L12" i="4"/>
  <c r="K12" i="2"/>
  <c r="D8" i="4" s="1"/>
  <c r="M12" i="4"/>
  <c r="J12" i="4"/>
  <c r="H12" i="4"/>
  <c r="Q165" i="2"/>
  <c r="G10" i="4" s="1"/>
  <c r="Q12" i="2"/>
  <c r="G8" i="4" s="1"/>
  <c r="Q185" i="2"/>
  <c r="G11" i="4" s="1"/>
  <c r="Q19" i="2"/>
  <c r="G9" i="4" s="1"/>
  <c r="D12" i="4" l="1"/>
  <c r="G12" i="4"/>
  <c r="I165" i="2" l="1"/>
  <c r="C10" i="4" s="1"/>
  <c r="O165" i="2"/>
  <c r="F10" i="4" s="1"/>
  <c r="U165" i="2"/>
  <c r="I10" i="4" s="1"/>
  <c r="Y165" i="2"/>
  <c r="K10" i="4" s="1"/>
  <c r="Y164" i="2"/>
  <c r="I195" i="2" l="1"/>
  <c r="I194" i="2"/>
  <c r="I193" i="2"/>
  <c r="I192" i="2"/>
  <c r="I191" i="2"/>
  <c r="I190" i="2"/>
  <c r="I189" i="2"/>
  <c r="I188" i="2"/>
  <c r="I187" i="2"/>
  <c r="O195" i="2"/>
  <c r="O194" i="2"/>
  <c r="O193" i="2"/>
  <c r="O192" i="2"/>
  <c r="O191" i="2"/>
  <c r="O190" i="2"/>
  <c r="O189" i="2"/>
  <c r="O188" i="2"/>
  <c r="O187" i="2"/>
  <c r="U195" i="2"/>
  <c r="U194" i="2"/>
  <c r="U193" i="2"/>
  <c r="U192" i="2"/>
  <c r="U191" i="2"/>
  <c r="U190" i="2"/>
  <c r="U189" i="2"/>
  <c r="U188" i="2"/>
  <c r="U187" i="2"/>
  <c r="Y195" i="2"/>
  <c r="Y194" i="2"/>
  <c r="Y193" i="2"/>
  <c r="Y192" i="2"/>
  <c r="Y191" i="2"/>
  <c r="Y190" i="2"/>
  <c r="Y189" i="2"/>
  <c r="Y188" i="2"/>
  <c r="Y187" i="2"/>
  <c r="Y161" i="2"/>
  <c r="Y160" i="2"/>
  <c r="Y157" i="2"/>
  <c r="Y155" i="2"/>
  <c r="Y154" i="2"/>
  <c r="Y144" i="2"/>
  <c r="Y141" i="2"/>
  <c r="Y138" i="2"/>
  <c r="Y129" i="2"/>
  <c r="Y128" i="2"/>
  <c r="Y124" i="2"/>
  <c r="Y123" i="2"/>
  <c r="Y120" i="2"/>
  <c r="Y117" i="2"/>
  <c r="Y114" i="2"/>
  <c r="Y111" i="2"/>
  <c r="Y107" i="2"/>
  <c r="Y103" i="2"/>
  <c r="Y102" i="2"/>
  <c r="Y101" i="2"/>
  <c r="Y100" i="2"/>
  <c r="Y86" i="2"/>
  <c r="Y84" i="2"/>
  <c r="Y80" i="2"/>
  <c r="Y65" i="2"/>
  <c r="Y59" i="2"/>
  <c r="Y58" i="2"/>
  <c r="Y57" i="2"/>
  <c r="Y53" i="2"/>
  <c r="Y51" i="2"/>
  <c r="Y50" i="2"/>
  <c r="Y47" i="2"/>
  <c r="Y43" i="2"/>
  <c r="Y42" i="2"/>
  <c r="Y38" i="2"/>
  <c r="Y36" i="2"/>
  <c r="Y32" i="2"/>
  <c r="Y30" i="2"/>
  <c r="Y27" i="2"/>
  <c r="Y26" i="2"/>
  <c r="Y23" i="2"/>
  <c r="U164" i="2"/>
  <c r="U161" i="2"/>
  <c r="U160" i="2"/>
  <c r="U157" i="2"/>
  <c r="U155" i="2"/>
  <c r="U154" i="2"/>
  <c r="U144" i="2"/>
  <c r="U141" i="2"/>
  <c r="U138" i="2"/>
  <c r="U129" i="2"/>
  <c r="U128" i="2"/>
  <c r="U124" i="2"/>
  <c r="U123" i="2"/>
  <c r="U120" i="2"/>
  <c r="U117" i="2"/>
  <c r="U114" i="2"/>
  <c r="U111" i="2"/>
  <c r="U107" i="2"/>
  <c r="U103" i="2"/>
  <c r="U102" i="2"/>
  <c r="U101" i="2"/>
  <c r="U100" i="2"/>
  <c r="U86" i="2"/>
  <c r="U84" i="2"/>
  <c r="U80" i="2"/>
  <c r="U65" i="2"/>
  <c r="U59" i="2"/>
  <c r="U58" i="2"/>
  <c r="U57" i="2"/>
  <c r="U53" i="2"/>
  <c r="U51" i="2"/>
  <c r="U50" i="2"/>
  <c r="U47" i="2"/>
  <c r="U43" i="2"/>
  <c r="U42" i="2"/>
  <c r="U38" i="2"/>
  <c r="U36" i="2"/>
  <c r="U32" i="2"/>
  <c r="U30" i="2"/>
  <c r="U27" i="2"/>
  <c r="U26" i="2"/>
  <c r="U23" i="2"/>
  <c r="O164" i="2"/>
  <c r="O161" i="2"/>
  <c r="O160" i="2"/>
  <c r="O157" i="2"/>
  <c r="O155" i="2"/>
  <c r="O154" i="2"/>
  <c r="O144" i="2"/>
  <c r="O141" i="2"/>
  <c r="O138" i="2"/>
  <c r="O129" i="2"/>
  <c r="O128" i="2"/>
  <c r="O124" i="2"/>
  <c r="O123" i="2"/>
  <c r="O120" i="2"/>
  <c r="O117" i="2"/>
  <c r="O114" i="2"/>
  <c r="O111" i="2"/>
  <c r="O107" i="2"/>
  <c r="O103" i="2"/>
  <c r="O102" i="2"/>
  <c r="O101" i="2"/>
  <c r="O100" i="2"/>
  <c r="O86" i="2"/>
  <c r="O84" i="2"/>
  <c r="O80" i="2"/>
  <c r="O65" i="2"/>
  <c r="O59" i="2"/>
  <c r="O58" i="2"/>
  <c r="O57" i="2"/>
  <c r="O53" i="2"/>
  <c r="O51" i="2"/>
  <c r="O50" i="2"/>
  <c r="O47" i="2"/>
  <c r="O43" i="2"/>
  <c r="O42" i="2"/>
  <c r="O38" i="2"/>
  <c r="O36" i="2"/>
  <c r="O32" i="2"/>
  <c r="O30" i="2"/>
  <c r="O27" i="2"/>
  <c r="O26" i="2"/>
  <c r="O23" i="2"/>
  <c r="I164" i="2"/>
  <c r="I161" i="2"/>
  <c r="I160" i="2"/>
  <c r="I157" i="2"/>
  <c r="I155" i="2"/>
  <c r="I154" i="2"/>
  <c r="I144" i="2"/>
  <c r="I141" i="2"/>
  <c r="I138" i="2"/>
  <c r="I129" i="2"/>
  <c r="I128" i="2"/>
  <c r="I124" i="2"/>
  <c r="I123" i="2"/>
  <c r="I120" i="2"/>
  <c r="I117" i="2"/>
  <c r="I114" i="2"/>
  <c r="I111" i="2"/>
  <c r="I107" i="2"/>
  <c r="I103" i="2"/>
  <c r="I102" i="2"/>
  <c r="I101" i="2"/>
  <c r="I100" i="2"/>
  <c r="I86" i="2"/>
  <c r="I84" i="2"/>
  <c r="I80" i="2"/>
  <c r="I65" i="2"/>
  <c r="I59" i="2"/>
  <c r="I58" i="2"/>
  <c r="I57" i="2"/>
  <c r="I53" i="2"/>
  <c r="I51" i="2"/>
  <c r="I50" i="2"/>
  <c r="I47" i="2"/>
  <c r="I43" i="2"/>
  <c r="I42" i="2"/>
  <c r="I38" i="2"/>
  <c r="I36" i="2"/>
  <c r="I32" i="2"/>
  <c r="I30" i="2"/>
  <c r="I27" i="2"/>
  <c r="I26" i="2"/>
  <c r="I23" i="2"/>
  <c r="I17" i="2"/>
  <c r="I16" i="2"/>
  <c r="I15" i="2"/>
  <c r="I14" i="2"/>
  <c r="Y19" i="2" l="1"/>
  <c r="K9" i="4" s="1"/>
  <c r="U12" i="2"/>
  <c r="I8" i="4" s="1"/>
  <c r="Y12" i="2"/>
  <c r="K8" i="4" s="1"/>
  <c r="I12" i="2"/>
  <c r="C8" i="4" s="1"/>
  <c r="U19" i="2"/>
  <c r="I9" i="4" s="1"/>
  <c r="O12" i="2"/>
  <c r="F8" i="4" s="1"/>
  <c r="I19" i="2"/>
  <c r="C9" i="4" s="1"/>
  <c r="Y185" i="2"/>
  <c r="K11" i="4" s="1"/>
  <c r="U185" i="2"/>
  <c r="I11" i="4" s="1"/>
  <c r="O19" i="2"/>
  <c r="F9" i="4" s="1"/>
  <c r="O185" i="2"/>
  <c r="F11" i="4" s="1"/>
  <c r="I185" i="2"/>
  <c r="C11" i="4" s="1"/>
  <c r="I12" i="4" l="1"/>
  <c r="C12" i="4"/>
  <c r="K12" i="4"/>
  <c r="F12" i="4"/>
</calcChain>
</file>

<file path=xl/sharedStrings.xml><?xml version="1.0" encoding="utf-8"?>
<sst xmlns="http://schemas.openxmlformats.org/spreadsheetml/2006/main" count="2383" uniqueCount="355">
  <si>
    <t>RFQ No: R2174
 COST COMPARISON REPORT</t>
  </si>
  <si>
    <t>Comp. Date : 13/11/2024</t>
  </si>
  <si>
    <t>RFQ #: R2174</t>
  </si>
  <si>
    <t>Contact Name : Mohd Ashraf</t>
  </si>
  <si>
    <t>Contact Name : PREMKANT</t>
  </si>
  <si>
    <t>Contact Name : JOHN</t>
  </si>
  <si>
    <t>Contact Name : Yash Katoch</t>
  </si>
  <si>
    <t>RFQ Date : 07/11/2024 17:00:07</t>
  </si>
  <si>
    <t xml:space="preserve">Vendor City : </t>
  </si>
  <si>
    <t>Vendor City : delhi</t>
  </si>
  <si>
    <t>BCD Date : 14/11/2024 23:55:00</t>
  </si>
  <si>
    <t xml:space="preserve">Telephone # : </t>
  </si>
  <si>
    <t>Telephone # : 9810360460</t>
  </si>
  <si>
    <t xml:space="preserve">Mobile # : </t>
  </si>
  <si>
    <t>Mobile # : 9810360460</t>
  </si>
  <si>
    <t>PR Number : TFSPL-2425-00916,TFSPL-2425-00917,TFSPL-2425-00920</t>
  </si>
  <si>
    <t>Email : projectspioneer@gmail.com</t>
  </si>
  <si>
    <t>Email : anjlemepprojects@gmail.com</t>
  </si>
  <si>
    <t>Email : crystalhvac002@gmail.com</t>
  </si>
  <si>
    <t>Email : mahamaya.engineering1@gmail.com</t>
  </si>
  <si>
    <t>Package / RFQ Name : PR for HVAC, Fire &amp; FAS for DEL NANDOS T3 INT</t>
  </si>
  <si>
    <t>Round # : 2 (RFQ)</t>
  </si>
  <si>
    <t xml:space="preserve">Quotation Date : </t>
  </si>
  <si>
    <t xml:space="preserve">Quotation Validity Date : </t>
  </si>
  <si>
    <t>Comp. # : 2</t>
  </si>
  <si>
    <t>Currency :INR</t>
  </si>
  <si>
    <t>BUDGET PRICE :</t>
  </si>
  <si>
    <t>.00</t>
  </si>
  <si>
    <t>#</t>
  </si>
  <si>
    <t>Item Code</t>
  </si>
  <si>
    <t>Item Description</t>
  </si>
  <si>
    <t>Unit</t>
  </si>
  <si>
    <t>Qty</t>
  </si>
  <si>
    <t>Last PO Details</t>
  </si>
  <si>
    <t>Unit Price</t>
  </si>
  <si>
    <t/>
  </si>
  <si>
    <t>HVAC-  high side</t>
  </si>
  <si>
    <t>NOS</t>
  </si>
  <si>
    <t>PIONEER PROJECT SOLUTION</t>
  </si>
  <si>
    <t>0.00</t>
  </si>
  <si>
    <t>Hvac - low side</t>
  </si>
  <si>
    <t>Fire Sprinkler</t>
  </si>
  <si>
    <t>FAS</t>
  </si>
  <si>
    <t>Sr No.</t>
  </si>
  <si>
    <t>CRYSTAL AIRCOOL</t>
  </si>
  <si>
    <t>Mahamaya Engineering</t>
  </si>
  <si>
    <t>A K PROJECTS</t>
  </si>
  <si>
    <t>NS Associate</t>
  </si>
  <si>
    <t>FL Group</t>
  </si>
  <si>
    <t>Vendor Name : PIONEER PROJECT SOLUTION</t>
  </si>
  <si>
    <t>Vendor Name : ANJLE MEP PROJECT PVT LTD</t>
  </si>
  <si>
    <t>Vendor Name : CRYSTAL AIRCOOL</t>
  </si>
  <si>
    <t>Vendor Name : Mahamaya Engineering</t>
  </si>
  <si>
    <t>Buyer : Pushpak Mahesh Shewale</t>
  </si>
  <si>
    <t xml:space="preserve">Techanical Score : </t>
  </si>
  <si>
    <t>BUDGET PRICE :.00</t>
  </si>
  <si>
    <t>UOM</t>
  </si>
  <si>
    <t>Minimum Amount</t>
  </si>
  <si>
    <t>Amount</t>
  </si>
  <si>
    <t>HVAChigh side</t>
  </si>
  <si>
    <t>1.000</t>
  </si>
  <si>
    <t>Prices shall be based on supply, installation, testing   commissioning (SITC) at site including all taxes, duties, transportation   insurance etc.</t>
  </si>
  <si>
    <t>1</t>
  </si>
  <si>
    <t>VRF SYSTEMS 
VRF OUTDOOR UNITS
Supply of   air  cooled   variable refrigerant  flow modular type condensing units, each comprising of multiple scroll compressors all inverter driven, full  charge of refrigerant gas  (R-410a), lubricating oil and all accessories as per the specifications. The condensing units shall be suitable to work on heating  cooling mode. The minimum Energy Efficiency Ratio shall be as per ASHRAE STANDARDS 90.1 -2001 table 6.2.1B . The COP of the system shall be greater than 4 under ARI conditions for 100% load . The condensing units shall be suitable for operation on 415 ± 10% volts, 50Hz, 3 phase  AC  power supply. VRF unit shall be supplied with operating panel for operation   control. ODU to have standard factory coated treatment for heat   rust corrosion for Condenser coil, panels, motor, electricals   heat exchanger, Power Cabling etc. The  condensing units shall be of following capacities  
Refrigeration Capacities indicated below are actual capacity. Selection to be done considering referigerant piping length and derating at @ 40°C. Vendor has to submit highlight if capacity of the unit exceed diversity factor after derating for 40°C ambient conditions. Any alteration in capacity after bidding will not be entertain. Vendor has to provide unit to meet the refrigeration requirement.
Make   Daikin, Toshiba, Mitsubishi
Refrigeration Capacity - 14 HP</t>
  </si>
  <si>
    <t>Nos</t>
  </si>
  <si>
    <t>2.1</t>
  </si>
  <si>
    <t>VRF INDOOR UNITS
Supply,Installation,Testing and Commissioning  of  variable   refrigerant flow modular type indoor units Corded   Cordless remote suitable for R410a refrigerant comprising of all accessories as per the specifications. The indoor units shall be suitable to work on cooling as well as heating mode. The minimum Energy Efficiency Ratio shall be as per ASHRAE  STANDARDS 90.1 -2001 table 6.2.1B. The indoor units   shall  be  suitable for operation on 220 ±6%  volts, 50Hz, 1 phase AC power supply. Ductable indoor units shall be suitable to handle extent of ductwork as shown in the   design drawings and dehumidified air quantity as mentioned below. The indoor unit shall be complete with pre filter   remote as per requirement. Unit shall be quoted with T-Tube flange connection kit for for higher fresh air intake. Except Hi-wall unit, all other units shall have port for fresh air intake and inbuilt drain pump. The indoor units shall be of following capacities .
HIGH STATIC DUCTABLE TYPE INDOOR UNIT with CORDED REMOTE CONTROLLER
Indoor Temperature  NMT 22°C
2542 CFM   6.4 TR</t>
  </si>
  <si>
    <t>Nos.</t>
  </si>
  <si>
    <t>2.000</t>
  </si>
  <si>
    <t>2.2</t>
  </si>
  <si>
    <t>CEILING MOUNTED TYPE COMPACT CASSETTE UNIT with CORDLESS REMOTE CONTROLLER
Indoor Temperature  NMT 22°C
318 CFM   0.6 TR</t>
  </si>
  <si>
    <t>3</t>
  </si>
  <si>
    <t>CENTRALISED REMOTE CONTROLLER
Supply of the Graphic central remote Controller (Touch Screen Type) . It must act as an advanced air conditioning management system to facilitate complete control of VRF air conditioning equipment. It should be user friendly through its touch screen, icon display and color LCD display. Integratable upto 64 remote controller groups  (including  AHUs   TFAs) and BMS compatible with ethernet   Wi-Fi communication protocol for remote monitoring. In addition to basic controls such as settings for on stop, the operation mode   temperature, the air quantity and auto louver can be set. If a problem occurs, an alarm code immediately shows the details of the problem. An external input terminal is provided as standard. External signals enable the following function  central operation   stop, demand control, emergency stop, central operation output,   central alarm output. Controller shall however be suitable for future connectivity of indoor   outdoor units also. 
Central Remote Controller</t>
  </si>
  <si>
    <t xml:space="preserve">GENERAL NOTES 
The cost shall be included liftting   shifting of each equipment   material with all necesaary arrnagement. Also, it shall be included the cost of scaffloding required for Installation of such material   equipment. </t>
  </si>
  <si>
    <t>2</t>
  </si>
  <si>
    <t xml:space="preserve">INDIGENOUS WORK </t>
  </si>
  <si>
    <t>INSTALLATION OF VRF OUT-DOOR UNITS</t>
  </si>
  <si>
    <t>Installation, Charging, Testing and commissioning of VRF system with Environment friendly refrigerant gas for the below mentioned system. This shall include lifting, shifting and positioning of outdoor units, nitrogen leak testing, oil charging, vaccumisation etc.,</t>
  </si>
  <si>
    <t>a</t>
  </si>
  <si>
    <t>Refrigeration Capacity - 14 HP</t>
  </si>
  <si>
    <t>INSTALLATION OF VRF INDOOR UNITS</t>
  </si>
  <si>
    <t>Installation, Charging, Testing and commissioning of units complete with centrifugal blower, cooling coil with suitable rows, electronic expansion valves, high efficiency pre filter sections, drain pump etc as per specifications.</t>
  </si>
  <si>
    <t>0</t>
  </si>
  <si>
    <t>2542 CFM   6.4 TR</t>
  </si>
  <si>
    <t>318 CFM   0.6 TR</t>
  </si>
  <si>
    <t>2.3</t>
  </si>
  <si>
    <t>INSTALLATION OF CENTRALISED REMOTE CONTROLLER</t>
  </si>
  <si>
    <t xml:space="preserve">Installation, Charging, Testing and commissioning of of the Graphic central remote Controller (Touch Screen Type) . It must act as an advanced air conditioning management system to facilitate complete control of VRF air conditioning equipment. It should be user friendly through its touch screen, icon display and color LCD display. Integratable upto 64 remote controller groups  (including  AHUs   TFAs) and BMS compatible with ethernet   Wi-Fi communication protocol for remote monitoring. In addition to basic controls such as settings for on stop, the operation mode   temperature, the air quantity and auto louver can be set. If a problem occurs, an alarm code immediately shows the details of the problem. An external input terminal is provided as standard. External signals enable the following function  central operation   stop, demand control, emergency stop, central operation output,   central alarm output. Controller shall however be suitable for future connectivity of indoor   outdoor units also. </t>
  </si>
  <si>
    <t>Central Remote Controller</t>
  </si>
  <si>
    <t>2.4</t>
  </si>
  <si>
    <t>VRF REFRIGERANT PIPING   FITTING WITH INSULATION</t>
  </si>
  <si>
    <t xml:space="preserve">Supply, Installation, Testing and Commissioning of the refrigerant piping  with nitrile rubber insulation in sleeve form.It should be selected for maximum working pressure of 624 psi for R – 410a refrigerant circuit and for maximum working pressure of 500psi in case of R407C refrigerant.   The Ref. Piping shall be pressure tested at 1.5 times the working pressure. Copper pipes shall be made of phosphorus deoxidized seamless copper. Minimum thickness to be used for refrigerant piping shall be as follows  The  insulation( Nitrile rubber, class-O, self extinguishing, CFC free, thermal conductivity of not more than .035w Wm°K shall be 19 mm thick for suction piping   liquid line.  All Exposed Piping on the floor shall be enclosed in openable GI trays   insulation should be with UV protection with mil cloth.The Ref. Piping shall be properly  supported at every 1.5 m distance with stands and support linked with rubber as per specifications. </t>
  </si>
  <si>
    <t>Rmt</t>
  </si>
  <si>
    <t>75.000</t>
  </si>
  <si>
    <t>Make  Maxflow  Mandev  Heling</t>
  </si>
  <si>
    <t>Note  Referiferant piping shall include liquid + gas pipe with all necessory fittings. Also, the size of the same shall be as per manufactured standard.</t>
  </si>
  <si>
    <t>2.5</t>
  </si>
  <si>
    <t>GAS CHARGING</t>
  </si>
  <si>
    <t xml:space="preserve">Additional gas charging - Over and above standard Gas charging quantity </t>
  </si>
  <si>
    <t>Kg</t>
  </si>
  <si>
    <t>15.000</t>
  </si>
  <si>
    <t>2.6</t>
  </si>
  <si>
    <t>REFNET JOINTS</t>
  </si>
  <si>
    <t xml:space="preserve">SITC of Special Refrigerant T   Y-joints for VRF units </t>
  </si>
  <si>
    <t>2.7</t>
  </si>
  <si>
    <t>POWER CABLING</t>
  </si>
  <si>
    <t>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(Earthing will be measured separately and need not be quoted under this item). All complete as required and as per final instruction as given by Owners  Consultants. (MCCB,s provided 5m from Outdoor unit).</t>
  </si>
  <si>
    <t>Make  Polycab, KEI   Finolex</t>
  </si>
  <si>
    <t>b</t>
  </si>
  <si>
    <t>Suitable copper Armoured cable  - from MCB   Isolator to VRF ODU.</t>
  </si>
  <si>
    <t>5.000</t>
  </si>
  <si>
    <t>d</t>
  </si>
  <si>
    <t>8 SWG Copper Wire</t>
  </si>
  <si>
    <t>10.000</t>
  </si>
  <si>
    <t>2.8</t>
  </si>
  <si>
    <t>COMMUNICATION CABLE</t>
  </si>
  <si>
    <t>SITC of the control cabling from Indoor to outdoor unit   Outdoor unit to CRC   BACnet for all the units with the necessary fittings. The cabling shall be of weather proof type as most of the cabling will have open exposure to atmosphere. The cabling shall be bundled properly and shall be neatly aligned with the Refrigerant piping. The cabling shall be well supported with G.I cable tray throughout the piping length.</t>
  </si>
  <si>
    <t>1.5 sqmm 2 core</t>
  </si>
  <si>
    <t>135.000</t>
  </si>
  <si>
    <t>2.9</t>
  </si>
  <si>
    <t>PERFORATED GI CABLE TRAYS</t>
  </si>
  <si>
    <t>Supplying   Fixing of following sizes of Perforated GI cable tray duly painted of height 50mm along with necessary bends, reducers   etc. anchored along the wall   suspended from the ceiling with necessary MS supports. External   Internal refrigerant piping shall be provided and laid on GI covered cable trays with cover.</t>
  </si>
  <si>
    <t>150mm wide</t>
  </si>
  <si>
    <t>25.000</t>
  </si>
  <si>
    <t>300mm wide</t>
  </si>
  <si>
    <t>50.000</t>
  </si>
  <si>
    <t>2.10</t>
  </si>
  <si>
    <t>FRAMEWORK FOR VRF ODU</t>
  </si>
  <si>
    <t>Supply, Fabrication and Installation of MS frame using channels   angle iron sections as required for mounting of air cooled remote  condenser in service areas or terrace level. The frame work shall be   applied with red oxide primer and thereafter, two coats of enamel paint of approved colour. The general arrangement drawing for  frame work shall be got approved from the Architects  Structural Engineers prior to commencement of fabrication.</t>
  </si>
  <si>
    <t>2.11</t>
  </si>
  <si>
    <t>INSULATED CONDENSATE DRAIN PIPE</t>
  </si>
  <si>
    <t>SITC of UPVC pipes of following sizes for drain with necessary supports and fittings such as elbows, tees   reducers etc. The insulation line to be insulated with nitrile rubber insulation of thickness 9mm and wrapped by weather proof protection tape. The Pipe wherever concealed should also have a parallel line as a standby arrangement in case of block of primary pipe .</t>
  </si>
  <si>
    <t>Make  Supreme, Prince, Astral</t>
  </si>
  <si>
    <t>25 mm Dia</t>
  </si>
  <si>
    <t>30.000</t>
  </si>
  <si>
    <t>32 mm Dia</t>
  </si>
  <si>
    <t>20.000</t>
  </si>
  <si>
    <t>2.12</t>
  </si>
  <si>
    <t>Supply, installation of Cowl piece connection with bird screen for VRF Outdoor units</t>
  </si>
  <si>
    <t xml:space="preserve">Note : </t>
  </si>
  <si>
    <t>Quantities of refrigerant piping and cabling are based on the drawings with Indoor   Outdoor units Locations shown and for the specified configuration. Vendor to confirm refrigerant piping and cabling quantities based on the system configuration being offered by them.</t>
  </si>
  <si>
    <t>VENTILATION SYSTEM</t>
  </si>
  <si>
    <t>3.1</t>
  </si>
  <si>
    <t>KITCHEN EXHAUST FAN</t>
  </si>
  <si>
    <t xml:space="preserve">SITC of Cabinet type SISW Centrifugal Blower, Belt   Direct Drive, Statically   Dynamically Balanced, Backward Curved Impeller fan, Dunlop Anti- Vibration Pads etc. Motor should be outside stream with TEFC squirrel cage, weather protection shield, IP 55 rating with Class H Insulation, suitable for 3phase, 415volts, 50hz power supply. Sound level should be 65dB @ 3mtr distance. The quote shall include with MS frame, starter panel along with its required cable. Supplied with Dunlop Anti- Vibration Pads   Canvass Connection.  Fan shall be BMS compatible. Power will be provided 5 ft away from fan and necessary control wiring with plug will be provided by AC contractor.(Vendor to crosscheck static pressure calculation).                                                                   </t>
  </si>
  <si>
    <t>Make   Kruger   Nicotra   Avantec</t>
  </si>
  <si>
    <t>6600 CFM, 65mm ESP (Class H)</t>
  </si>
  <si>
    <t>3.2</t>
  </si>
  <si>
    <t xml:space="preserve">KITCHEN DRY SCRUBBER </t>
  </si>
  <si>
    <t>SITC of Dry scrubber – Electrostatic Air cleaner with starter panel as per specifications, suitable for following capacities, including electrical starter panel . The Air filtration efficiency should be between 90 to 95%   units shall be staked one above other or side by side as per site requirement, if vendor will propose multiple units.</t>
  </si>
  <si>
    <t>Finishing - Power coated, Dark Blue</t>
  </si>
  <si>
    <t>Operating voltage - 220 Vac+ -10%, 50 Hz (Single phase)</t>
  </si>
  <si>
    <t>Features - Short circuit, arc protection and auto restore power supply, BMS (Building Management System) terminals provided, Auto power cut-off when door is opened, Indicator LEDs for normal or wash indicator, Set of Terminals for remote LED normal or wash indicator</t>
  </si>
  <si>
    <t>Efficiency - Upto 95%, meets NIOSH 5026 Oil Mist Test</t>
  </si>
  <si>
    <t>Particle Size - Collects particles as small as 0.01 microns</t>
  </si>
  <si>
    <t>Motor - Sealead ball bearings UL, single phase.</t>
  </si>
  <si>
    <t>Cell - Ionizing voltage - 12 KVdc</t>
  </si>
  <si>
    <t>Collector voltage - 6 KVdc</t>
  </si>
  <si>
    <t>One cell comprising of 9 ionizing wires and 25 collection plates</t>
  </si>
  <si>
    <t>Controls - Auto cut-off when door is opened. Indicator lights for fault, normal or wash function.</t>
  </si>
  <si>
    <t>Pre-filter - Aluminium mesh, washable Dry contact for BMS.</t>
  </si>
  <si>
    <t>Make  Rydair   Espair</t>
  </si>
  <si>
    <t>CFM - 6600</t>
  </si>
  <si>
    <t>KITCHEN FRESH AIR FAN WITH AIRWASHER TYPE</t>
  </si>
  <si>
    <t>SITC of CELDEK FILL package type air cooling unit with minimum 90% saturation efficiency. Air cooling unit shall be factory assembled and complete with double skin casing 0.8mm Inner   outer pre-coated GI sheets, DIDW forward curved fans with TEFC, sq. cage, induction motors 1440 RPM (IE-3) with IP-55 Protection. Suitable for operation on 415 ± 10% voltage, 50 Hz 3 phase AC supply, drive package including multi sheave pulleys and belts for fans and motors, 1.2mm thick tank   pad section in SS Construction, vibration isolators, wire mesh pre-filters, 200 mm thick CELDEK FILL, 1HP Water Circulation Pump (1W+1S), internal PVC piping, valves and fittings, 4-bend PVC eliminator. MERV 8   G4 pleated pre-filters should be made of 100% synthetic media to capture common airborne contaminants as per ASHRAE Standard 52.2. (Vendor to crosscheck static pressure calculation)</t>
  </si>
  <si>
    <t>5600 CFM, 50mm ESP (Class F)</t>
  </si>
  <si>
    <t>3.3</t>
  </si>
  <si>
    <t>FRAMEWORK FOR FANS</t>
  </si>
  <si>
    <t>Supply, Fabrication and Installation of MS frame using channels angle iron sections as required for mounting of ventilation fans   scrubber in areas shown in the layout. The frame work shall be applied with red oxide primer and thereafter, two coats of enamel paint of approved colour. The general arrangement drawing for frame work shall be got approved from the Architects  Structural Engineers prior to commencement of fabrication.</t>
  </si>
  <si>
    <t>200.000</t>
  </si>
  <si>
    <t xml:space="preserve">Note </t>
  </si>
  <si>
    <t>a.</t>
  </si>
  <si>
    <t>Fan outlet velocity - 1600 FPM</t>
  </si>
  <si>
    <t>b.</t>
  </si>
  <si>
    <t>All cabinet fans should have plenum section.</t>
  </si>
  <si>
    <t>c.</t>
  </si>
  <si>
    <t>Fresh air fan if any,should to have 6mm thick synthetic media washable filter with framework.</t>
  </si>
  <si>
    <t>d.</t>
  </si>
  <si>
    <t>Contractor shall submit static pressure calculation for all above units to Client Consultant.</t>
  </si>
  <si>
    <t>e.</t>
  </si>
  <si>
    <t>Any change in motor HP or coil selection shall be made at no extra cost to client.</t>
  </si>
  <si>
    <t>f.</t>
  </si>
  <si>
    <t>Fan efficiency shall be minimum 75%</t>
  </si>
  <si>
    <t xml:space="preserve">g. </t>
  </si>
  <si>
    <t xml:space="preserve">The cost shall be included liftting   shifting of each equipment   material with all necesaary arrnagement. Also, it shall be included the cost of scaffloding required for Installation of such material   equipment. </t>
  </si>
  <si>
    <t>4</t>
  </si>
  <si>
    <t xml:space="preserve">SHEET METAL WORKS </t>
  </si>
  <si>
    <t>4.1</t>
  </si>
  <si>
    <t>FACTORY FABRICATED G.I RECTANGULAR DUCT</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</si>
  <si>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</si>
  <si>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 xml:space="preserve">GI  Sheet Makes   Tata, Jindal, SAIL, Ispat </t>
  </si>
  <si>
    <t>Make  Rola Star, Zeco   Ductofab</t>
  </si>
  <si>
    <t>18 Gauge GI Sheet Metal Duct (Above 2251mm   Plenum)</t>
  </si>
  <si>
    <t>Sq.mtr</t>
  </si>
  <si>
    <t>20 Gauge GI Sheet Metal Duct  (1501-2250mm)   For Kitchen Exhaust Works</t>
  </si>
  <si>
    <t>150.000</t>
  </si>
  <si>
    <t>c</t>
  </si>
  <si>
    <t>22 Gauge GI Sheet Metal Duct  (751-1500mm)</t>
  </si>
  <si>
    <t>100.000</t>
  </si>
  <si>
    <t>24 Gauge GI Sheet Metal Duct (0-750mm)</t>
  </si>
  <si>
    <t>120.000</t>
  </si>
  <si>
    <t>4.2</t>
  </si>
  <si>
    <t>EXTRUDED ALUMINIUM CEILING GRILLES</t>
  </si>
  <si>
    <t>Supply, Installation, Testing and Balancing of Powder coated  aluminium supply air grilles complete with removable inner  core as per approved shop drawing and specifications. The area of grille can be of any geometrical shape (Square rectangular Linear). The grilles shall be with 15 30 45° deflections as per requirement. The  Colour shall be decided and approved by client and architect.</t>
  </si>
  <si>
    <t>Make  Cosmos, Air Master   System Air</t>
  </si>
  <si>
    <t>Linear   Square   Rectangular Grille</t>
  </si>
  <si>
    <t>6.000</t>
  </si>
  <si>
    <t>4.3</t>
  </si>
  <si>
    <t>SS EXHAUST AND FRESH AIR GRILLES</t>
  </si>
  <si>
    <t>SITC of 18G S.S 304 Grills adjustable Double Deflector With S.S Volume Control Dampers. Grills to be of Double Deflection Type for ease of deflection on all sides and to have necessary built in Dampers for adjustable nature.</t>
  </si>
  <si>
    <t xml:space="preserve">Make  Carryaire   System Air   Dynacraft   Air Master </t>
  </si>
  <si>
    <t>0.500</t>
  </si>
  <si>
    <t>4.4</t>
  </si>
  <si>
    <t>DOOR TRANSFER GRILLE</t>
  </si>
  <si>
    <t xml:space="preserve">SITC of Aluminium extruded powder coated Door transfer grills. </t>
  </si>
  <si>
    <t>Door transfer grille (Back to Back)</t>
  </si>
  <si>
    <t>4.5</t>
  </si>
  <si>
    <t>MULTI LEAF VOLUME CONTROL DAMPER</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</si>
  <si>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</si>
  <si>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2.500</t>
  </si>
  <si>
    <t>4.6</t>
  </si>
  <si>
    <t>OPPOSED BLADE DAMPER</t>
  </si>
  <si>
    <t>SITC of Aluminium Opposed blade dampers black powder coated vertical blades type for supply air collar. The damper should be gear operated type.</t>
  </si>
  <si>
    <t>4.7</t>
  </si>
  <si>
    <t>CANVAS CONNECTION</t>
  </si>
  <si>
    <t>SITC of Flexible connections between mouth piece of Fan and initial piece of ducting with inspection zip. Flexible connections shall be double thickness non-flammable material (Fire retardant type).</t>
  </si>
  <si>
    <t>For VRF Ductable Unit</t>
  </si>
  <si>
    <t>3.000</t>
  </si>
  <si>
    <t>For Kitchen EX   FA Fan</t>
  </si>
  <si>
    <t>4.000</t>
  </si>
  <si>
    <t>4.8</t>
  </si>
  <si>
    <t>CURTAIN TYPE FIRE DAMPER</t>
  </si>
  <si>
    <t>SITC of fire dampers consist of 16G GI frame, 20G GI interlocking blades secured with SS springs,  blades outside airstream clamped with fusible link UL-555 listed with melting point 165   225°F, etc; as per the approved shop drawings and specifications.</t>
  </si>
  <si>
    <t>Bare fire dampers</t>
  </si>
  <si>
    <t>Fusible link as per specification UL 555</t>
  </si>
  <si>
    <t>No</t>
  </si>
  <si>
    <t xml:space="preserve">NOTES </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</si>
  <si>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</si>
  <si>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</si>
  <si>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</si>
  <si>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transverse joints as per specification.</t>
  </si>
  <si>
    <t>Diffusers   grilles shall  be powder coated as per color approved by Architect.</t>
  </si>
  <si>
    <t>5</t>
  </si>
  <si>
    <t xml:space="preserve">THERMAL   ACOUSTIC INSULATION </t>
  </si>
  <si>
    <t>5.1</t>
  </si>
  <si>
    <t>THERMAL INSULATION</t>
  </si>
  <si>
    <t>Supply   fixing of Thermal insulation for supply air duct using 19mm thick class   O   Closed cell nitrile rubber with anti-microbial coating on it. Insulation shall have Thermal conductivity of 0.033 W (m.K) and water vapor permeance of 0.10. Joints should be sealed with 50 mm wide 3 mm thick self adhesive tape. The duct shall be stick with recommended adhesive.</t>
  </si>
  <si>
    <t>Make  Armaflex   K-flex   Aerofoam   ALP Aeroflex</t>
  </si>
  <si>
    <t>5.2</t>
  </si>
  <si>
    <t>ACOUSTIC INSULATION</t>
  </si>
  <si>
    <t>Supply   fixing acoustic insulation for ducting  using Class  1  closed cell elastomeric insulation of 10mm thick Nitrile rubber insulation adhesive, longitudinal   transverse joints sealed with  adhesive in neat   clean manner.  Material shall be processed Nitrile Rubber foam with anti-microbial protection. Insulation shall have thermal conductivity of 0.047 W (m.K) and density of 140 - 180 kg m³.</t>
  </si>
  <si>
    <t>5.3</t>
  </si>
  <si>
    <t>THERMAL INSULATION FOR KITCHEN EXHAUST DUCTS</t>
  </si>
  <si>
    <t>SITC of 80mm thick Glass Fibre Blanket Insulation material bonded with Thrmosetting Resin, with factory applied laminated aluminium foil of 22 micrns with fibre glass backing. Further, wire mesh along with 7 mil cloth shall be applied on above the insulation with proper adhersive. Nominal density   32 Kg CuM. Thermal conductivity, &lt; 0.033 W m.K at 24 degreeC. All Insuation material and adhesives shall be as per Class I for surface spread and in accordance with BS 476,   Class O for non-combustible grade.</t>
  </si>
  <si>
    <t>Make  Rockwool   UP Twiga</t>
  </si>
  <si>
    <t xml:space="preserve">Note  </t>
  </si>
  <si>
    <t>Insulation work to be coordinated with other agencies and repair to be included by contractor as per site requirement.</t>
  </si>
  <si>
    <t xml:space="preserve">Vendors to take care of the installation, if any damages takes place the vendor to repair or replace and hand over to clients in good and acceptable condition. </t>
  </si>
  <si>
    <t>Thermal insulation shall be internal for Elliptical   Expossed ducting.</t>
  </si>
  <si>
    <t>6</t>
  </si>
  <si>
    <t xml:space="preserve">ELECTRICAL WORKS </t>
  </si>
  <si>
    <t>6.2</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</si>
  <si>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</si>
  <si>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 xml:space="preserve">Suitable Power Cable </t>
  </si>
  <si>
    <t>Suitable for 6600 CFM Kitchen Exhaust Fan, Star Delta Panel with VFD</t>
  </si>
  <si>
    <t>Suitable for 5600 CFM Kitchen Air-washer, Star Delta Panel with VFD</t>
  </si>
  <si>
    <t xml:space="preserve">Earthing </t>
  </si>
  <si>
    <t>8 SWG</t>
  </si>
  <si>
    <t>40.000</t>
  </si>
  <si>
    <t>6.3</t>
  </si>
  <si>
    <t xml:space="preserve">CABLE TERMINATION  </t>
  </si>
  <si>
    <t>Supply   Making of Cable termination of armoured   unarmoured cables  1.1 KV grade  including  installation of cable glands, cable lugs (Aluminium for A2XFY   copper for 2XFY    YY Double compression type), heat shrinkable sleeves on long ends, crimping  paste  etc. The  work  includes testing   commissioning of  cables, meggaring  values    submitting  reports of tests. (One set includes termination of all cores of one end only). All crimping tools   dies shall be arranged by contractor.</t>
  </si>
  <si>
    <t>6.4</t>
  </si>
  <si>
    <t>CABLE TRAYS</t>
  </si>
  <si>
    <t xml:space="preserve">Supplying   Fixing of following sizes of GI cable tray duly painted perforated type of height 50mm along  with necessary bends, reducers etc.  anchored along the wall   suspended from the ceiling with necessary MS supports. </t>
  </si>
  <si>
    <t>50mm wide x 50mm ht x 1.6mm thick</t>
  </si>
  <si>
    <t xml:space="preserve">Providing, laying, jointing,  testing and commissioning of G.I. `C  Class pipes (IS 1239 (Part-I)-1979) including cutting,threading welding etc providing all malleable galvanized iron fittings conforming to IS 1879, viz. Flanges, bends, tees, elbows,reducers, unions, supporting with G. I. clamps, hangers, M.S. brackets etc. including cutting holes and chases in brick or RCC wall   slabs and making good the same to the Approval of Architect   consultant,complete including painting with one coat of primer and two or more coats of synthetic enamel paint of approved make and shade.  </t>
  </si>
  <si>
    <t>i)</t>
  </si>
  <si>
    <t>25 mm dia.</t>
  </si>
  <si>
    <t>RMT</t>
  </si>
  <si>
    <t>ii)</t>
  </si>
  <si>
    <t>32 mm dia.</t>
  </si>
  <si>
    <t>iii)</t>
  </si>
  <si>
    <t>40 mm dia.</t>
  </si>
  <si>
    <t>iv)</t>
  </si>
  <si>
    <t>50 mm dia.</t>
  </si>
  <si>
    <t>v)</t>
  </si>
  <si>
    <t>65 mm dia.</t>
  </si>
  <si>
    <t>vi)</t>
  </si>
  <si>
    <t>80 mm dia.</t>
  </si>
  <si>
    <t>vii)</t>
  </si>
  <si>
    <t>100 mm dia.</t>
  </si>
  <si>
    <t>Providing , fixing testing and commissioning of  pendant type sprinkler heads 68 deg. Temp (Quick response type)</t>
  </si>
  <si>
    <t>No.</t>
  </si>
  <si>
    <t>Providing , fixing testing and commissioning of concealed  type sprinkler heads 68 deg. Temp.(Quick response type)</t>
  </si>
  <si>
    <t>Providing , fixing testing and commissioning of  upright type sprinkler heads 68 deg. (Quick response type)</t>
  </si>
  <si>
    <t>23.000</t>
  </si>
  <si>
    <t>Providing , fixing testing and commissioning of  pendent  type sprinkler heads 79 deg. Temp including (Quick response type)</t>
  </si>
  <si>
    <t>9.000</t>
  </si>
  <si>
    <t>Providing   fixing testing and commissioning of UL Rated SS braided Flexible pipe (Prior to order please check condition of existing droppers)</t>
  </si>
  <si>
    <t>1Mt Ht</t>
  </si>
  <si>
    <t>1.6Mt Ht</t>
  </si>
  <si>
    <t>7.000</t>
  </si>
  <si>
    <t>7</t>
  </si>
  <si>
    <t>Gun metal chrome finished Ball valves  (PN 16)  with fittings of screwedend type.</t>
  </si>
  <si>
    <t>I)</t>
  </si>
  <si>
    <t>32 mm dia. (Sprinkler drain-OPTIONAL)</t>
  </si>
  <si>
    <t>8</t>
  </si>
  <si>
    <t>Wheel operated Butterfly Valves (PN 16) with inbuilt supervisory switch (UL listed and FM approved) with CI Body, Black Nitrile Body Liner and Nylon Coated SG Iron Disc with material and labour including hydraulic testing etc. complete as per drawing, specification   to the level of satisfaction of Site- Incharge.</t>
  </si>
  <si>
    <t xml:space="preserve">80 mm dia. </t>
  </si>
  <si>
    <t>13.1.1</t>
  </si>
  <si>
    <t>Fire alarm Addressable control panel (1 Loop)</t>
  </si>
  <si>
    <t>13.3.3</t>
  </si>
  <si>
    <t>Supply,Installation,Testing   Commissioning of  Horn   Strobe rated at 82 dBA @ 3m for Audible annunciation and 75cd flashing at 1 Hz for visual indication with Control modules and necessary accessories including back box.</t>
  </si>
  <si>
    <t>13.3.4</t>
  </si>
  <si>
    <t>Supply, Installation,Testing   Commissioning of Analogue Addressable Flash scan Type Photoelectric smoke detectors( Below False Ceiling)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</si>
  <si>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13.3.7</t>
  </si>
  <si>
    <t>Supply,Installation,Testing   Commissioning of Analogue Addressable Flash scan Type Heat Detector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 (Make- Edward-EST-SIGA-HFS)</t>
  </si>
  <si>
    <t>13.3.9</t>
  </si>
  <si>
    <t>Supply,Installation,Testing   Commissioning of  Addressable Break Glass Manual Call Point having Rotary, decimal addressing system and having an integrally mounted addressable module that monitors and reports contact status.</t>
  </si>
  <si>
    <t>13.4</t>
  </si>
  <si>
    <t>SITC of Fault Isolator.</t>
  </si>
  <si>
    <t>13.5</t>
  </si>
  <si>
    <t>SITC of 2Cx1.5sq.mm multistranded FRLS Cu. Armoured for RED Colour,Mylan Shielded Screened cable For SLC.</t>
  </si>
  <si>
    <t>Mtrs</t>
  </si>
  <si>
    <t>13.6</t>
  </si>
  <si>
    <t xml:space="preserve">Response indicator. </t>
  </si>
  <si>
    <t>13.7</t>
  </si>
  <si>
    <t xml:space="preserve">Supply   Installation of CAT-6 Cable(DIAL FAS PANEL TO RFPA PANEL) </t>
  </si>
  <si>
    <t>Mtr.</t>
  </si>
  <si>
    <t>13.8</t>
  </si>
  <si>
    <t>Programing Charges to Paid Airport Vendor</t>
  </si>
  <si>
    <t xml:space="preserve">Quote Currency : </t>
  </si>
  <si>
    <t>Last PO Unit Rate</t>
  </si>
  <si>
    <t>Last PO Total Value</t>
  </si>
  <si>
    <t>Score</t>
  </si>
  <si>
    <t>Justification</t>
  </si>
  <si>
    <t>0.000</t>
  </si>
  <si>
    <t>Inventech Solutions</t>
  </si>
  <si>
    <t xml:space="preserve">Rounds </t>
  </si>
  <si>
    <t>R0</t>
  </si>
  <si>
    <t xml:space="preserve">Total </t>
  </si>
  <si>
    <t xml:space="preserve">Suppliers Invited </t>
  </si>
  <si>
    <t>TAMIL CONSTRUCTION</t>
  </si>
  <si>
    <t>Yashvas Interiors</t>
  </si>
  <si>
    <t>ANJLE MEP PROJECT</t>
  </si>
  <si>
    <t xml:space="preserve">Outlet- Nando's HVAC, FAS &amp; Fire Sprinklers </t>
  </si>
  <si>
    <t>HVAC high side</t>
  </si>
  <si>
    <t>Round # : 3 (RFQ)</t>
  </si>
  <si>
    <t>R1</t>
  </si>
  <si>
    <t xml:space="preserve">Auction </t>
  </si>
  <si>
    <t>Round # : 5 (RFQ)</t>
  </si>
  <si>
    <t>Comp. Date : 15/11/2024</t>
  </si>
  <si>
    <t xml:space="preserve"> M &amp; A Interiors</t>
  </si>
  <si>
    <t>Budget- 21,31,272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</si>
</sst>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5" formatCode="_ * #,##0_ ;_ * \-#,##0_ ;_ * &quot;-&quot;??_ ;_ @_ "/>
  </numFmts>
  <fonts count="8" x14ac:knownFonts="1">
    <font>
      <sz val="11"/>
      <name val="Calibri"/>
    </font>
    <font>
      <sz val="11"/>
      <name val="Cambria"/>
      <family val="1"/>
    </font>
    <font>
      <b/>
      <sz val="11"/>
      <name val="Cambria"/>
      <family val="1"/>
    </font>
    <font>
      <b/>
      <sz val="11"/>
      <color rgb="FF000000"/>
      <name val="Cambria"/>
      <family val="1"/>
    </font>
    <font>
      <b/>
      <sz val="11"/>
      <color rgb="FF000000"/>
      <name val="Calibri"/>
      <family val="2"/>
    </font>
    <font>
      <sz val="11"/>
      <color rgb="FF000000"/>
      <name val="Cambria"/>
      <family val="1"/>
    </font>
    <font>
      <sz val="11"/>
      <name val="Calibri"/>
      <family val="2"/>
    </font>
    <font>
      <sz val="11"/>
      <name val="Calibri"/>
      <family val="2"/>
    </font>
  </fonts>
  <fills count="9">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tint="0.79998168889431442"/>
        <bgColor indexed="64"/>
      </patternFill>
    </fill>
  </fills>
  <borders count="14">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7" fillId="0" borderId="0" applyFont="0" applyFill="0" applyBorder="0" applyAlignment="0" applyProtection="0"/>
  </cellStyleXfs>
  <cellXfs count="89">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4" fontId="1" fillId="0" borderId="7" xfId="0" applyNumberFormat="1" applyFont="1" applyBorder="1" applyAlignment="1" applyProtection="1">
      <alignment horizontal="right"/>
    </xf>
    <xf numFmtId="0" fontId="1" fillId="0" borderId="7" xfId="0" applyNumberFormat="1" applyFont="1" applyBorder="1" applyAlignment="1" applyProtection="1"/>
    <xf numFmtId="0" fontId="1" fillId="0" borderId="0" xfId="0" applyNumberFormat="1" applyFont="1" applyAlignment="1" applyProtection="1"/>
    <xf numFmtId="0" fontId="0" fillId="0" borderId="0" xfId="0" applyNumberFormat="1" applyFont="1" applyProtection="1"/>
    <xf numFmtId="0" fontId="0" fillId="0" borderId="0" xfId="0" applyAlignment="1"/>
    <xf numFmtId="0" fontId="1" fillId="2" borderId="8" xfId="0" quotePrefix="1" applyNumberFormat="1" applyFont="1" applyFill="1" applyBorder="1" applyAlignment="1" applyProtection="1">
      <alignment horizontal="left" wrapText="1"/>
    </xf>
    <xf numFmtId="0" fontId="1" fillId="2" borderId="9" xfId="0" applyNumberFormat="1" applyFont="1" applyFill="1" applyBorder="1" applyAlignment="1" applyProtection="1"/>
    <xf numFmtId="0" fontId="0" fillId="0" borderId="8" xfId="0" applyBorder="1" applyAlignment="1"/>
    <xf numFmtId="0" fontId="1" fillId="0" borderId="8" xfId="0" applyNumberFormat="1" applyFont="1" applyBorder="1" applyAlignment="1" applyProtection="1">
      <alignment horizontal="center" vertical="center"/>
    </xf>
    <xf numFmtId="0" fontId="1" fillId="3" borderId="8" xfId="0" applyNumberFormat="1" applyFont="1" applyFill="1" applyBorder="1" applyAlignment="1" applyProtection="1"/>
    <xf numFmtId="0" fontId="1" fillId="4" borderId="8" xfId="0" applyNumberFormat="1" applyFont="1" applyFill="1" applyBorder="1" applyAlignment="1" applyProtection="1"/>
    <xf numFmtId="0" fontId="1" fillId="3" borderId="8" xfId="0" quotePrefix="1" applyNumberFormat="1" applyFont="1" applyFill="1" applyBorder="1" applyAlignment="1" applyProtection="1">
      <alignment horizontal="left"/>
    </xf>
    <xf numFmtId="0" fontId="1" fillId="0" borderId="7" xfId="0" applyNumberFormat="1" applyFont="1" applyBorder="1" applyProtection="1"/>
    <xf numFmtId="0" fontId="1" fillId="0" borderId="0" xfId="0" applyNumberFormat="1" applyFont="1" applyProtection="1"/>
    <xf numFmtId="0" fontId="0" fillId="0" borderId="0" xfId="0" applyBorder="1" applyAlignment="1">
      <alignment horizontal="left"/>
    </xf>
    <xf numFmtId="0" fontId="1" fillId="0" borderId="5" xfId="0" applyNumberFormat="1" applyFont="1" applyBorder="1" applyProtection="1"/>
    <xf numFmtId="0" fontId="1" fillId="0" borderId="5" xfId="0" applyNumberFormat="1" applyFont="1" applyBorder="1" applyAlignment="1" applyProtection="1"/>
    <xf numFmtId="0" fontId="6" fillId="0" borderId="8" xfId="0" quotePrefix="1" applyFont="1" applyBorder="1" applyAlignment="1">
      <alignment horizontal="left"/>
    </xf>
    <xf numFmtId="0" fontId="0" fillId="0" borderId="8" xfId="0" applyBorder="1" applyAlignment="1">
      <alignment horizontal="left"/>
    </xf>
    <xf numFmtId="0" fontId="6" fillId="5" borderId="8" xfId="0" quotePrefix="1" applyFont="1" applyFill="1" applyBorder="1" applyAlignment="1">
      <alignment horizontal="left"/>
    </xf>
    <xf numFmtId="0" fontId="0" fillId="5" borderId="13" xfId="0" applyFill="1" applyBorder="1" applyAlignment="1">
      <alignment horizontal="left"/>
    </xf>
    <xf numFmtId="0" fontId="1" fillId="8" borderId="8" xfId="0" applyNumberFormat="1" applyFont="1" applyFill="1" applyBorder="1" applyAlignment="1" applyProtection="1">
      <alignment horizontal="center"/>
    </xf>
    <xf numFmtId="0" fontId="1" fillId="0" borderId="8" xfId="0" applyNumberFormat="1" applyFont="1" applyBorder="1" applyAlignment="1" applyProtection="1">
      <alignment horizontal="center"/>
    </xf>
    <xf numFmtId="0" fontId="1" fillId="6" borderId="8" xfId="0" applyNumberFormat="1" applyFont="1" applyFill="1" applyBorder="1" applyAlignment="1" applyProtection="1">
      <alignment horizontal="center"/>
    </xf>
    <xf numFmtId="0" fontId="1" fillId="2" borderId="10" xfId="0" applyNumberFormat="1" applyFont="1" applyFill="1" applyBorder="1" applyAlignment="1" applyProtection="1">
      <alignment horizontal="center"/>
    </xf>
    <xf numFmtId="0" fontId="1" fillId="2" borderId="11" xfId="0" applyNumberFormat="1" applyFont="1" applyFill="1" applyBorder="1" applyAlignment="1" applyProtection="1">
      <alignment horizontal="center"/>
    </xf>
    <xf numFmtId="0" fontId="1" fillId="2" borderId="12" xfId="0" applyNumberFormat="1" applyFont="1" applyFill="1" applyBorder="1" applyAlignment="1" applyProtection="1">
      <alignment horizontal="center"/>
    </xf>
    <xf numFmtId="0" fontId="1" fillId="2" borderId="10" xfId="0" quotePrefix="1" applyNumberFormat="1" applyFont="1" applyFill="1" applyBorder="1" applyAlignment="1" applyProtection="1">
      <alignment horizontal="center"/>
    </xf>
    <xf numFmtId="0" fontId="1" fillId="2" borderId="11" xfId="0" quotePrefix="1" applyNumberFormat="1" applyFont="1" applyFill="1" applyBorder="1" applyAlignment="1" applyProtection="1">
      <alignment horizontal="center"/>
    </xf>
    <xf numFmtId="0" fontId="1" fillId="2" borderId="12" xfId="0" quotePrefix="1" applyNumberFormat="1" applyFont="1" applyFill="1" applyBorder="1" applyAlignment="1" applyProtection="1">
      <alignment horizontal="center"/>
    </xf>
    <xf numFmtId="0" fontId="1" fillId="2" borderId="8" xfId="0" quotePrefix="1" applyNumberFormat="1" applyFont="1" applyFill="1" applyBorder="1" applyAlignment="1" applyProtection="1">
      <alignment horizontal="center" wrapText="1"/>
    </xf>
    <xf numFmtId="0" fontId="3" fillId="2" borderId="1" xfId="0" applyNumberFormat="1" applyFont="1" applyFill="1" applyBorder="1" applyAlignment="1" applyProtection="1">
      <alignment vertical="center"/>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4" fontId="1" fillId="0" borderId="5" xfId="0" applyNumberFormat="1" applyFont="1" applyBorder="1" applyAlignment="1" applyProtection="1">
      <alignment horizontal="right"/>
    </xf>
    <xf numFmtId="0" fontId="1" fillId="0" borderId="8" xfId="0" applyNumberFormat="1" applyFont="1" applyBorder="1" applyProtection="1"/>
    <xf numFmtId="0" fontId="3" fillId="2" borderId="8" xfId="0" quotePrefix="1" applyNumberFormat="1" applyFont="1" applyFill="1" applyBorder="1" applyAlignment="1" applyProtection="1">
      <alignment horizontal="left" vertical="center" wrapText="1"/>
    </xf>
    <xf numFmtId="0" fontId="1" fillId="2" borderId="8" xfId="0" quotePrefix="1" applyNumberFormat="1" applyFont="1" applyFill="1" applyBorder="1" applyAlignment="1" applyProtection="1">
      <alignment horizontal="left"/>
    </xf>
    <xf numFmtId="0" fontId="1" fillId="2" borderId="8" xfId="0" applyNumberFormat="1" applyFont="1" applyFill="1" applyBorder="1" applyProtection="1"/>
    <xf numFmtId="0" fontId="3" fillId="2" borderId="8" xfId="0" applyNumberFormat="1" applyFont="1" applyFill="1" applyBorder="1" applyAlignment="1" applyProtection="1">
      <alignment vertical="center"/>
    </xf>
    <xf numFmtId="0" fontId="1" fillId="0" borderId="8" xfId="0" quotePrefix="1" applyNumberFormat="1" applyFont="1" applyBorder="1" applyAlignment="1" applyProtection="1">
      <alignment horizontal="left"/>
    </xf>
    <xf numFmtId="0" fontId="1" fillId="0" borderId="8" xfId="0" applyNumberFormat="1" applyFont="1" applyBorder="1" applyAlignment="1" applyProtection="1"/>
    <xf numFmtId="0" fontId="1" fillId="0" borderId="8" xfId="0" applyNumberFormat="1" applyFont="1" applyBorder="1" applyAlignment="1" applyProtection="1">
      <alignment vertical="top"/>
    </xf>
    <xf numFmtId="0" fontId="2" fillId="2" borderId="8" xfId="0" applyNumberFormat="1" applyFont="1" applyFill="1" applyBorder="1" applyProtection="1"/>
    <xf numFmtId="0" fontId="2" fillId="2" borderId="8" xfId="0" applyNumberFormat="1" applyFont="1" applyFill="1" applyBorder="1" applyAlignment="1" applyProtection="1"/>
    <xf numFmtId="0" fontId="1" fillId="3" borderId="8" xfId="0" applyNumberFormat="1" applyFont="1" applyFill="1" applyBorder="1" applyProtection="1"/>
    <xf numFmtId="0" fontId="1" fillId="0" borderId="8" xfId="0" applyNumberFormat="1" applyFont="1" applyFill="1" applyBorder="1" applyProtection="1"/>
    <xf numFmtId="0" fontId="1" fillId="0" borderId="8" xfId="0" applyNumberFormat="1" applyFont="1" applyFill="1" applyBorder="1" applyAlignment="1" applyProtection="1"/>
    <xf numFmtId="0" fontId="1" fillId="0" borderId="0" xfId="0" applyNumberFormat="1" applyFont="1" applyFill="1" applyProtection="1"/>
    <xf numFmtId="0" fontId="1" fillId="0" borderId="0" xfId="0" applyNumberFormat="1" applyFont="1" applyFill="1" applyAlignment="1" applyProtection="1"/>
    <xf numFmtId="165" fontId="0" fillId="0" borderId="8" xfId="1" applyNumberFormat="1" applyFont="1" applyBorder="1" applyAlignment="1"/>
    <xf numFmtId="165" fontId="0" fillId="4" borderId="8" xfId="1" applyNumberFormat="1" applyFont="1" applyFill="1" applyBorder="1" applyAlignment="1"/>
    <xf numFmtId="165" fontId="0" fillId="7" borderId="8" xfId="1" applyNumberFormat="1" applyFont="1" applyFill="1" applyBorder="1" applyAlignment="1"/>
    <xf numFmtId="165" fontId="0" fillId="5" borderId="8" xfId="1" applyNumberFormat="1" applyFont="1" applyFill="1" applyBorder="1" applyAlignment="1"/>
    <xf numFmtId="165" fontId="1" fillId="3" borderId="8" xfId="1" applyNumberFormat="1" applyFont="1" applyFill="1" applyBorder="1" applyProtection="1"/>
    <xf numFmtId="165" fontId="1" fillId="3" borderId="8" xfId="1" applyNumberFormat="1" applyFont="1" applyFill="1" applyBorder="1" applyAlignment="1" applyProtection="1">
      <alignment horizontal="right"/>
    </xf>
    <xf numFmtId="165" fontId="1" fillId="0" borderId="8" xfId="1" applyNumberFormat="1" applyFont="1" applyFill="1" applyBorder="1" applyProtection="1"/>
    <xf numFmtId="165" fontId="1" fillId="0" borderId="8" xfId="1" applyNumberFormat="1" applyFont="1" applyFill="1" applyBorder="1" applyAlignment="1" applyProtection="1">
      <alignment wrapText="1"/>
    </xf>
    <xf numFmtId="165" fontId="1" fillId="0" borderId="8" xfId="1" applyNumberFormat="1" applyFont="1" applyFill="1" applyBorder="1" applyAlignment="1" applyProtection="1">
      <alignment horizontal="right"/>
    </xf>
    <xf numFmtId="165" fontId="1" fillId="0" borderId="8" xfId="1" applyNumberFormat="1" applyFont="1" applyFill="1" applyBorder="1" applyAlignment="1">
      <alignment horizontal="right"/>
    </xf>
    <xf numFmtId="165" fontId="5" fillId="0" borderId="8" xfId="1" applyNumberFormat="1" applyFont="1" applyFill="1" applyBorder="1" applyAlignment="1" applyProtection="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2"/>
  <sheetViews>
    <sheetView showGridLines="0" tabSelected="1" zoomScale="85" zoomScaleNormal="85" workbookViewId="0">
      <selection activeCell="E14" sqref="E14"/>
    </sheetView>
  </sheetViews>
  <sheetFormatPr defaultColWidth="24.42578125" defaultRowHeight="15" x14ac:dyDescent="0.25"/>
  <cols>
    <col min="1" max="1" width="24.42578125" style="11"/>
    <col min="2" max="2" width="27.42578125" bestFit="1" customWidth="1"/>
    <col min="3" max="3" width="12.7109375" bestFit="1" customWidth="1"/>
    <col min="4" max="5" width="12.7109375" style="11" bestFit="1" customWidth="1"/>
    <col min="6" max="6" width="12.7109375" bestFit="1" customWidth="1"/>
    <col min="7" max="8" width="12.7109375" style="11" bestFit="1" customWidth="1"/>
    <col min="9" max="9" width="12.7109375" bestFit="1" customWidth="1"/>
    <col min="10" max="13" width="12.7109375" style="11" bestFit="1" customWidth="1"/>
  </cols>
  <sheetData>
    <row r="3" spans="2:15" x14ac:dyDescent="0.25">
      <c r="B3" s="25" t="s">
        <v>346</v>
      </c>
      <c r="C3" s="26"/>
      <c r="D3" s="22"/>
      <c r="E3" s="22"/>
      <c r="F3" s="12"/>
      <c r="G3" s="12"/>
      <c r="H3" s="12"/>
      <c r="I3" s="11"/>
      <c r="K3" s="12"/>
      <c r="L3" s="12"/>
      <c r="M3" s="12"/>
    </row>
    <row r="4" spans="2:15" x14ac:dyDescent="0.25">
      <c r="B4" s="27" t="s">
        <v>354</v>
      </c>
      <c r="C4" s="28"/>
      <c r="D4" s="22"/>
      <c r="E4" s="22"/>
      <c r="F4" s="12"/>
      <c r="G4" s="12"/>
      <c r="H4" s="12"/>
      <c r="I4" s="11"/>
      <c r="K4" s="12"/>
      <c r="L4" s="12"/>
      <c r="M4" s="12"/>
    </row>
    <row r="5" spans="2:15" ht="43.5" x14ac:dyDescent="0.25">
      <c r="B5" s="13" t="s">
        <v>0</v>
      </c>
      <c r="C5" s="38" t="s">
        <v>352</v>
      </c>
      <c r="D5" s="38"/>
      <c r="E5" s="38"/>
      <c r="F5" s="12"/>
      <c r="G5" s="12"/>
      <c r="H5" s="12"/>
      <c r="I5" s="12"/>
      <c r="J5" s="12"/>
      <c r="K5" s="12"/>
      <c r="L5" s="12"/>
      <c r="M5" s="12"/>
    </row>
    <row r="6" spans="2:15" x14ac:dyDescent="0.25">
      <c r="B6" s="14"/>
      <c r="C6" s="32" t="s">
        <v>38</v>
      </c>
      <c r="D6" s="33"/>
      <c r="E6" s="34"/>
      <c r="F6" s="35" t="s">
        <v>345</v>
      </c>
      <c r="G6" s="36"/>
      <c r="H6" s="37"/>
      <c r="I6" s="32" t="s">
        <v>44</v>
      </c>
      <c r="J6" s="34"/>
      <c r="K6" s="35" t="s">
        <v>45</v>
      </c>
      <c r="L6" s="36"/>
      <c r="M6" s="37"/>
    </row>
    <row r="7" spans="2:15" x14ac:dyDescent="0.25">
      <c r="B7" s="15" t="s">
        <v>339</v>
      </c>
      <c r="C7" s="16" t="s">
        <v>340</v>
      </c>
      <c r="D7" s="16" t="s">
        <v>349</v>
      </c>
      <c r="E7" s="16" t="s">
        <v>350</v>
      </c>
      <c r="F7" s="16" t="s">
        <v>340</v>
      </c>
      <c r="G7" s="16" t="s">
        <v>349</v>
      </c>
      <c r="H7" s="16" t="s">
        <v>350</v>
      </c>
      <c r="I7" s="16" t="s">
        <v>340</v>
      </c>
      <c r="J7" s="16" t="s">
        <v>350</v>
      </c>
      <c r="K7" s="16" t="s">
        <v>340</v>
      </c>
      <c r="L7" s="16" t="s">
        <v>349</v>
      </c>
      <c r="M7" s="16" t="s">
        <v>350</v>
      </c>
    </row>
    <row r="8" spans="2:15" x14ac:dyDescent="0.25">
      <c r="B8" s="19" t="s">
        <v>347</v>
      </c>
      <c r="C8" s="78">
        <f>'BOQ Price Bid'!I12</f>
        <v>610000</v>
      </c>
      <c r="D8" s="78">
        <f>'BOQ Price Bid'!K12</f>
        <v>573000</v>
      </c>
      <c r="E8" s="78">
        <f>'BOQ Price Bid'!M12</f>
        <v>545000</v>
      </c>
      <c r="F8" s="78">
        <f>'BOQ Price Bid'!O12</f>
        <v>975000</v>
      </c>
      <c r="G8" s="78">
        <f>'BOQ Price Bid'!Q12</f>
        <v>635000</v>
      </c>
      <c r="H8" s="78">
        <f>'BOQ Price Bid'!S12</f>
        <v>745000</v>
      </c>
      <c r="I8" s="78">
        <f>'BOQ Price Bid'!U12</f>
        <v>641500</v>
      </c>
      <c r="J8" s="78">
        <f>'BOQ Price Bid'!W12</f>
        <v>535000</v>
      </c>
      <c r="K8" s="78">
        <f>'BOQ Price Bid'!Y12</f>
        <v>1243970</v>
      </c>
      <c r="L8" s="78">
        <f>'BOQ Price Bid'!AA12</f>
        <v>766970</v>
      </c>
      <c r="M8" s="78">
        <f>'BOQ Price Bid'!AC12</f>
        <v>600000</v>
      </c>
    </row>
    <row r="9" spans="2:15" s="11" customFormat="1" x14ac:dyDescent="0.25">
      <c r="B9" s="17" t="s">
        <v>40</v>
      </c>
      <c r="C9" s="78">
        <f>'BOQ Price Bid'!I19</f>
        <v>1910150</v>
      </c>
      <c r="D9" s="78">
        <f>'BOQ Price Bid'!K19</f>
        <v>1816000</v>
      </c>
      <c r="E9" s="78">
        <f>'BOQ Price Bid'!M19</f>
        <v>1750000</v>
      </c>
      <c r="F9" s="78">
        <f>'BOQ Price Bid'!O19</f>
        <v>2516250</v>
      </c>
      <c r="G9" s="78">
        <f>'BOQ Price Bid'!Q19</f>
        <v>2177180</v>
      </c>
      <c r="H9" s="78">
        <f>'BOQ Price Bid'!S19</f>
        <v>2270250</v>
      </c>
      <c r="I9" s="78">
        <f>'BOQ Price Bid'!U19</f>
        <v>2854440</v>
      </c>
      <c r="J9" s="78">
        <f>'BOQ Price Bid'!W19</f>
        <v>2102075</v>
      </c>
      <c r="K9" s="78">
        <f>'BOQ Price Bid'!Y19</f>
        <v>4182525</v>
      </c>
      <c r="L9" s="78">
        <f>'BOQ Price Bid'!AA19</f>
        <v>2853500</v>
      </c>
      <c r="M9" s="78">
        <f>'BOQ Price Bid'!AC19</f>
        <v>1900000</v>
      </c>
    </row>
    <row r="10" spans="2:15" s="11" customFormat="1" x14ac:dyDescent="0.25">
      <c r="B10" s="17" t="s">
        <v>41</v>
      </c>
      <c r="C10" s="78">
        <f>'BOQ Price Bid'!I165</f>
        <v>218750</v>
      </c>
      <c r="D10" s="78">
        <f>'BOQ Price Bid'!K165</f>
        <v>181155</v>
      </c>
      <c r="E10" s="78">
        <f>'BOQ Price Bid'!M165</f>
        <v>181155</v>
      </c>
      <c r="F10" s="78">
        <f>'BOQ Price Bid'!O165</f>
        <v>226650</v>
      </c>
      <c r="G10" s="78">
        <f>'BOQ Price Bid'!Q165</f>
        <v>214500</v>
      </c>
      <c r="H10" s="78">
        <f>'BOQ Price Bid'!S165</f>
        <v>210650</v>
      </c>
      <c r="I10" s="78">
        <f>'BOQ Price Bid'!U165</f>
        <v>262445</v>
      </c>
      <c r="J10" s="78">
        <f>'BOQ Price Bid'!W165</f>
        <v>191741</v>
      </c>
      <c r="K10" s="78">
        <f>'BOQ Price Bid'!Y165</f>
        <v>303700</v>
      </c>
      <c r="L10" s="78">
        <f>'BOQ Price Bid'!AA165</f>
        <v>217450</v>
      </c>
      <c r="M10" s="78">
        <f>'BOQ Price Bid'!AC165</f>
        <v>185000</v>
      </c>
    </row>
    <row r="11" spans="2:15" s="11" customFormat="1" x14ac:dyDescent="0.25">
      <c r="B11" s="17" t="s">
        <v>42</v>
      </c>
      <c r="C11" s="78">
        <f>'BOQ Price Bid'!I185</f>
        <v>147650</v>
      </c>
      <c r="D11" s="78">
        <f>'BOQ Price Bid'!K185</f>
        <v>124000</v>
      </c>
      <c r="E11" s="78">
        <f>'BOQ Price Bid'!M185</f>
        <v>124000</v>
      </c>
      <c r="F11" s="78">
        <f>'BOQ Price Bid'!O185</f>
        <v>170534</v>
      </c>
      <c r="G11" s="78">
        <f>'BOQ Price Bid'!Q185</f>
        <v>171134</v>
      </c>
      <c r="H11" s="78">
        <f>'BOQ Price Bid'!S185</f>
        <v>171134</v>
      </c>
      <c r="I11" s="78">
        <f>'BOQ Price Bid'!U185</f>
        <v>181850</v>
      </c>
      <c r="J11" s="78">
        <f>'BOQ Price Bid'!W185</f>
        <v>114650</v>
      </c>
      <c r="K11" s="78">
        <f>'BOQ Price Bid'!Y185</f>
        <v>432000</v>
      </c>
      <c r="L11" s="78">
        <f>'BOQ Price Bid'!AA185</f>
        <v>178200</v>
      </c>
      <c r="M11" s="78">
        <f>'BOQ Price Bid'!AC185</f>
        <v>132000</v>
      </c>
    </row>
    <row r="12" spans="2:15" x14ac:dyDescent="0.25">
      <c r="B12" s="18" t="s">
        <v>341</v>
      </c>
      <c r="C12" s="79">
        <f>SUM(C8:C11)</f>
        <v>2886550</v>
      </c>
      <c r="D12" s="79">
        <f t="shared" ref="D12:E12" si="0">SUM(D8:D11)</f>
        <v>2694155</v>
      </c>
      <c r="E12" s="80">
        <f t="shared" si="0"/>
        <v>2600155</v>
      </c>
      <c r="F12" s="79">
        <f t="shared" ref="F12:M12" si="1">SUM(F8:F11)</f>
        <v>3888434</v>
      </c>
      <c r="G12" s="79">
        <f t="shared" si="1"/>
        <v>3197814</v>
      </c>
      <c r="H12" s="81">
        <f t="shared" si="1"/>
        <v>3397034</v>
      </c>
      <c r="I12" s="79">
        <f t="shared" si="1"/>
        <v>3940235</v>
      </c>
      <c r="J12" s="81">
        <f t="shared" si="1"/>
        <v>2943466</v>
      </c>
      <c r="K12" s="79">
        <f t="shared" si="1"/>
        <v>6162195</v>
      </c>
      <c r="L12" s="79">
        <f t="shared" si="1"/>
        <v>4016120</v>
      </c>
      <c r="M12" s="81">
        <f t="shared" si="1"/>
        <v>2817000</v>
      </c>
      <c r="N12" s="11"/>
      <c r="O12" s="11"/>
    </row>
    <row r="14" spans="2:15" x14ac:dyDescent="0.25">
      <c r="B14" s="30" t="s">
        <v>342</v>
      </c>
      <c r="C14" s="30"/>
      <c r="F14" s="11"/>
      <c r="I14" s="11"/>
    </row>
    <row r="15" spans="2:15" x14ac:dyDescent="0.25">
      <c r="B15" s="31" t="s">
        <v>38</v>
      </c>
      <c r="C15" s="31" t="s">
        <v>48</v>
      </c>
      <c r="F15" s="11"/>
      <c r="I15" s="11"/>
    </row>
    <row r="16" spans="2:15" x14ac:dyDescent="0.25">
      <c r="B16" s="31" t="s">
        <v>345</v>
      </c>
      <c r="C16" s="31" t="s">
        <v>338</v>
      </c>
      <c r="F16" s="11"/>
      <c r="I16" s="11"/>
    </row>
    <row r="17" spans="2:9" x14ac:dyDescent="0.25">
      <c r="B17" s="31" t="s">
        <v>44</v>
      </c>
      <c r="C17" s="31" t="s">
        <v>343</v>
      </c>
      <c r="F17" s="11"/>
      <c r="I17" s="11"/>
    </row>
    <row r="18" spans="2:9" x14ac:dyDescent="0.25">
      <c r="B18" s="31" t="s">
        <v>45</v>
      </c>
      <c r="C18" s="31" t="s">
        <v>344</v>
      </c>
      <c r="F18" s="11"/>
      <c r="I18" s="11"/>
    </row>
    <row r="19" spans="2:9" x14ac:dyDescent="0.25">
      <c r="B19" s="29" t="s">
        <v>353</v>
      </c>
      <c r="C19" s="29"/>
    </row>
    <row r="20" spans="2:9" x14ac:dyDescent="0.25">
      <c r="B20" s="29" t="s">
        <v>46</v>
      </c>
      <c r="C20" s="29"/>
    </row>
    <row r="21" spans="2:9" x14ac:dyDescent="0.25">
      <c r="B21" s="29" t="s">
        <v>47</v>
      </c>
      <c r="C21" s="29"/>
    </row>
    <row r="22" spans="2:9" x14ac:dyDescent="0.25">
      <c r="B22" s="29" t="s">
        <v>48</v>
      </c>
      <c r="C22" s="29"/>
    </row>
  </sheetData>
  <mergeCells count="16">
    <mergeCell ref="B20:C20"/>
    <mergeCell ref="B21:C21"/>
    <mergeCell ref="B22:C22"/>
    <mergeCell ref="B19:C19"/>
    <mergeCell ref="F6:H6"/>
    <mergeCell ref="I6:J6"/>
    <mergeCell ref="C5:E5"/>
    <mergeCell ref="K6:M6"/>
    <mergeCell ref="B3:C3"/>
    <mergeCell ref="B4:C4"/>
    <mergeCell ref="B14:C14"/>
    <mergeCell ref="B15:C15"/>
    <mergeCell ref="B16:C16"/>
    <mergeCell ref="B17:C17"/>
    <mergeCell ref="B18:C18"/>
    <mergeCell ref="C6:E6"/>
  </mergeCells>
  <pageMargins left="0.7" right="0.7" top="0.75" bottom="0.75" header="0.3" footer="0.3"/>
  <pageSetup paperSize="9" orientation="portrait" r:id="rId1"/>
  <ignoredErrors>
    <ignoredError sqref="I8:I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AC196"/>
  <sheetViews>
    <sheetView showGridLines="0" zoomScale="64" zoomScaleNormal="55" workbookViewId="0">
      <selection activeCell="U32" sqref="U32"/>
    </sheetView>
  </sheetViews>
  <sheetFormatPr defaultRowHeight="14.25" x14ac:dyDescent="0.2"/>
  <cols>
    <col min="1" max="1" width="9.140625" style="1" customWidth="1"/>
    <col min="2" max="2" width="9.42578125" style="1" bestFit="1" customWidth="1"/>
    <col min="3" max="3" width="13.42578125" style="1" bestFit="1" customWidth="1"/>
    <col min="4" max="4" width="22.5703125" style="10" customWidth="1"/>
    <col min="5" max="5" width="8.28515625" style="1" bestFit="1" customWidth="1"/>
    <col min="6" max="6" width="8" style="1" bestFit="1" customWidth="1"/>
    <col min="7" max="7" width="21.85546875" style="1" bestFit="1" customWidth="1"/>
    <col min="8" max="8" width="13.42578125" style="1" bestFit="1" customWidth="1"/>
    <col min="9" max="9" width="13.7109375" style="1" bestFit="1" customWidth="1"/>
    <col min="10" max="10" width="13.42578125" style="21" bestFit="1" customWidth="1"/>
    <col min="11" max="11" width="13.85546875" style="21" bestFit="1" customWidth="1"/>
    <col min="12" max="12" width="13.42578125" style="21" bestFit="1" customWidth="1"/>
    <col min="13" max="13" width="14.140625" style="21" bestFit="1" customWidth="1"/>
    <col min="14" max="14" width="13.42578125" style="1" bestFit="1" customWidth="1"/>
    <col min="15" max="15" width="14.140625" style="1" bestFit="1" customWidth="1"/>
    <col min="16" max="16" width="13.42578125" style="21" bestFit="1" customWidth="1"/>
    <col min="17" max="17" width="13.85546875" style="21" bestFit="1" customWidth="1"/>
    <col min="18" max="18" width="13.42578125" style="21" bestFit="1" customWidth="1"/>
    <col min="19" max="19" width="14.5703125" style="21" bestFit="1" customWidth="1"/>
    <col min="20" max="20" width="13.42578125" style="1" bestFit="1" customWidth="1"/>
    <col min="21" max="21" width="14.5703125" style="1" bestFit="1" customWidth="1"/>
    <col min="22" max="22" width="13.42578125" style="21" bestFit="1" customWidth="1"/>
    <col min="23" max="23" width="14.140625" style="21" bestFit="1" customWidth="1"/>
    <col min="24" max="24" width="13.42578125" style="1" bestFit="1" customWidth="1"/>
    <col min="25" max="25" width="13.85546875" style="1" bestFit="1" customWidth="1"/>
    <col min="26" max="26" width="13.42578125" style="21" bestFit="1" customWidth="1"/>
    <col min="27" max="27" width="14.5703125" style="21" bestFit="1" customWidth="1"/>
    <col min="28" max="28" width="13.42578125" style="21" bestFit="1" customWidth="1"/>
    <col min="29" max="29" width="14.140625" style="21" bestFit="1" customWidth="1"/>
    <col min="30" max="16384" width="9.140625" style="1"/>
  </cols>
  <sheetData>
    <row r="1" spans="2:29" x14ac:dyDescent="0.2">
      <c r="B1" s="63"/>
      <c r="C1" s="63"/>
      <c r="D1" s="64" t="s">
        <v>0</v>
      </c>
      <c r="E1" s="63" t="s">
        <v>1</v>
      </c>
      <c r="F1" s="63" t="s">
        <v>1</v>
      </c>
      <c r="G1" s="63" t="s">
        <v>1</v>
      </c>
      <c r="H1" s="65" t="s">
        <v>49</v>
      </c>
      <c r="I1" s="66" t="s">
        <v>49</v>
      </c>
      <c r="J1" s="66" t="s">
        <v>49</v>
      </c>
      <c r="K1" s="66" t="s">
        <v>49</v>
      </c>
      <c r="L1" s="66" t="s">
        <v>49</v>
      </c>
      <c r="M1" s="66" t="s">
        <v>49</v>
      </c>
      <c r="N1" s="65" t="s">
        <v>50</v>
      </c>
      <c r="O1" s="66" t="s">
        <v>50</v>
      </c>
      <c r="P1" s="65" t="s">
        <v>50</v>
      </c>
      <c r="Q1" s="66" t="s">
        <v>50</v>
      </c>
      <c r="R1" s="66" t="s">
        <v>50</v>
      </c>
      <c r="S1" s="66" t="s">
        <v>50</v>
      </c>
      <c r="T1" s="65" t="s">
        <v>51</v>
      </c>
      <c r="U1" s="66" t="s">
        <v>51</v>
      </c>
      <c r="V1" s="66" t="s">
        <v>51</v>
      </c>
      <c r="W1" s="66" t="s">
        <v>51</v>
      </c>
      <c r="X1" s="65" t="s">
        <v>52</v>
      </c>
      <c r="Y1" s="66" t="s">
        <v>52</v>
      </c>
      <c r="Z1" s="66" t="s">
        <v>52</v>
      </c>
      <c r="AA1" s="66" t="s">
        <v>52</v>
      </c>
      <c r="AB1" s="66" t="s">
        <v>52</v>
      </c>
      <c r="AC1" s="66" t="s">
        <v>52</v>
      </c>
    </row>
    <row r="2" spans="2:29" x14ac:dyDescent="0.2">
      <c r="B2" s="63"/>
      <c r="C2" s="63"/>
      <c r="D2" s="67" t="s">
        <v>0</v>
      </c>
      <c r="E2" s="68" t="s">
        <v>2</v>
      </c>
      <c r="F2" s="63" t="s">
        <v>2</v>
      </c>
      <c r="G2" s="63" t="s">
        <v>2</v>
      </c>
      <c r="H2" s="63" t="s">
        <v>3</v>
      </c>
      <c r="I2" s="63" t="s">
        <v>3</v>
      </c>
      <c r="J2" s="63" t="s">
        <v>3</v>
      </c>
      <c r="K2" s="63" t="s">
        <v>3</v>
      </c>
      <c r="L2" s="63" t="s">
        <v>3</v>
      </c>
      <c r="M2" s="63" t="s">
        <v>3</v>
      </c>
      <c r="N2" s="63" t="s">
        <v>4</v>
      </c>
      <c r="O2" s="63" t="s">
        <v>4</v>
      </c>
      <c r="P2" s="63" t="s">
        <v>4</v>
      </c>
      <c r="Q2" s="63" t="s">
        <v>4</v>
      </c>
      <c r="R2" s="63" t="s">
        <v>4</v>
      </c>
      <c r="S2" s="63" t="s">
        <v>4</v>
      </c>
      <c r="T2" s="63" t="s">
        <v>5</v>
      </c>
      <c r="U2" s="63" t="s">
        <v>5</v>
      </c>
      <c r="V2" s="63" t="s">
        <v>5</v>
      </c>
      <c r="W2" s="63" t="s">
        <v>5</v>
      </c>
      <c r="X2" s="63" t="s">
        <v>6</v>
      </c>
      <c r="Y2" s="63" t="s">
        <v>6</v>
      </c>
      <c r="Z2" s="63" t="s">
        <v>6</v>
      </c>
      <c r="AA2" s="63" t="s">
        <v>6</v>
      </c>
      <c r="AB2" s="63" t="s">
        <v>6</v>
      </c>
      <c r="AC2" s="63" t="s">
        <v>6</v>
      </c>
    </row>
    <row r="3" spans="2:29" x14ac:dyDescent="0.2">
      <c r="B3" s="63"/>
      <c r="C3" s="63"/>
      <c r="D3" s="67" t="s">
        <v>0</v>
      </c>
      <c r="E3" s="63" t="s">
        <v>7</v>
      </c>
      <c r="F3" s="63" t="s">
        <v>7</v>
      </c>
      <c r="G3" s="63" t="s">
        <v>7</v>
      </c>
      <c r="H3" s="63" t="s">
        <v>8</v>
      </c>
      <c r="I3" s="63" t="s">
        <v>8</v>
      </c>
      <c r="J3" s="63" t="s">
        <v>8</v>
      </c>
      <c r="K3" s="63" t="s">
        <v>8</v>
      </c>
      <c r="L3" s="63" t="s">
        <v>8</v>
      </c>
      <c r="M3" s="63" t="s">
        <v>8</v>
      </c>
      <c r="N3" s="63" t="s">
        <v>8</v>
      </c>
      <c r="O3" s="63" t="s">
        <v>8</v>
      </c>
      <c r="P3" s="63" t="s">
        <v>8</v>
      </c>
      <c r="Q3" s="63" t="s">
        <v>8</v>
      </c>
      <c r="R3" s="63" t="s">
        <v>8</v>
      </c>
      <c r="S3" s="63" t="s">
        <v>8</v>
      </c>
      <c r="T3" s="63" t="s">
        <v>8</v>
      </c>
      <c r="U3" s="63" t="s">
        <v>8</v>
      </c>
      <c r="V3" s="63" t="s">
        <v>8</v>
      </c>
      <c r="W3" s="63" t="s">
        <v>8</v>
      </c>
      <c r="X3" s="63" t="s">
        <v>9</v>
      </c>
      <c r="Y3" s="63" t="s">
        <v>9</v>
      </c>
      <c r="Z3" s="63" t="s">
        <v>9</v>
      </c>
      <c r="AA3" s="63" t="s">
        <v>9</v>
      </c>
      <c r="AB3" s="63" t="s">
        <v>9</v>
      </c>
      <c r="AC3" s="63" t="s">
        <v>9</v>
      </c>
    </row>
    <row r="4" spans="2:29" x14ac:dyDescent="0.2">
      <c r="B4" s="63"/>
      <c r="C4" s="63"/>
      <c r="D4" s="67" t="s">
        <v>0</v>
      </c>
      <c r="E4" s="63" t="s">
        <v>10</v>
      </c>
      <c r="F4" s="63" t="s">
        <v>10</v>
      </c>
      <c r="G4" s="63" t="s">
        <v>10</v>
      </c>
      <c r="H4" s="63" t="s">
        <v>11</v>
      </c>
      <c r="I4" s="63" t="s">
        <v>11</v>
      </c>
      <c r="J4" s="63" t="s">
        <v>11</v>
      </c>
      <c r="K4" s="63" t="s">
        <v>11</v>
      </c>
      <c r="L4" s="63" t="s">
        <v>11</v>
      </c>
      <c r="M4" s="63" t="s">
        <v>11</v>
      </c>
      <c r="N4" s="63" t="s">
        <v>11</v>
      </c>
      <c r="O4" s="63" t="s">
        <v>11</v>
      </c>
      <c r="P4" s="63" t="s">
        <v>11</v>
      </c>
      <c r="Q4" s="63" t="s">
        <v>11</v>
      </c>
      <c r="R4" s="63" t="s">
        <v>11</v>
      </c>
      <c r="S4" s="63" t="s">
        <v>11</v>
      </c>
      <c r="T4" s="63" t="s">
        <v>11</v>
      </c>
      <c r="U4" s="63" t="s">
        <v>11</v>
      </c>
      <c r="V4" s="63" t="s">
        <v>11</v>
      </c>
      <c r="W4" s="63" t="s">
        <v>11</v>
      </c>
      <c r="X4" s="63" t="s">
        <v>12</v>
      </c>
      <c r="Y4" s="63" t="s">
        <v>12</v>
      </c>
      <c r="Z4" s="63" t="s">
        <v>12</v>
      </c>
      <c r="AA4" s="63" t="s">
        <v>12</v>
      </c>
      <c r="AB4" s="63" t="s">
        <v>12</v>
      </c>
      <c r="AC4" s="63" t="s">
        <v>12</v>
      </c>
    </row>
    <row r="5" spans="2:29" x14ac:dyDescent="0.2">
      <c r="B5" s="63"/>
      <c r="C5" s="63"/>
      <c r="D5" s="67" t="s">
        <v>0</v>
      </c>
      <c r="E5" s="63"/>
      <c r="F5" s="63"/>
      <c r="G5" s="63"/>
      <c r="H5" s="63" t="s">
        <v>13</v>
      </c>
      <c r="I5" s="63" t="s">
        <v>13</v>
      </c>
      <c r="J5" s="63" t="s">
        <v>13</v>
      </c>
      <c r="K5" s="63" t="s">
        <v>13</v>
      </c>
      <c r="L5" s="63" t="s">
        <v>13</v>
      </c>
      <c r="M5" s="63" t="s">
        <v>13</v>
      </c>
      <c r="N5" s="63" t="s">
        <v>13</v>
      </c>
      <c r="O5" s="63" t="s">
        <v>13</v>
      </c>
      <c r="P5" s="63" t="s">
        <v>13</v>
      </c>
      <c r="Q5" s="63" t="s">
        <v>13</v>
      </c>
      <c r="R5" s="63" t="s">
        <v>13</v>
      </c>
      <c r="S5" s="63" t="s">
        <v>13</v>
      </c>
      <c r="T5" s="63" t="s">
        <v>13</v>
      </c>
      <c r="U5" s="63" t="s">
        <v>13</v>
      </c>
      <c r="V5" s="63" t="s">
        <v>13</v>
      </c>
      <c r="W5" s="63" t="s">
        <v>13</v>
      </c>
      <c r="X5" s="63" t="s">
        <v>14</v>
      </c>
      <c r="Y5" s="63" t="s">
        <v>14</v>
      </c>
      <c r="Z5" s="63" t="s">
        <v>14</v>
      </c>
      <c r="AA5" s="63" t="s">
        <v>14</v>
      </c>
      <c r="AB5" s="63" t="s">
        <v>14</v>
      </c>
      <c r="AC5" s="63" t="s">
        <v>14</v>
      </c>
    </row>
    <row r="6" spans="2:29" x14ac:dyDescent="0.2">
      <c r="B6" s="63" t="s">
        <v>15</v>
      </c>
      <c r="C6" s="63" t="s">
        <v>15</v>
      </c>
      <c r="D6" s="69" t="s">
        <v>15</v>
      </c>
      <c r="E6" s="63" t="s">
        <v>15</v>
      </c>
      <c r="F6" s="63" t="s">
        <v>15</v>
      </c>
      <c r="G6" s="63" t="s">
        <v>15</v>
      </c>
      <c r="H6" s="63" t="s">
        <v>16</v>
      </c>
      <c r="I6" s="63" t="s">
        <v>16</v>
      </c>
      <c r="J6" s="63" t="s">
        <v>16</v>
      </c>
      <c r="K6" s="63" t="s">
        <v>16</v>
      </c>
      <c r="L6" s="63" t="s">
        <v>16</v>
      </c>
      <c r="M6" s="63" t="s">
        <v>16</v>
      </c>
      <c r="N6" s="63" t="s">
        <v>17</v>
      </c>
      <c r="O6" s="63" t="s">
        <v>17</v>
      </c>
      <c r="P6" s="63" t="s">
        <v>17</v>
      </c>
      <c r="Q6" s="63" t="s">
        <v>17</v>
      </c>
      <c r="R6" s="63" t="s">
        <v>17</v>
      </c>
      <c r="S6" s="63" t="s">
        <v>17</v>
      </c>
      <c r="T6" s="63" t="s">
        <v>18</v>
      </c>
      <c r="U6" s="63" t="s">
        <v>18</v>
      </c>
      <c r="V6" s="63" t="s">
        <v>18</v>
      </c>
      <c r="W6" s="63" t="s">
        <v>18</v>
      </c>
      <c r="X6" s="63" t="s">
        <v>19</v>
      </c>
      <c r="Y6" s="63" t="s">
        <v>19</v>
      </c>
      <c r="Z6" s="63" t="s">
        <v>19</v>
      </c>
      <c r="AA6" s="63" t="s">
        <v>19</v>
      </c>
      <c r="AB6" s="63" t="s">
        <v>19</v>
      </c>
      <c r="AC6" s="63" t="s">
        <v>19</v>
      </c>
    </row>
    <row r="7" spans="2:29" x14ac:dyDescent="0.2">
      <c r="B7" s="63" t="s">
        <v>20</v>
      </c>
      <c r="C7" s="63" t="s">
        <v>20</v>
      </c>
      <c r="D7" s="69" t="s">
        <v>20</v>
      </c>
      <c r="E7" s="63" t="s">
        <v>20</v>
      </c>
      <c r="F7" s="63" t="s">
        <v>20</v>
      </c>
      <c r="G7" s="63" t="s">
        <v>20</v>
      </c>
      <c r="H7" s="63" t="s">
        <v>21</v>
      </c>
      <c r="I7" s="63" t="s">
        <v>21</v>
      </c>
      <c r="J7" s="63" t="s">
        <v>348</v>
      </c>
      <c r="K7" s="63" t="s">
        <v>348</v>
      </c>
      <c r="L7" s="63" t="s">
        <v>351</v>
      </c>
      <c r="M7" s="63" t="s">
        <v>351</v>
      </c>
      <c r="N7" s="63" t="s">
        <v>21</v>
      </c>
      <c r="O7" s="63" t="s">
        <v>21</v>
      </c>
      <c r="P7" s="68" t="s">
        <v>348</v>
      </c>
      <c r="Q7" s="63" t="s">
        <v>21</v>
      </c>
      <c r="R7" s="63" t="s">
        <v>351</v>
      </c>
      <c r="S7" s="63" t="s">
        <v>351</v>
      </c>
      <c r="T7" s="63" t="s">
        <v>21</v>
      </c>
      <c r="U7" s="63" t="s">
        <v>21</v>
      </c>
      <c r="V7" s="63" t="s">
        <v>351</v>
      </c>
      <c r="W7" s="63" t="s">
        <v>351</v>
      </c>
      <c r="X7" s="63" t="s">
        <v>21</v>
      </c>
      <c r="Y7" s="63" t="s">
        <v>21</v>
      </c>
      <c r="Z7" s="63" t="s">
        <v>348</v>
      </c>
      <c r="AA7" s="63" t="s">
        <v>348</v>
      </c>
      <c r="AB7" s="63" t="s">
        <v>351</v>
      </c>
      <c r="AC7" s="63" t="s">
        <v>351</v>
      </c>
    </row>
    <row r="8" spans="2:29" x14ac:dyDescent="0.2">
      <c r="B8" s="63" t="s">
        <v>53</v>
      </c>
      <c r="C8" s="63" t="s">
        <v>53</v>
      </c>
      <c r="D8" s="69" t="s">
        <v>53</v>
      </c>
      <c r="E8" s="63" t="s">
        <v>53</v>
      </c>
      <c r="F8" s="63" t="s">
        <v>53</v>
      </c>
      <c r="G8" s="63" t="s">
        <v>53</v>
      </c>
      <c r="H8" s="63" t="s">
        <v>54</v>
      </c>
      <c r="I8" s="63" t="s">
        <v>54</v>
      </c>
      <c r="J8" s="63" t="s">
        <v>54</v>
      </c>
      <c r="K8" s="63" t="s">
        <v>54</v>
      </c>
      <c r="L8" s="63" t="s">
        <v>54</v>
      </c>
      <c r="M8" s="63" t="s">
        <v>54</v>
      </c>
      <c r="N8" s="63" t="s">
        <v>54</v>
      </c>
      <c r="O8" s="63" t="s">
        <v>54</v>
      </c>
      <c r="P8" s="63" t="s">
        <v>54</v>
      </c>
      <c r="Q8" s="63" t="s">
        <v>54</v>
      </c>
      <c r="R8" s="63" t="s">
        <v>54</v>
      </c>
      <c r="S8" s="63" t="s">
        <v>54</v>
      </c>
      <c r="T8" s="63" t="s">
        <v>54</v>
      </c>
      <c r="U8" s="63" t="s">
        <v>54</v>
      </c>
      <c r="V8" s="63" t="s">
        <v>54</v>
      </c>
      <c r="W8" s="63" t="s">
        <v>54</v>
      </c>
      <c r="X8" s="63" t="s">
        <v>54</v>
      </c>
      <c r="Y8" s="63" t="s">
        <v>54</v>
      </c>
      <c r="Z8" s="63" t="s">
        <v>54</v>
      </c>
      <c r="AA8" s="63" t="s">
        <v>54</v>
      </c>
      <c r="AB8" s="63" t="s">
        <v>54</v>
      </c>
      <c r="AC8" s="63" t="s">
        <v>54</v>
      </c>
    </row>
    <row r="9" spans="2:29" x14ac:dyDescent="0.2">
      <c r="B9" s="70" t="s">
        <v>24</v>
      </c>
      <c r="C9" s="70" t="s">
        <v>24</v>
      </c>
      <c r="D9" s="70" t="s">
        <v>24</v>
      </c>
      <c r="E9" s="63" t="s">
        <v>25</v>
      </c>
      <c r="F9" s="63" t="s">
        <v>25</v>
      </c>
      <c r="G9" s="63" t="s">
        <v>25</v>
      </c>
      <c r="H9" s="63" t="s">
        <v>22</v>
      </c>
      <c r="I9" s="63" t="s">
        <v>22</v>
      </c>
      <c r="J9" s="63" t="s">
        <v>22</v>
      </c>
      <c r="K9" s="63" t="s">
        <v>22</v>
      </c>
      <c r="L9" s="63" t="s">
        <v>22</v>
      </c>
      <c r="M9" s="63" t="s">
        <v>22</v>
      </c>
      <c r="N9" s="63" t="s">
        <v>22</v>
      </c>
      <c r="O9" s="63" t="s">
        <v>22</v>
      </c>
      <c r="P9" s="63" t="s">
        <v>22</v>
      </c>
      <c r="Q9" s="63" t="s">
        <v>22</v>
      </c>
      <c r="R9" s="63" t="s">
        <v>22</v>
      </c>
      <c r="S9" s="63" t="s">
        <v>22</v>
      </c>
      <c r="T9" s="63" t="s">
        <v>22</v>
      </c>
      <c r="U9" s="63" t="s">
        <v>22</v>
      </c>
      <c r="V9" s="63" t="s">
        <v>22</v>
      </c>
      <c r="W9" s="63" t="s">
        <v>22</v>
      </c>
      <c r="X9" s="63" t="s">
        <v>22</v>
      </c>
      <c r="Y9" s="63" t="s">
        <v>22</v>
      </c>
      <c r="Z9" s="63" t="s">
        <v>22</v>
      </c>
      <c r="AA9" s="63" t="s">
        <v>22</v>
      </c>
      <c r="AB9" s="63" t="s">
        <v>22</v>
      </c>
      <c r="AC9" s="63" t="s">
        <v>22</v>
      </c>
    </row>
    <row r="10" spans="2:29" x14ac:dyDescent="0.2">
      <c r="B10" s="70" t="s">
        <v>24</v>
      </c>
      <c r="C10" s="70" t="s">
        <v>24</v>
      </c>
      <c r="D10" s="70" t="s">
        <v>24</v>
      </c>
      <c r="E10" s="63" t="s">
        <v>55</v>
      </c>
      <c r="F10" s="63" t="s">
        <v>55</v>
      </c>
      <c r="G10" s="63" t="s">
        <v>55</v>
      </c>
      <c r="H10" s="63" t="s">
        <v>23</v>
      </c>
      <c r="I10" s="63" t="s">
        <v>23</v>
      </c>
      <c r="J10" s="63" t="s">
        <v>23</v>
      </c>
      <c r="K10" s="63" t="s">
        <v>23</v>
      </c>
      <c r="L10" s="63" t="s">
        <v>23</v>
      </c>
      <c r="M10" s="63" t="s">
        <v>23</v>
      </c>
      <c r="N10" s="63" t="s">
        <v>23</v>
      </c>
      <c r="O10" s="63" t="s">
        <v>23</v>
      </c>
      <c r="P10" s="63" t="s">
        <v>23</v>
      </c>
      <c r="Q10" s="63" t="s">
        <v>23</v>
      </c>
      <c r="R10" s="63" t="s">
        <v>23</v>
      </c>
      <c r="S10" s="63" t="s">
        <v>23</v>
      </c>
      <c r="T10" s="63" t="s">
        <v>23</v>
      </c>
      <c r="U10" s="63" t="s">
        <v>23</v>
      </c>
      <c r="V10" s="63" t="s">
        <v>23</v>
      </c>
      <c r="W10" s="63" t="s">
        <v>23</v>
      </c>
      <c r="X10" s="63" t="s">
        <v>23</v>
      </c>
      <c r="Y10" s="63" t="s">
        <v>23</v>
      </c>
      <c r="Z10" s="63" t="s">
        <v>23</v>
      </c>
      <c r="AA10" s="63" t="s">
        <v>23</v>
      </c>
      <c r="AB10" s="63" t="s">
        <v>23</v>
      </c>
      <c r="AC10" s="63" t="s">
        <v>23</v>
      </c>
    </row>
    <row r="11" spans="2:29" x14ac:dyDescent="0.2">
      <c r="B11" s="71" t="s">
        <v>43</v>
      </c>
      <c r="C11" s="71" t="s">
        <v>29</v>
      </c>
      <c r="D11" s="72" t="s">
        <v>30</v>
      </c>
      <c r="E11" s="71" t="s">
        <v>56</v>
      </c>
      <c r="F11" s="71" t="s">
        <v>32</v>
      </c>
      <c r="G11" s="71" t="s">
        <v>57</v>
      </c>
      <c r="H11" s="71" t="s">
        <v>34</v>
      </c>
      <c r="I11" s="71" t="s">
        <v>58</v>
      </c>
      <c r="J11" s="71" t="s">
        <v>34</v>
      </c>
      <c r="K11" s="71" t="s">
        <v>58</v>
      </c>
      <c r="L11" s="71" t="s">
        <v>34</v>
      </c>
      <c r="M11" s="71" t="s">
        <v>58</v>
      </c>
      <c r="N11" s="71" t="s">
        <v>34</v>
      </c>
      <c r="O11" s="71" t="s">
        <v>58</v>
      </c>
      <c r="P11" s="71" t="s">
        <v>34</v>
      </c>
      <c r="Q11" s="71" t="s">
        <v>58</v>
      </c>
      <c r="R11" s="71" t="s">
        <v>34</v>
      </c>
      <c r="S11" s="71" t="s">
        <v>58</v>
      </c>
      <c r="T11" s="71" t="s">
        <v>34</v>
      </c>
      <c r="U11" s="71" t="s">
        <v>58</v>
      </c>
      <c r="V11" s="71" t="s">
        <v>34</v>
      </c>
      <c r="W11" s="71" t="s">
        <v>58</v>
      </c>
      <c r="X11" s="71" t="s">
        <v>34</v>
      </c>
      <c r="Y11" s="71" t="s">
        <v>58</v>
      </c>
      <c r="Z11" s="71" t="s">
        <v>34</v>
      </c>
      <c r="AA11" s="71" t="s">
        <v>58</v>
      </c>
      <c r="AB11" s="71" t="s">
        <v>34</v>
      </c>
      <c r="AC11" s="71" t="s">
        <v>58</v>
      </c>
    </row>
    <row r="12" spans="2:29" x14ac:dyDescent="0.2">
      <c r="B12" s="73">
        <v>1</v>
      </c>
      <c r="C12" s="73" t="s">
        <v>35</v>
      </c>
      <c r="D12" s="19" t="s">
        <v>59</v>
      </c>
      <c r="E12" s="73" t="s">
        <v>37</v>
      </c>
      <c r="F12" s="82">
        <v>1</v>
      </c>
      <c r="G12" s="82"/>
      <c r="H12" s="83"/>
      <c r="I12" s="83">
        <f>SUM(I13:I18)</f>
        <v>610000</v>
      </c>
      <c r="J12" s="83"/>
      <c r="K12" s="83">
        <f>SUM(K13:K18)</f>
        <v>573000</v>
      </c>
      <c r="L12" s="83"/>
      <c r="M12" s="83">
        <f>SUM(M13:M18)</f>
        <v>545000</v>
      </c>
      <c r="N12" s="83"/>
      <c r="O12" s="83">
        <f>SUM(O13:O18)</f>
        <v>975000</v>
      </c>
      <c r="P12" s="83"/>
      <c r="Q12" s="83">
        <f>SUM(Q13:Q18)</f>
        <v>635000</v>
      </c>
      <c r="R12" s="83"/>
      <c r="S12" s="83">
        <v>745000</v>
      </c>
      <c r="T12" s="83"/>
      <c r="U12" s="83">
        <f>SUM(U13:U18)</f>
        <v>641500</v>
      </c>
      <c r="V12" s="83"/>
      <c r="W12" s="83">
        <v>535000</v>
      </c>
      <c r="X12" s="83"/>
      <c r="Y12" s="83">
        <f>SUM(Y13:Y18)</f>
        <v>1243970</v>
      </c>
      <c r="Z12" s="83"/>
      <c r="AA12" s="83">
        <v>766970</v>
      </c>
      <c r="AB12" s="83"/>
      <c r="AC12" s="83">
        <v>600000</v>
      </c>
    </row>
    <row r="13" spans="2:29" ht="15" hidden="1" thickBot="1" x14ac:dyDescent="0.25">
      <c r="B13" s="23">
        <v>1</v>
      </c>
      <c r="C13" s="23" t="s">
        <v>35</v>
      </c>
      <c r="D13" s="24" t="s">
        <v>61</v>
      </c>
      <c r="E13" s="23" t="s">
        <v>35</v>
      </c>
      <c r="F13" s="23" t="s">
        <v>35</v>
      </c>
      <c r="G13" s="23"/>
      <c r="H13" s="23"/>
      <c r="I13" s="23"/>
      <c r="J13" s="23"/>
      <c r="K13" s="23"/>
      <c r="L13" s="23"/>
      <c r="M13" s="23"/>
      <c r="N13" s="23"/>
      <c r="O13" s="23"/>
      <c r="P13" s="23"/>
      <c r="Q13" s="23"/>
      <c r="R13" s="23"/>
      <c r="S13" s="23"/>
      <c r="T13" s="23"/>
      <c r="U13" s="23"/>
      <c r="V13" s="23"/>
      <c r="W13" s="23"/>
      <c r="X13" s="23"/>
      <c r="Y13" s="23"/>
      <c r="Z13" s="23"/>
      <c r="AA13" s="23"/>
      <c r="AB13" s="23"/>
      <c r="AC13" s="23"/>
    </row>
    <row r="14" spans="2:29" s="76" customFormat="1" x14ac:dyDescent="0.2">
      <c r="B14" s="74">
        <v>2</v>
      </c>
      <c r="C14" s="74">
        <v>1</v>
      </c>
      <c r="D14" s="75" t="s">
        <v>63</v>
      </c>
      <c r="E14" s="74" t="s">
        <v>64</v>
      </c>
      <c r="F14" s="84">
        <v>1</v>
      </c>
      <c r="G14" s="85">
        <v>315000</v>
      </c>
      <c r="H14" s="86">
        <v>315000</v>
      </c>
      <c r="I14" s="86">
        <f t="shared" ref="I14:Q17" si="0">H14*$F14</f>
        <v>315000</v>
      </c>
      <c r="J14" s="86">
        <v>295000</v>
      </c>
      <c r="K14" s="86">
        <f t="shared" si="0"/>
        <v>295000</v>
      </c>
      <c r="L14" s="86">
        <v>285000</v>
      </c>
      <c r="M14" s="86">
        <f t="shared" si="0"/>
        <v>285000</v>
      </c>
      <c r="N14" s="86">
        <v>415000</v>
      </c>
      <c r="O14" s="86">
        <f t="shared" si="0"/>
        <v>415000</v>
      </c>
      <c r="P14" s="87">
        <v>315000</v>
      </c>
      <c r="Q14" s="86">
        <f t="shared" si="0"/>
        <v>315000</v>
      </c>
      <c r="R14" s="86">
        <v>415000</v>
      </c>
      <c r="S14" s="86">
        <v>415000</v>
      </c>
      <c r="T14" s="86">
        <v>375000</v>
      </c>
      <c r="U14" s="86">
        <f t="shared" ref="U14:U17" si="1">T14*$F14</f>
        <v>375000</v>
      </c>
      <c r="V14" s="86">
        <v>295500</v>
      </c>
      <c r="W14" s="86">
        <v>295500</v>
      </c>
      <c r="X14" s="86">
        <v>532000</v>
      </c>
      <c r="Y14" s="86">
        <f t="shared" ref="Y14:Y17" si="2">X14*$F14</f>
        <v>532000</v>
      </c>
      <c r="Z14" s="86">
        <v>383000</v>
      </c>
      <c r="AA14" s="86">
        <f t="shared" ref="AA14:AA17" si="3">Z14*$F14</f>
        <v>383000</v>
      </c>
      <c r="AB14" s="86">
        <v>383000</v>
      </c>
      <c r="AC14" s="86">
        <v>383000</v>
      </c>
    </row>
    <row r="15" spans="2:29" s="76" customFormat="1" x14ac:dyDescent="0.2">
      <c r="B15" s="74">
        <v>3</v>
      </c>
      <c r="C15" s="74">
        <v>2.1</v>
      </c>
      <c r="D15" s="75" t="s">
        <v>66</v>
      </c>
      <c r="E15" s="74" t="s">
        <v>67</v>
      </c>
      <c r="F15" s="84">
        <v>2</v>
      </c>
      <c r="G15" s="85">
        <v>190000</v>
      </c>
      <c r="H15" s="86">
        <v>105000</v>
      </c>
      <c r="I15" s="86">
        <f t="shared" ref="I15:K15" si="4">H15*$F15</f>
        <v>210000</v>
      </c>
      <c r="J15" s="86">
        <v>100000</v>
      </c>
      <c r="K15" s="86">
        <f t="shared" si="4"/>
        <v>200000</v>
      </c>
      <c r="L15" s="86">
        <v>91000</v>
      </c>
      <c r="M15" s="86">
        <f t="shared" si="0"/>
        <v>182000</v>
      </c>
      <c r="N15" s="86">
        <v>165000</v>
      </c>
      <c r="O15" s="86">
        <f t="shared" si="0"/>
        <v>330000</v>
      </c>
      <c r="P15" s="87">
        <v>115000</v>
      </c>
      <c r="Q15" s="86">
        <f t="shared" si="0"/>
        <v>230000</v>
      </c>
      <c r="R15" s="86">
        <v>165000</v>
      </c>
      <c r="S15" s="86">
        <v>330000</v>
      </c>
      <c r="T15" s="86">
        <v>95000</v>
      </c>
      <c r="U15" s="86">
        <f t="shared" si="1"/>
        <v>190000</v>
      </c>
      <c r="V15" s="86">
        <v>90000</v>
      </c>
      <c r="W15" s="88">
        <v>180000</v>
      </c>
      <c r="X15" s="86">
        <v>290000</v>
      </c>
      <c r="Y15" s="86">
        <f t="shared" si="2"/>
        <v>580000</v>
      </c>
      <c r="Z15" s="86">
        <v>135000</v>
      </c>
      <c r="AA15" s="86">
        <f t="shared" si="3"/>
        <v>270000</v>
      </c>
      <c r="AB15" s="86">
        <v>135000</v>
      </c>
      <c r="AC15" s="86">
        <v>270000</v>
      </c>
    </row>
    <row r="16" spans="2:29" s="76" customFormat="1" x14ac:dyDescent="0.2">
      <c r="B16" s="74">
        <v>4</v>
      </c>
      <c r="C16" s="74">
        <v>2.2000000000000002</v>
      </c>
      <c r="D16" s="75" t="s">
        <v>70</v>
      </c>
      <c r="E16" s="74" t="s">
        <v>67</v>
      </c>
      <c r="F16" s="84">
        <v>1</v>
      </c>
      <c r="G16" s="85">
        <v>35000</v>
      </c>
      <c r="H16" s="86">
        <v>40000</v>
      </c>
      <c r="I16" s="86">
        <f t="shared" ref="I16:K16" si="5">H16*$F16</f>
        <v>40000</v>
      </c>
      <c r="J16" s="86">
        <v>37500</v>
      </c>
      <c r="K16" s="86">
        <f t="shared" si="5"/>
        <v>37500</v>
      </c>
      <c r="L16" s="86">
        <v>37500</v>
      </c>
      <c r="M16" s="86">
        <f t="shared" si="0"/>
        <v>37500</v>
      </c>
      <c r="N16" s="86">
        <v>65000</v>
      </c>
      <c r="O16" s="86">
        <f t="shared" si="0"/>
        <v>65000</v>
      </c>
      <c r="P16" s="87">
        <v>45000</v>
      </c>
      <c r="Q16" s="86">
        <f t="shared" si="0"/>
        <v>45000</v>
      </c>
      <c r="R16" s="86">
        <v>65000</v>
      </c>
      <c r="S16" s="86">
        <v>65000</v>
      </c>
      <c r="T16" s="86">
        <v>35000</v>
      </c>
      <c r="U16" s="86">
        <f t="shared" si="1"/>
        <v>35000</v>
      </c>
      <c r="V16" s="86">
        <v>34000</v>
      </c>
      <c r="W16" s="88">
        <v>34000</v>
      </c>
      <c r="X16" s="86">
        <v>86000</v>
      </c>
      <c r="Y16" s="86">
        <f t="shared" si="2"/>
        <v>86000</v>
      </c>
      <c r="Z16" s="86">
        <v>68000</v>
      </c>
      <c r="AA16" s="86">
        <f t="shared" si="3"/>
        <v>68000</v>
      </c>
      <c r="AB16" s="86">
        <v>68000</v>
      </c>
      <c r="AC16" s="86">
        <v>68000</v>
      </c>
    </row>
    <row r="17" spans="2:29" s="76" customFormat="1" x14ac:dyDescent="0.2">
      <c r="B17" s="74">
        <v>5</v>
      </c>
      <c r="C17" s="74">
        <v>3</v>
      </c>
      <c r="D17" s="75" t="s">
        <v>72</v>
      </c>
      <c r="E17" s="74" t="s">
        <v>67</v>
      </c>
      <c r="F17" s="84">
        <v>1</v>
      </c>
      <c r="G17" s="85">
        <v>41500</v>
      </c>
      <c r="H17" s="86">
        <v>45000</v>
      </c>
      <c r="I17" s="86">
        <f t="shared" ref="I17:K17" si="6">H17*$F17</f>
        <v>45000</v>
      </c>
      <c r="J17" s="86">
        <v>40500</v>
      </c>
      <c r="K17" s="86">
        <f t="shared" si="6"/>
        <v>40500</v>
      </c>
      <c r="L17" s="86">
        <v>40500</v>
      </c>
      <c r="M17" s="86">
        <f t="shared" si="0"/>
        <v>40500</v>
      </c>
      <c r="N17" s="86">
        <v>165000</v>
      </c>
      <c r="O17" s="86">
        <f t="shared" si="0"/>
        <v>165000</v>
      </c>
      <c r="P17" s="87">
        <v>45000</v>
      </c>
      <c r="Q17" s="86">
        <f t="shared" si="0"/>
        <v>45000</v>
      </c>
      <c r="R17" s="86">
        <v>165000</v>
      </c>
      <c r="S17" s="86">
        <v>165000</v>
      </c>
      <c r="T17" s="86">
        <v>41500</v>
      </c>
      <c r="U17" s="86">
        <f t="shared" si="1"/>
        <v>41500</v>
      </c>
      <c r="V17" s="86">
        <v>39500</v>
      </c>
      <c r="W17" s="88">
        <v>39500</v>
      </c>
      <c r="X17" s="86">
        <v>45970</v>
      </c>
      <c r="Y17" s="86">
        <f t="shared" si="2"/>
        <v>45970</v>
      </c>
      <c r="Z17" s="86">
        <v>45970</v>
      </c>
      <c r="AA17" s="86">
        <f t="shared" si="3"/>
        <v>45970</v>
      </c>
      <c r="AB17" s="86">
        <v>45970</v>
      </c>
      <c r="AC17" s="86">
        <v>45970</v>
      </c>
    </row>
    <row r="18" spans="2:29" ht="15" hidden="1" thickBot="1" x14ac:dyDescent="0.25">
      <c r="B18" s="23">
        <v>6</v>
      </c>
      <c r="C18" s="23" t="s">
        <v>35</v>
      </c>
      <c r="D18" s="24" t="s">
        <v>73</v>
      </c>
      <c r="E18" s="23" t="s">
        <v>35</v>
      </c>
      <c r="F18" s="23" t="s">
        <v>35</v>
      </c>
      <c r="G18" s="23"/>
      <c r="H18" s="23"/>
      <c r="I18" s="23"/>
      <c r="J18" s="23"/>
      <c r="K18" s="23"/>
      <c r="L18" s="23"/>
      <c r="M18" s="23"/>
      <c r="N18" s="23"/>
      <c r="O18" s="23"/>
      <c r="P18" s="23"/>
      <c r="Q18" s="23"/>
      <c r="R18" s="23"/>
      <c r="S18" s="23"/>
      <c r="T18" s="23"/>
      <c r="U18" s="23"/>
      <c r="V18" s="23"/>
      <c r="W18" s="23"/>
      <c r="X18" s="23"/>
      <c r="Y18" s="62"/>
      <c r="Z18" s="23"/>
      <c r="AA18" s="23"/>
      <c r="AB18" s="23"/>
      <c r="AC18" s="23"/>
    </row>
    <row r="19" spans="2:29" x14ac:dyDescent="0.2">
      <c r="B19" s="73">
        <v>2</v>
      </c>
      <c r="C19" s="73" t="s">
        <v>35</v>
      </c>
      <c r="D19" s="19" t="s">
        <v>40</v>
      </c>
      <c r="E19" s="73" t="s">
        <v>37</v>
      </c>
      <c r="F19" s="82">
        <v>1</v>
      </c>
      <c r="G19" s="82"/>
      <c r="H19" s="83"/>
      <c r="I19" s="83">
        <f>SUBTOTAL(9,I23:I164)</f>
        <v>1910150</v>
      </c>
      <c r="J19" s="83"/>
      <c r="K19" s="83">
        <f>SUBTOTAL(9,K23:K164)</f>
        <v>1816000</v>
      </c>
      <c r="L19" s="83"/>
      <c r="M19" s="83">
        <f>SUBTOTAL(9,M23:M164)</f>
        <v>1750000</v>
      </c>
      <c r="N19" s="83"/>
      <c r="O19" s="83">
        <f>SUBTOTAL(9,O23:O164)</f>
        <v>2516250</v>
      </c>
      <c r="P19" s="83"/>
      <c r="Q19" s="83">
        <f>SUBTOTAL(9,Q23:Q164)</f>
        <v>2177180</v>
      </c>
      <c r="R19" s="83"/>
      <c r="S19" s="83">
        <v>2270250</v>
      </c>
      <c r="T19" s="83"/>
      <c r="U19" s="83">
        <f>SUBTOTAL(9,U23:U164)</f>
        <v>2854440</v>
      </c>
      <c r="V19" s="83"/>
      <c r="W19" s="83">
        <v>2102075</v>
      </c>
      <c r="X19" s="83"/>
      <c r="Y19" s="83">
        <f>SUBTOTAL(9,Y23:Y164)</f>
        <v>4182525</v>
      </c>
      <c r="Z19" s="83"/>
      <c r="AA19" s="83">
        <v>2853500</v>
      </c>
      <c r="AB19" s="83"/>
      <c r="AC19" s="83">
        <v>1900000</v>
      </c>
    </row>
    <row r="20" spans="2:29" ht="15" hidden="1" thickBot="1" x14ac:dyDescent="0.25">
      <c r="B20" s="23">
        <v>7</v>
      </c>
      <c r="C20" s="23">
        <v>2</v>
      </c>
      <c r="D20" s="24" t="s">
        <v>75</v>
      </c>
      <c r="E20" s="23" t="s">
        <v>35</v>
      </c>
      <c r="F20" s="23" t="s">
        <v>35</v>
      </c>
      <c r="G20" s="23"/>
      <c r="H20" s="23"/>
      <c r="I20" s="23"/>
      <c r="J20" s="23"/>
      <c r="K20" s="23"/>
      <c r="L20" s="23"/>
      <c r="M20" s="23"/>
      <c r="N20" s="23"/>
      <c r="O20" s="23"/>
      <c r="P20" s="23"/>
      <c r="Q20" s="23"/>
      <c r="R20" s="23"/>
      <c r="S20" s="23"/>
      <c r="T20" s="23"/>
      <c r="U20" s="23"/>
      <c r="V20" s="23"/>
      <c r="W20" s="23"/>
      <c r="X20" s="23"/>
      <c r="Y20" s="62"/>
      <c r="Z20" s="23"/>
      <c r="AA20" s="23"/>
      <c r="AB20" s="23"/>
      <c r="AC20" s="23"/>
    </row>
    <row r="21" spans="2:29" ht="15" hidden="1" thickBot="1" x14ac:dyDescent="0.25">
      <c r="B21" s="4">
        <v>8</v>
      </c>
      <c r="C21" s="4">
        <v>2.1</v>
      </c>
      <c r="D21" s="9" t="s">
        <v>76</v>
      </c>
      <c r="E21" s="4" t="s">
        <v>35</v>
      </c>
      <c r="F21" s="4" t="s">
        <v>35</v>
      </c>
      <c r="G21" s="4"/>
      <c r="H21" s="4"/>
      <c r="I21" s="4"/>
      <c r="J21" s="20"/>
      <c r="K21" s="20"/>
      <c r="L21" s="20"/>
      <c r="M21" s="20"/>
      <c r="N21" s="4"/>
      <c r="O21" s="4"/>
      <c r="P21" s="20"/>
      <c r="Q21" s="20"/>
      <c r="R21" s="20"/>
      <c r="S21" s="20"/>
      <c r="T21" s="4"/>
      <c r="U21" s="4"/>
      <c r="V21" s="20"/>
      <c r="W21" s="20"/>
      <c r="X21" s="4"/>
      <c r="Y21" s="4"/>
      <c r="Z21" s="20"/>
      <c r="AA21" s="20"/>
      <c r="AB21" s="20"/>
      <c r="AC21" s="20"/>
    </row>
    <row r="22" spans="2:29" ht="15" hidden="1" thickBot="1" x14ac:dyDescent="0.25">
      <c r="B22" s="4">
        <v>9</v>
      </c>
      <c r="C22" s="4" t="s">
        <v>35</v>
      </c>
      <c r="D22" s="9" t="s">
        <v>77</v>
      </c>
      <c r="E22" s="4" t="s">
        <v>35</v>
      </c>
      <c r="F22" s="4" t="s">
        <v>35</v>
      </c>
      <c r="G22" s="4"/>
      <c r="H22" s="4"/>
      <c r="I22" s="4"/>
      <c r="J22" s="20"/>
      <c r="K22" s="20"/>
      <c r="L22" s="20"/>
      <c r="M22" s="20"/>
      <c r="N22" s="4"/>
      <c r="O22" s="4"/>
      <c r="P22" s="20"/>
      <c r="Q22" s="20"/>
      <c r="R22" s="20"/>
      <c r="S22" s="20"/>
      <c r="T22" s="4"/>
      <c r="U22" s="4"/>
      <c r="V22" s="20"/>
      <c r="W22" s="20"/>
      <c r="X22" s="4"/>
      <c r="Y22" s="4"/>
      <c r="Z22" s="20"/>
      <c r="AA22" s="20"/>
      <c r="AB22" s="20"/>
      <c r="AC22" s="20"/>
    </row>
    <row r="23" spans="2:29" s="76" customFormat="1" x14ac:dyDescent="0.2">
      <c r="B23" s="74">
        <v>10</v>
      </c>
      <c r="C23" s="74" t="s">
        <v>78</v>
      </c>
      <c r="D23" s="75" t="s">
        <v>79</v>
      </c>
      <c r="E23" s="74" t="s">
        <v>67</v>
      </c>
      <c r="F23" s="84">
        <v>1</v>
      </c>
      <c r="G23" s="85">
        <v>20000</v>
      </c>
      <c r="H23" s="86">
        <v>20000</v>
      </c>
      <c r="I23" s="86">
        <f t="shared" ref="I23:K23" si="7">H23*$F23</f>
        <v>20000</v>
      </c>
      <c r="J23" s="86">
        <v>18000</v>
      </c>
      <c r="K23" s="86">
        <f t="shared" si="7"/>
        <v>18000</v>
      </c>
      <c r="L23" s="86">
        <v>15000</v>
      </c>
      <c r="M23" s="88">
        <v>15000</v>
      </c>
      <c r="N23" s="86">
        <v>45000</v>
      </c>
      <c r="O23" s="86">
        <f t="shared" ref="O23" si="8">N23*$F23</f>
        <v>45000</v>
      </c>
      <c r="P23" s="87">
        <v>25000</v>
      </c>
      <c r="Q23" s="86">
        <f t="shared" ref="Q23" si="9">P23*$F23</f>
        <v>25000</v>
      </c>
      <c r="R23" s="86">
        <v>45000</v>
      </c>
      <c r="S23" s="86">
        <v>45000</v>
      </c>
      <c r="T23" s="86">
        <v>49000</v>
      </c>
      <c r="U23" s="86">
        <f t="shared" ref="U23" si="10">T23*$F23</f>
        <v>49000</v>
      </c>
      <c r="V23" s="86">
        <v>28000</v>
      </c>
      <c r="W23" s="86">
        <v>28000</v>
      </c>
      <c r="X23" s="86">
        <v>120000</v>
      </c>
      <c r="Y23" s="86">
        <f t="shared" ref="Y23:AA23" si="11">X23*$F23</f>
        <v>120000</v>
      </c>
      <c r="Z23" s="86">
        <v>45000</v>
      </c>
      <c r="AA23" s="86">
        <f t="shared" si="11"/>
        <v>45000</v>
      </c>
      <c r="AB23" s="86">
        <v>45000</v>
      </c>
      <c r="AC23" s="86">
        <v>45000</v>
      </c>
    </row>
    <row r="24" spans="2:29" ht="15" hidden="1" thickBot="1" x14ac:dyDescent="0.25">
      <c r="B24" s="23">
        <v>11</v>
      </c>
      <c r="C24" s="23">
        <v>2.2000000000000002</v>
      </c>
      <c r="D24" s="24" t="s">
        <v>80</v>
      </c>
      <c r="E24" s="23" t="s">
        <v>35</v>
      </c>
      <c r="F24" s="23" t="s">
        <v>35</v>
      </c>
      <c r="G24" s="23"/>
      <c r="H24" s="23"/>
      <c r="I24" s="23"/>
      <c r="J24" s="23"/>
      <c r="K24" s="23"/>
      <c r="L24" s="23"/>
      <c r="M24" s="23"/>
      <c r="N24" s="23"/>
      <c r="O24" s="23"/>
      <c r="P24" s="23"/>
      <c r="Q24" s="23"/>
      <c r="R24" s="23"/>
      <c r="S24" s="23"/>
      <c r="T24" s="23"/>
      <c r="U24" s="23"/>
      <c r="V24" s="23"/>
      <c r="W24" s="23"/>
      <c r="X24" s="23"/>
      <c r="Y24" s="23"/>
      <c r="Z24" s="23"/>
      <c r="AA24" s="23"/>
      <c r="AB24" s="23"/>
      <c r="AC24" s="23"/>
    </row>
    <row r="25" spans="2:29" ht="15" hidden="1" thickBot="1" x14ac:dyDescent="0.25">
      <c r="B25" s="4">
        <v>12</v>
      </c>
      <c r="C25" s="4" t="s">
        <v>35</v>
      </c>
      <c r="D25" s="9" t="s">
        <v>81</v>
      </c>
      <c r="E25" s="4" t="s">
        <v>35</v>
      </c>
      <c r="F25" s="4" t="s">
        <v>35</v>
      </c>
      <c r="G25" s="4"/>
      <c r="H25" s="4"/>
      <c r="I25" s="4"/>
      <c r="J25" s="20"/>
      <c r="K25" s="20"/>
      <c r="L25" s="20"/>
      <c r="M25" s="20"/>
      <c r="N25" s="4"/>
      <c r="O25" s="4"/>
      <c r="P25" s="20"/>
      <c r="Q25" s="20"/>
      <c r="R25" s="20"/>
      <c r="S25" s="20"/>
      <c r="T25" s="4"/>
      <c r="U25" s="4"/>
      <c r="V25" s="20"/>
      <c r="W25" s="20"/>
      <c r="X25" s="4"/>
      <c r="Y25" s="4"/>
      <c r="Z25" s="20"/>
      <c r="AA25" s="20"/>
      <c r="AB25" s="20"/>
      <c r="AC25" s="20"/>
    </row>
    <row r="26" spans="2:29" s="76" customFormat="1" x14ac:dyDescent="0.2">
      <c r="B26" s="74">
        <v>13</v>
      </c>
      <c r="C26" s="74">
        <v>0</v>
      </c>
      <c r="D26" s="75" t="s">
        <v>83</v>
      </c>
      <c r="E26" s="74" t="s">
        <v>67</v>
      </c>
      <c r="F26" s="84">
        <v>2</v>
      </c>
      <c r="G26" s="85">
        <v>15000</v>
      </c>
      <c r="H26" s="86">
        <v>7500</v>
      </c>
      <c r="I26" s="86">
        <f t="shared" ref="I26" si="12">H26*$F26</f>
        <v>15000</v>
      </c>
      <c r="J26" s="86">
        <v>7000</v>
      </c>
      <c r="K26" s="86">
        <f t="shared" ref="K26:K27" si="13">J26*$F26</f>
        <v>14000</v>
      </c>
      <c r="L26" s="86">
        <v>7000</v>
      </c>
      <c r="M26" s="88">
        <v>14000</v>
      </c>
      <c r="N26" s="86">
        <v>8500</v>
      </c>
      <c r="O26" s="86">
        <f t="shared" ref="O26" si="14">N26*$F26</f>
        <v>17000</v>
      </c>
      <c r="P26" s="87">
        <v>7500</v>
      </c>
      <c r="Q26" s="86">
        <f t="shared" ref="Q26:Q27" si="15">P26*$F26</f>
        <v>15000</v>
      </c>
      <c r="R26" s="86">
        <v>8500</v>
      </c>
      <c r="S26" s="86">
        <v>17000</v>
      </c>
      <c r="T26" s="86">
        <v>8500</v>
      </c>
      <c r="U26" s="86">
        <f t="shared" ref="U26" si="16">T26*$F26</f>
        <v>17000</v>
      </c>
      <c r="V26" s="86">
        <v>7500</v>
      </c>
      <c r="W26" s="86">
        <v>15000</v>
      </c>
      <c r="X26" s="86">
        <v>18000</v>
      </c>
      <c r="Y26" s="86">
        <f t="shared" ref="Y26" si="17">X26*$F26</f>
        <v>36000</v>
      </c>
      <c r="Z26" s="86">
        <v>12750</v>
      </c>
      <c r="AA26" s="86">
        <f t="shared" ref="AA26:AA27" si="18">Z26*$F26</f>
        <v>25500</v>
      </c>
      <c r="AB26" s="86">
        <v>12750</v>
      </c>
      <c r="AC26" s="86">
        <v>25500</v>
      </c>
    </row>
    <row r="27" spans="2:29" s="76" customFormat="1" x14ac:dyDescent="0.2">
      <c r="B27" s="74">
        <v>14</v>
      </c>
      <c r="C27" s="74">
        <v>0</v>
      </c>
      <c r="D27" s="75" t="s">
        <v>84</v>
      </c>
      <c r="E27" s="74" t="s">
        <v>67</v>
      </c>
      <c r="F27" s="84">
        <v>1</v>
      </c>
      <c r="G27" s="85">
        <v>2000</v>
      </c>
      <c r="H27" s="86">
        <v>2500</v>
      </c>
      <c r="I27" s="86">
        <f t="shared" ref="I27" si="19">H27*$F27</f>
        <v>2500</v>
      </c>
      <c r="J27" s="86">
        <v>2200</v>
      </c>
      <c r="K27" s="86">
        <f t="shared" si="13"/>
        <v>2200</v>
      </c>
      <c r="L27" s="86">
        <v>2200</v>
      </c>
      <c r="M27" s="86">
        <v>2200</v>
      </c>
      <c r="N27" s="86">
        <v>2000</v>
      </c>
      <c r="O27" s="86">
        <f t="shared" ref="O27" si="20">N27*$F27</f>
        <v>2000</v>
      </c>
      <c r="P27" s="87">
        <v>2000</v>
      </c>
      <c r="Q27" s="86">
        <f t="shared" si="15"/>
        <v>2000</v>
      </c>
      <c r="R27" s="86">
        <v>2000</v>
      </c>
      <c r="S27" s="86">
        <v>2000</v>
      </c>
      <c r="T27" s="86">
        <v>2500</v>
      </c>
      <c r="U27" s="86">
        <f t="shared" ref="U27" si="21">T27*$F27</f>
        <v>2500</v>
      </c>
      <c r="V27" s="86">
        <v>1800</v>
      </c>
      <c r="W27" s="88">
        <v>1800</v>
      </c>
      <c r="X27" s="86">
        <v>15000</v>
      </c>
      <c r="Y27" s="86">
        <f t="shared" ref="Y27" si="22">X27*$F27</f>
        <v>15000</v>
      </c>
      <c r="Z27" s="86">
        <v>6750</v>
      </c>
      <c r="AA27" s="86">
        <f t="shared" si="18"/>
        <v>6750</v>
      </c>
      <c r="AB27" s="86">
        <v>6750</v>
      </c>
      <c r="AC27" s="86">
        <v>6750</v>
      </c>
    </row>
    <row r="28" spans="2:29" ht="15" hidden="1" thickBot="1" x14ac:dyDescent="0.25">
      <c r="B28" s="23">
        <v>15</v>
      </c>
      <c r="C28" s="23">
        <v>2.2999999999999998</v>
      </c>
      <c r="D28" s="24" t="s">
        <v>86</v>
      </c>
      <c r="E28" s="23" t="s">
        <v>35</v>
      </c>
      <c r="F28" s="23" t="s">
        <v>35</v>
      </c>
      <c r="G28" s="23"/>
      <c r="H28" s="23"/>
      <c r="I28" s="23"/>
      <c r="J28" s="23"/>
      <c r="K28" s="23"/>
      <c r="L28" s="23"/>
      <c r="M28" s="23"/>
      <c r="N28" s="23"/>
      <c r="O28" s="23"/>
      <c r="P28" s="23"/>
      <c r="Q28" s="23"/>
      <c r="R28" s="23"/>
      <c r="S28" s="23"/>
      <c r="T28" s="23"/>
      <c r="U28" s="23"/>
      <c r="V28" s="23"/>
      <c r="W28" s="23"/>
      <c r="X28" s="23"/>
      <c r="Y28" s="23"/>
      <c r="Z28" s="23"/>
      <c r="AA28" s="23"/>
      <c r="AB28" s="23"/>
      <c r="AC28" s="23"/>
    </row>
    <row r="29" spans="2:29" ht="15" hidden="1" thickBot="1" x14ac:dyDescent="0.25">
      <c r="B29" s="4">
        <v>16</v>
      </c>
      <c r="C29" s="4" t="s">
        <v>35</v>
      </c>
      <c r="D29" s="9" t="s">
        <v>87</v>
      </c>
      <c r="E29" s="4" t="s">
        <v>35</v>
      </c>
      <c r="F29" s="4" t="s">
        <v>35</v>
      </c>
      <c r="G29" s="4"/>
      <c r="H29" s="4"/>
      <c r="I29" s="4"/>
      <c r="J29" s="20"/>
      <c r="K29" s="20"/>
      <c r="L29" s="20"/>
      <c r="M29" s="20"/>
      <c r="N29" s="4"/>
      <c r="O29" s="4"/>
      <c r="P29" s="20"/>
      <c r="Q29" s="20"/>
      <c r="R29" s="20"/>
      <c r="S29" s="20"/>
      <c r="T29" s="4"/>
      <c r="U29" s="4"/>
      <c r="V29" s="20"/>
      <c r="W29" s="20"/>
      <c r="X29" s="4"/>
      <c r="Y29" s="4"/>
      <c r="Z29" s="20"/>
      <c r="AA29" s="20"/>
      <c r="AB29" s="20"/>
      <c r="AC29" s="20"/>
    </row>
    <row r="30" spans="2:29" s="76" customFormat="1" x14ac:dyDescent="0.2">
      <c r="B30" s="74">
        <v>17</v>
      </c>
      <c r="C30" s="74" t="s">
        <v>78</v>
      </c>
      <c r="D30" s="75" t="s">
        <v>88</v>
      </c>
      <c r="E30" s="74" t="s">
        <v>67</v>
      </c>
      <c r="F30" s="84">
        <v>1</v>
      </c>
      <c r="G30" s="85">
        <v>4500</v>
      </c>
      <c r="H30" s="86">
        <v>5000</v>
      </c>
      <c r="I30" s="86">
        <f t="shared" ref="I30" si="23">H30*$F30</f>
        <v>5000</v>
      </c>
      <c r="J30" s="86">
        <v>4500</v>
      </c>
      <c r="K30" s="86">
        <f t="shared" ref="K30" si="24">J30*$F30</f>
        <v>4500</v>
      </c>
      <c r="L30" s="86">
        <v>3000</v>
      </c>
      <c r="M30" s="88">
        <v>3000</v>
      </c>
      <c r="N30" s="86">
        <v>5000</v>
      </c>
      <c r="O30" s="86">
        <f t="shared" ref="O30" si="25">N30*$F30</f>
        <v>5000</v>
      </c>
      <c r="P30" s="86">
        <v>5000</v>
      </c>
      <c r="Q30" s="86">
        <f t="shared" ref="Q30" si="26">P30*$F30</f>
        <v>5000</v>
      </c>
      <c r="R30" s="86">
        <v>5000</v>
      </c>
      <c r="S30" s="86">
        <v>5000</v>
      </c>
      <c r="T30" s="86">
        <v>5000</v>
      </c>
      <c r="U30" s="86">
        <f t="shared" ref="U30" si="27">T30*$F30</f>
        <v>5000</v>
      </c>
      <c r="V30" s="86">
        <v>4050</v>
      </c>
      <c r="W30" s="86">
        <v>4050</v>
      </c>
      <c r="X30" s="86">
        <v>4500</v>
      </c>
      <c r="Y30" s="86">
        <f t="shared" ref="Y30" si="28">X30*$F30</f>
        <v>4500</v>
      </c>
      <c r="Z30" s="86">
        <v>4800</v>
      </c>
      <c r="AA30" s="86">
        <f t="shared" ref="AA30" si="29">Z30*$F30</f>
        <v>4800</v>
      </c>
      <c r="AB30" s="86">
        <v>4800</v>
      </c>
      <c r="AC30" s="86">
        <v>4800</v>
      </c>
    </row>
    <row r="31" spans="2:29" ht="15" hidden="1" thickBot="1" x14ac:dyDescent="0.25">
      <c r="B31" s="23">
        <v>18</v>
      </c>
      <c r="C31" s="23">
        <v>2.4</v>
      </c>
      <c r="D31" s="24" t="s">
        <v>90</v>
      </c>
      <c r="E31" s="23" t="s">
        <v>35</v>
      </c>
      <c r="F31" s="23" t="s">
        <v>35</v>
      </c>
      <c r="G31" s="23"/>
      <c r="H31" s="23"/>
      <c r="I31" s="23"/>
      <c r="J31" s="23"/>
      <c r="K31" s="23"/>
      <c r="L31" s="23"/>
      <c r="M31" s="23"/>
      <c r="N31" s="23"/>
      <c r="O31" s="23"/>
      <c r="P31" s="23"/>
      <c r="Q31" s="23"/>
      <c r="R31" s="23"/>
      <c r="S31" s="23"/>
      <c r="T31" s="23"/>
      <c r="U31" s="23"/>
      <c r="V31" s="23"/>
      <c r="W31" s="23"/>
      <c r="X31" s="23"/>
      <c r="Y31" s="23"/>
      <c r="Z31" s="23"/>
      <c r="AA31" s="23"/>
      <c r="AB31" s="23"/>
      <c r="AC31" s="23"/>
    </row>
    <row r="32" spans="2:29" s="76" customFormat="1" x14ac:dyDescent="0.2">
      <c r="B32" s="74">
        <v>19</v>
      </c>
      <c r="C32" s="74" t="s">
        <v>35</v>
      </c>
      <c r="D32" s="75" t="s">
        <v>91</v>
      </c>
      <c r="E32" s="74" t="s">
        <v>92</v>
      </c>
      <c r="F32" s="84">
        <v>75</v>
      </c>
      <c r="G32" s="85">
        <v>153750</v>
      </c>
      <c r="H32" s="86">
        <v>2050</v>
      </c>
      <c r="I32" s="86">
        <f t="shared" ref="I32" si="30">H32*$F32</f>
        <v>153750</v>
      </c>
      <c r="J32" s="86">
        <v>1950</v>
      </c>
      <c r="K32" s="86">
        <f t="shared" ref="K32" si="31">J32*$F32</f>
        <v>146250</v>
      </c>
      <c r="L32" s="86">
        <v>1950</v>
      </c>
      <c r="M32" s="86">
        <v>146250</v>
      </c>
      <c r="N32" s="86">
        <v>2450</v>
      </c>
      <c r="O32" s="86">
        <f t="shared" ref="O32" si="32">N32*$F32</f>
        <v>183750</v>
      </c>
      <c r="P32" s="87">
        <v>2250</v>
      </c>
      <c r="Q32" s="86">
        <f t="shared" ref="Q32" si="33">P32*$F32</f>
        <v>168750</v>
      </c>
      <c r="R32" s="86">
        <v>2450</v>
      </c>
      <c r="S32" s="86">
        <v>183750</v>
      </c>
      <c r="T32" s="86">
        <v>2350</v>
      </c>
      <c r="U32" s="86">
        <f t="shared" ref="U32" si="34">T32*$F32</f>
        <v>176250</v>
      </c>
      <c r="V32" s="86">
        <v>1845</v>
      </c>
      <c r="W32" s="88">
        <v>138375</v>
      </c>
      <c r="X32" s="86">
        <v>3200</v>
      </c>
      <c r="Y32" s="86">
        <f t="shared" ref="Y32" si="35">X32*$F32</f>
        <v>240000</v>
      </c>
      <c r="Z32" s="86">
        <v>2800</v>
      </c>
      <c r="AA32" s="86">
        <f t="shared" ref="AA32" si="36">Z32*$F32</f>
        <v>210000</v>
      </c>
      <c r="AB32" s="86">
        <v>2800</v>
      </c>
      <c r="AC32" s="86">
        <v>210000</v>
      </c>
    </row>
    <row r="33" spans="2:29" ht="15" hidden="1" thickBot="1" x14ac:dyDescent="0.25">
      <c r="B33" s="23">
        <v>20</v>
      </c>
      <c r="C33" s="23" t="s">
        <v>35</v>
      </c>
      <c r="D33" s="24" t="s">
        <v>94</v>
      </c>
      <c r="E33" s="23" t="s">
        <v>35</v>
      </c>
      <c r="F33" s="23" t="s">
        <v>35</v>
      </c>
      <c r="G33" s="23"/>
      <c r="H33" s="23"/>
      <c r="I33" s="23"/>
      <c r="J33" s="23"/>
      <c r="K33" s="23"/>
      <c r="L33" s="23"/>
      <c r="M33" s="23"/>
      <c r="N33" s="23"/>
      <c r="O33" s="23"/>
      <c r="P33" s="23"/>
      <c r="Q33" s="23"/>
      <c r="R33" s="23"/>
      <c r="S33" s="23"/>
      <c r="T33" s="23"/>
      <c r="U33" s="23"/>
      <c r="V33" s="23"/>
      <c r="W33" s="23"/>
      <c r="X33" s="23"/>
      <c r="Y33" s="23"/>
      <c r="Z33" s="23"/>
      <c r="AA33" s="23"/>
      <c r="AB33" s="23"/>
      <c r="AC33" s="23"/>
    </row>
    <row r="34" spans="2:29" ht="15" hidden="1" thickBot="1" x14ac:dyDescent="0.25">
      <c r="B34" s="4">
        <v>21</v>
      </c>
      <c r="C34" s="4" t="s">
        <v>35</v>
      </c>
      <c r="D34" s="9" t="s">
        <v>95</v>
      </c>
      <c r="E34" s="4" t="s">
        <v>35</v>
      </c>
      <c r="F34" s="4" t="s">
        <v>35</v>
      </c>
      <c r="G34" s="4"/>
      <c r="H34" s="4"/>
      <c r="I34" s="4"/>
      <c r="J34" s="20"/>
      <c r="K34" s="20"/>
      <c r="L34" s="20"/>
      <c r="M34" s="20"/>
      <c r="N34" s="4"/>
      <c r="O34" s="4"/>
      <c r="P34" s="20"/>
      <c r="Q34" s="20"/>
      <c r="R34" s="20"/>
      <c r="S34" s="20"/>
      <c r="T34" s="4"/>
      <c r="U34" s="4"/>
      <c r="V34" s="20"/>
      <c r="W34" s="20"/>
      <c r="X34" s="4"/>
      <c r="Y34" s="4"/>
      <c r="Z34" s="20"/>
      <c r="AA34" s="20"/>
      <c r="AB34" s="20"/>
      <c r="AC34" s="20"/>
    </row>
    <row r="35" spans="2:29" ht="15" hidden="1" thickBot="1" x14ac:dyDescent="0.25">
      <c r="B35" s="4">
        <v>22</v>
      </c>
      <c r="C35" s="4">
        <v>2.5</v>
      </c>
      <c r="D35" s="9" t="s">
        <v>97</v>
      </c>
      <c r="E35" s="4" t="s">
        <v>35</v>
      </c>
      <c r="F35" s="4" t="s">
        <v>35</v>
      </c>
      <c r="G35" s="4"/>
      <c r="H35" s="4"/>
      <c r="I35" s="4"/>
      <c r="J35" s="20"/>
      <c r="K35" s="20"/>
      <c r="L35" s="20"/>
      <c r="M35" s="20"/>
      <c r="N35" s="4"/>
      <c r="O35" s="4"/>
      <c r="P35" s="20"/>
      <c r="Q35" s="20"/>
      <c r="R35" s="20"/>
      <c r="S35" s="20"/>
      <c r="T35" s="4"/>
      <c r="U35" s="4"/>
      <c r="V35" s="20"/>
      <c r="W35" s="20"/>
      <c r="X35" s="4"/>
      <c r="Y35" s="4"/>
      <c r="Z35" s="20"/>
      <c r="AA35" s="20"/>
      <c r="AB35" s="20"/>
      <c r="AC35" s="20"/>
    </row>
    <row r="36" spans="2:29" s="76" customFormat="1" x14ac:dyDescent="0.2">
      <c r="B36" s="74">
        <v>23</v>
      </c>
      <c r="C36" s="74" t="s">
        <v>35</v>
      </c>
      <c r="D36" s="75" t="s">
        <v>98</v>
      </c>
      <c r="E36" s="74" t="s">
        <v>99</v>
      </c>
      <c r="F36" s="84">
        <v>15</v>
      </c>
      <c r="G36" s="85">
        <v>15000</v>
      </c>
      <c r="H36" s="86">
        <v>1000</v>
      </c>
      <c r="I36" s="86">
        <f t="shared" ref="I36" si="37">H36*$F36</f>
        <v>15000</v>
      </c>
      <c r="J36" s="86">
        <v>950</v>
      </c>
      <c r="K36" s="86">
        <f t="shared" ref="K36" si="38">J36*$F36</f>
        <v>14250</v>
      </c>
      <c r="L36" s="86">
        <v>900</v>
      </c>
      <c r="M36" s="88">
        <v>13500</v>
      </c>
      <c r="N36" s="86">
        <v>2050</v>
      </c>
      <c r="O36" s="86">
        <f t="shared" ref="O36" si="39">N36*$F36</f>
        <v>30750</v>
      </c>
      <c r="P36" s="86">
        <v>2050</v>
      </c>
      <c r="Q36" s="86">
        <f t="shared" ref="Q36" si="40">P36*$F36</f>
        <v>30750</v>
      </c>
      <c r="R36" s="86">
        <v>2050</v>
      </c>
      <c r="S36" s="86">
        <v>30750</v>
      </c>
      <c r="T36" s="86">
        <v>1550</v>
      </c>
      <c r="U36" s="86">
        <f t="shared" ref="U36" si="41">T36*$F36</f>
        <v>23250</v>
      </c>
      <c r="V36" s="86">
        <v>1550</v>
      </c>
      <c r="W36" s="86">
        <v>23250</v>
      </c>
      <c r="X36" s="86">
        <v>1500</v>
      </c>
      <c r="Y36" s="86">
        <f t="shared" ref="Y36" si="42">X36*$F36</f>
        <v>22500</v>
      </c>
      <c r="Z36" s="86">
        <v>1250</v>
      </c>
      <c r="AA36" s="86">
        <f t="shared" ref="AA36" si="43">Z36*$F36</f>
        <v>18750</v>
      </c>
      <c r="AB36" s="86">
        <v>1250</v>
      </c>
      <c r="AC36" s="86">
        <v>18750</v>
      </c>
    </row>
    <row r="37" spans="2:29" ht="15" hidden="1" thickBot="1" x14ac:dyDescent="0.25">
      <c r="B37" s="23">
        <v>24</v>
      </c>
      <c r="C37" s="23">
        <v>2.6</v>
      </c>
      <c r="D37" s="24" t="s">
        <v>102</v>
      </c>
      <c r="E37" s="23" t="s">
        <v>35</v>
      </c>
      <c r="F37" s="23" t="s">
        <v>35</v>
      </c>
      <c r="G37" s="23"/>
      <c r="H37" s="23"/>
      <c r="I37" s="23"/>
      <c r="J37" s="23"/>
      <c r="K37" s="23"/>
      <c r="L37" s="23"/>
      <c r="M37" s="23"/>
      <c r="N37" s="23"/>
      <c r="O37" s="23"/>
      <c r="P37" s="23"/>
      <c r="Q37" s="23"/>
      <c r="R37" s="23"/>
      <c r="S37" s="23"/>
      <c r="T37" s="23"/>
      <c r="U37" s="23"/>
      <c r="V37" s="23"/>
      <c r="W37" s="23"/>
      <c r="X37" s="23"/>
      <c r="Y37" s="23"/>
      <c r="Z37" s="23"/>
      <c r="AA37" s="23"/>
      <c r="AB37" s="23"/>
      <c r="AC37" s="23"/>
    </row>
    <row r="38" spans="2:29" s="76" customFormat="1" x14ac:dyDescent="0.2">
      <c r="B38" s="74">
        <v>25</v>
      </c>
      <c r="C38" s="74" t="s">
        <v>35</v>
      </c>
      <c r="D38" s="75" t="s">
        <v>103</v>
      </c>
      <c r="E38" s="74" t="s">
        <v>64</v>
      </c>
      <c r="F38" s="84">
        <v>2</v>
      </c>
      <c r="G38" s="85">
        <v>3600</v>
      </c>
      <c r="H38" s="86">
        <v>3500</v>
      </c>
      <c r="I38" s="86">
        <f t="shared" ref="I38" si="44">H38*$F38</f>
        <v>7000</v>
      </c>
      <c r="J38" s="86">
        <v>3000</v>
      </c>
      <c r="K38" s="86">
        <f t="shared" ref="K38" si="45">J38*$F38</f>
        <v>6000</v>
      </c>
      <c r="L38" s="86">
        <v>2850</v>
      </c>
      <c r="M38" s="86">
        <v>5700</v>
      </c>
      <c r="N38" s="86">
        <v>6500</v>
      </c>
      <c r="O38" s="86">
        <f t="shared" ref="O38" si="46">N38*$F38</f>
        <v>13000</v>
      </c>
      <c r="P38" s="86">
        <v>6500</v>
      </c>
      <c r="Q38" s="86">
        <f t="shared" ref="Q38" si="47">P38*$F38</f>
        <v>13000</v>
      </c>
      <c r="R38" s="86">
        <v>6500</v>
      </c>
      <c r="S38" s="86">
        <v>13000</v>
      </c>
      <c r="T38" s="86">
        <v>5500</v>
      </c>
      <c r="U38" s="86">
        <f t="shared" ref="U38" si="48">T38*$F38</f>
        <v>11000</v>
      </c>
      <c r="V38" s="86">
        <v>5500</v>
      </c>
      <c r="W38" s="86">
        <v>11000</v>
      </c>
      <c r="X38" s="86">
        <v>1800</v>
      </c>
      <c r="Y38" s="86">
        <f t="shared" ref="Y38" si="49">X38*$F38</f>
        <v>3600</v>
      </c>
      <c r="Z38" s="86">
        <v>2300</v>
      </c>
      <c r="AA38" s="86">
        <f t="shared" ref="AA38" si="50">Z38*$F38</f>
        <v>4600</v>
      </c>
      <c r="AB38" s="86">
        <v>2300</v>
      </c>
      <c r="AC38" s="88">
        <v>4600</v>
      </c>
    </row>
    <row r="39" spans="2:29" ht="15" hidden="1" thickBot="1" x14ac:dyDescent="0.25">
      <c r="B39" s="23">
        <v>26</v>
      </c>
      <c r="C39" s="23">
        <v>2.7</v>
      </c>
      <c r="D39" s="24" t="s">
        <v>105</v>
      </c>
      <c r="E39" s="23" t="s">
        <v>35</v>
      </c>
      <c r="F39" s="23" t="s">
        <v>35</v>
      </c>
      <c r="G39" s="23"/>
      <c r="H39" s="23"/>
      <c r="I39" s="23"/>
      <c r="J39" s="23"/>
      <c r="K39" s="62"/>
      <c r="L39" s="23"/>
      <c r="M39" s="23"/>
      <c r="N39" s="23"/>
      <c r="O39" s="23"/>
      <c r="P39" s="23"/>
      <c r="Q39" s="23"/>
      <c r="R39" s="23"/>
      <c r="S39" s="23"/>
      <c r="T39" s="23"/>
      <c r="U39" s="23"/>
      <c r="V39" s="23"/>
      <c r="W39" s="23"/>
      <c r="X39" s="23"/>
      <c r="Y39" s="23"/>
      <c r="Z39" s="23"/>
      <c r="AA39" s="23"/>
      <c r="AB39" s="23"/>
      <c r="AC39" s="23"/>
    </row>
    <row r="40" spans="2:29" ht="15" hidden="1" thickBot="1" x14ac:dyDescent="0.25">
      <c r="B40" s="4">
        <v>27</v>
      </c>
      <c r="C40" s="4" t="s">
        <v>35</v>
      </c>
      <c r="D40" s="9" t="s">
        <v>106</v>
      </c>
      <c r="E40" s="4" t="s">
        <v>35</v>
      </c>
      <c r="F40" s="4" t="s">
        <v>35</v>
      </c>
      <c r="G40" s="4"/>
      <c r="H40" s="4"/>
      <c r="I40" s="4"/>
      <c r="J40" s="20"/>
      <c r="K40" s="8"/>
      <c r="L40" s="20"/>
      <c r="M40" s="20"/>
      <c r="N40" s="4"/>
      <c r="O40" s="4"/>
      <c r="P40" s="20"/>
      <c r="Q40" s="20"/>
      <c r="R40" s="20"/>
      <c r="S40" s="20"/>
      <c r="T40" s="4"/>
      <c r="U40" s="4"/>
      <c r="V40" s="20"/>
      <c r="W40" s="20"/>
      <c r="X40" s="4"/>
      <c r="Y40" s="4"/>
      <c r="Z40" s="20"/>
      <c r="AA40" s="20"/>
      <c r="AB40" s="20"/>
      <c r="AC40" s="20"/>
    </row>
    <row r="41" spans="2:29" ht="15" hidden="1" thickBot="1" x14ac:dyDescent="0.25">
      <c r="B41" s="4">
        <v>28</v>
      </c>
      <c r="C41" s="4" t="s">
        <v>35</v>
      </c>
      <c r="D41" s="9" t="s">
        <v>107</v>
      </c>
      <c r="E41" s="4" t="s">
        <v>35</v>
      </c>
      <c r="F41" s="4" t="s">
        <v>35</v>
      </c>
      <c r="G41" s="4"/>
      <c r="H41" s="4"/>
      <c r="I41" s="4"/>
      <c r="J41" s="20"/>
      <c r="K41" s="8"/>
      <c r="L41" s="20"/>
      <c r="M41" s="20"/>
      <c r="N41" s="4"/>
      <c r="O41" s="4"/>
      <c r="P41" s="20"/>
      <c r="Q41" s="20"/>
      <c r="R41" s="20"/>
      <c r="S41" s="20"/>
      <c r="T41" s="4"/>
      <c r="U41" s="4"/>
      <c r="V41" s="20"/>
      <c r="W41" s="20"/>
      <c r="X41" s="4"/>
      <c r="Y41" s="4"/>
      <c r="Z41" s="20"/>
      <c r="AA41" s="20"/>
      <c r="AB41" s="20"/>
      <c r="AC41" s="20"/>
    </row>
    <row r="42" spans="2:29" s="76" customFormat="1" x14ac:dyDescent="0.2">
      <c r="B42" s="74">
        <v>29</v>
      </c>
      <c r="C42" s="74" t="s">
        <v>108</v>
      </c>
      <c r="D42" s="75" t="s">
        <v>109</v>
      </c>
      <c r="E42" s="74" t="s">
        <v>92</v>
      </c>
      <c r="F42" s="84">
        <v>5</v>
      </c>
      <c r="G42" s="85">
        <v>1750</v>
      </c>
      <c r="H42" s="86">
        <v>350</v>
      </c>
      <c r="I42" s="86">
        <f t="shared" ref="I42" si="51">H42*$F42</f>
        <v>1750</v>
      </c>
      <c r="J42" s="86">
        <v>325</v>
      </c>
      <c r="K42" s="86">
        <f t="shared" ref="K42:K43" si="52">J42*$F42</f>
        <v>1625</v>
      </c>
      <c r="L42" s="86">
        <v>300</v>
      </c>
      <c r="M42" s="88">
        <v>1500</v>
      </c>
      <c r="N42" s="86">
        <v>1050</v>
      </c>
      <c r="O42" s="86">
        <f t="shared" ref="O42" si="53">N42*$F42</f>
        <v>5250</v>
      </c>
      <c r="P42" s="86">
        <v>1050</v>
      </c>
      <c r="Q42" s="86">
        <f t="shared" ref="Q42:Q43" si="54">P42*$F42</f>
        <v>5250</v>
      </c>
      <c r="R42" s="86">
        <v>1050</v>
      </c>
      <c r="S42" s="86">
        <v>5250</v>
      </c>
      <c r="T42" s="86">
        <v>370</v>
      </c>
      <c r="U42" s="86">
        <f t="shared" ref="U42" si="55">T42*$F42</f>
        <v>1850</v>
      </c>
      <c r="V42" s="86">
        <v>365</v>
      </c>
      <c r="W42" s="86">
        <v>1825</v>
      </c>
      <c r="X42" s="86">
        <v>415</v>
      </c>
      <c r="Y42" s="86">
        <f t="shared" ref="Y42" si="56">X42*$F42</f>
        <v>2075</v>
      </c>
      <c r="Z42" s="86">
        <v>415</v>
      </c>
      <c r="AA42" s="86">
        <f t="shared" ref="AA42:AA43" si="57">Z42*$F42</f>
        <v>2075</v>
      </c>
      <c r="AB42" s="86">
        <v>415</v>
      </c>
      <c r="AC42" s="86">
        <v>2075</v>
      </c>
    </row>
    <row r="43" spans="2:29" s="76" customFormat="1" x14ac:dyDescent="0.2">
      <c r="B43" s="74">
        <v>30</v>
      </c>
      <c r="C43" s="74" t="s">
        <v>111</v>
      </c>
      <c r="D43" s="75" t="s">
        <v>112</v>
      </c>
      <c r="E43" s="74" t="s">
        <v>92</v>
      </c>
      <c r="F43" s="84">
        <v>10</v>
      </c>
      <c r="G43" s="85">
        <v>1500</v>
      </c>
      <c r="H43" s="86">
        <v>150</v>
      </c>
      <c r="I43" s="86">
        <f t="shared" ref="I43" si="58">H43*$F43</f>
        <v>1500</v>
      </c>
      <c r="J43" s="86">
        <v>140</v>
      </c>
      <c r="K43" s="86">
        <f t="shared" si="52"/>
        <v>1400</v>
      </c>
      <c r="L43" s="86">
        <v>100</v>
      </c>
      <c r="M43" s="88">
        <v>1000</v>
      </c>
      <c r="N43" s="86">
        <v>150</v>
      </c>
      <c r="O43" s="86">
        <f t="shared" ref="O43" si="59">N43*$F43</f>
        <v>1500</v>
      </c>
      <c r="P43" s="86">
        <v>150</v>
      </c>
      <c r="Q43" s="86">
        <f t="shared" si="54"/>
        <v>1500</v>
      </c>
      <c r="R43" s="86">
        <v>150</v>
      </c>
      <c r="S43" s="86">
        <v>1500</v>
      </c>
      <c r="T43" s="86">
        <v>320</v>
      </c>
      <c r="U43" s="86">
        <f t="shared" ref="U43" si="60">T43*$F43</f>
        <v>3200</v>
      </c>
      <c r="V43" s="86">
        <v>250</v>
      </c>
      <c r="W43" s="86">
        <v>2500</v>
      </c>
      <c r="X43" s="86">
        <v>755</v>
      </c>
      <c r="Y43" s="86">
        <f t="shared" ref="Y43" si="61">X43*$F43</f>
        <v>7550</v>
      </c>
      <c r="Z43" s="86">
        <v>275</v>
      </c>
      <c r="AA43" s="86">
        <f t="shared" si="57"/>
        <v>2750</v>
      </c>
      <c r="AB43" s="86">
        <v>275</v>
      </c>
      <c r="AC43" s="86">
        <v>2750</v>
      </c>
    </row>
    <row r="44" spans="2:29" ht="15" hidden="1" thickBot="1" x14ac:dyDescent="0.25">
      <c r="B44" s="23">
        <v>31</v>
      </c>
      <c r="C44" s="23">
        <v>2.8</v>
      </c>
      <c r="D44" s="24" t="s">
        <v>115</v>
      </c>
      <c r="E44" s="23" t="s">
        <v>35</v>
      </c>
      <c r="F44" s="23" t="s">
        <v>35</v>
      </c>
      <c r="G44" s="23"/>
      <c r="H44" s="23"/>
      <c r="I44" s="23"/>
      <c r="J44" s="23"/>
      <c r="K44" s="62"/>
      <c r="L44" s="23"/>
      <c r="M44" s="23"/>
      <c r="N44" s="23"/>
      <c r="O44" s="23"/>
      <c r="P44" s="23"/>
      <c r="Q44" s="23"/>
      <c r="R44" s="23"/>
      <c r="S44" s="23"/>
      <c r="T44" s="23"/>
      <c r="U44" s="23"/>
      <c r="V44" s="23"/>
      <c r="W44" s="23"/>
      <c r="X44" s="23"/>
      <c r="Y44" s="23"/>
      <c r="Z44" s="23"/>
      <c r="AA44" s="23"/>
      <c r="AB44" s="23"/>
      <c r="AC44" s="23"/>
    </row>
    <row r="45" spans="2:29" ht="15" hidden="1" thickBot="1" x14ac:dyDescent="0.25">
      <c r="B45" s="4">
        <v>32</v>
      </c>
      <c r="C45" s="4" t="s">
        <v>35</v>
      </c>
      <c r="D45" s="9" t="s">
        <v>116</v>
      </c>
      <c r="E45" s="4" t="s">
        <v>35</v>
      </c>
      <c r="F45" s="4" t="s">
        <v>35</v>
      </c>
      <c r="G45" s="4"/>
      <c r="H45" s="4"/>
      <c r="I45" s="4"/>
      <c r="J45" s="20"/>
      <c r="K45" s="8"/>
      <c r="L45" s="20"/>
      <c r="M45" s="20"/>
      <c r="N45" s="4"/>
      <c r="O45" s="4"/>
      <c r="P45" s="20"/>
      <c r="Q45" s="20"/>
      <c r="R45" s="20"/>
      <c r="S45" s="20"/>
      <c r="T45" s="4"/>
      <c r="U45" s="4"/>
      <c r="V45" s="20"/>
      <c r="W45" s="20"/>
      <c r="X45" s="4"/>
      <c r="Y45" s="4"/>
      <c r="Z45" s="20"/>
      <c r="AA45" s="20"/>
      <c r="AB45" s="20"/>
      <c r="AC45" s="20"/>
    </row>
    <row r="46" spans="2:29" ht="15" hidden="1" thickBot="1" x14ac:dyDescent="0.25">
      <c r="B46" s="4">
        <v>33</v>
      </c>
      <c r="C46" s="4" t="s">
        <v>35</v>
      </c>
      <c r="D46" s="9" t="s">
        <v>107</v>
      </c>
      <c r="E46" s="4" t="s">
        <v>35</v>
      </c>
      <c r="F46" s="4" t="s">
        <v>35</v>
      </c>
      <c r="G46" s="4"/>
      <c r="H46" s="4"/>
      <c r="I46" s="4"/>
      <c r="J46" s="20"/>
      <c r="K46" s="8"/>
      <c r="L46" s="20"/>
      <c r="M46" s="20"/>
      <c r="N46" s="4"/>
      <c r="O46" s="4"/>
      <c r="P46" s="20"/>
      <c r="Q46" s="20"/>
      <c r="R46" s="20"/>
      <c r="S46" s="20"/>
      <c r="T46" s="4"/>
      <c r="U46" s="4"/>
      <c r="V46" s="20"/>
      <c r="W46" s="20"/>
      <c r="X46" s="4"/>
      <c r="Y46" s="4"/>
      <c r="Z46" s="20"/>
      <c r="AA46" s="20"/>
      <c r="AB46" s="20"/>
      <c r="AC46" s="20"/>
    </row>
    <row r="47" spans="2:29" s="76" customFormat="1" x14ac:dyDescent="0.2">
      <c r="B47" s="74">
        <v>34</v>
      </c>
      <c r="C47" s="74" t="s">
        <v>78</v>
      </c>
      <c r="D47" s="75" t="s">
        <v>117</v>
      </c>
      <c r="E47" s="74" t="s">
        <v>92</v>
      </c>
      <c r="F47" s="84">
        <v>135</v>
      </c>
      <c r="G47" s="85">
        <v>20250</v>
      </c>
      <c r="H47" s="86">
        <v>150</v>
      </c>
      <c r="I47" s="86">
        <f t="shared" ref="I47" si="62">H47*$F47</f>
        <v>20250</v>
      </c>
      <c r="J47" s="86">
        <v>140</v>
      </c>
      <c r="K47" s="86">
        <f t="shared" ref="K47" si="63">J47*$F47</f>
        <v>18900</v>
      </c>
      <c r="L47" s="86">
        <v>120</v>
      </c>
      <c r="M47" s="88">
        <v>16200</v>
      </c>
      <c r="N47" s="86">
        <v>250</v>
      </c>
      <c r="O47" s="86">
        <f t="shared" ref="O47" si="64">N47*$F47</f>
        <v>33750</v>
      </c>
      <c r="P47" s="86">
        <v>250</v>
      </c>
      <c r="Q47" s="86">
        <f t="shared" ref="Q47" si="65">P47*$F47</f>
        <v>33750</v>
      </c>
      <c r="R47" s="86">
        <v>250</v>
      </c>
      <c r="S47" s="86">
        <v>33750</v>
      </c>
      <c r="T47" s="86">
        <v>290</v>
      </c>
      <c r="U47" s="86">
        <f t="shared" ref="U47" si="66">T47*$F47</f>
        <v>39150</v>
      </c>
      <c r="V47" s="86">
        <v>200</v>
      </c>
      <c r="W47" s="86">
        <v>27000</v>
      </c>
      <c r="X47" s="86">
        <v>450</v>
      </c>
      <c r="Y47" s="86">
        <f t="shared" ref="Y47" si="67">X47*$F47</f>
        <v>60750</v>
      </c>
      <c r="Z47" s="86">
        <v>220</v>
      </c>
      <c r="AA47" s="86">
        <f t="shared" ref="AA47" si="68">Z47*$F47</f>
        <v>29700</v>
      </c>
      <c r="AB47" s="86">
        <v>220</v>
      </c>
      <c r="AC47" s="86">
        <v>29700</v>
      </c>
    </row>
    <row r="48" spans="2:29" ht="15" hidden="1" thickBot="1" x14ac:dyDescent="0.25">
      <c r="B48" s="23">
        <v>35</v>
      </c>
      <c r="C48" s="23">
        <v>2.9</v>
      </c>
      <c r="D48" s="24" t="s">
        <v>120</v>
      </c>
      <c r="E48" s="23" t="s">
        <v>35</v>
      </c>
      <c r="F48" s="23" t="s">
        <v>35</v>
      </c>
      <c r="G48" s="23"/>
      <c r="H48" s="23"/>
      <c r="I48" s="23"/>
      <c r="J48" s="23"/>
      <c r="K48" s="62"/>
      <c r="L48" s="23"/>
      <c r="M48" s="23"/>
      <c r="N48" s="23"/>
      <c r="O48" s="23"/>
      <c r="P48" s="23"/>
      <c r="Q48" s="23"/>
      <c r="R48" s="23"/>
      <c r="S48" s="23"/>
      <c r="T48" s="23"/>
      <c r="U48" s="23"/>
      <c r="V48" s="23"/>
      <c r="W48" s="23"/>
      <c r="X48" s="23"/>
      <c r="Y48" s="23"/>
      <c r="Z48" s="23"/>
      <c r="AA48" s="23"/>
      <c r="AB48" s="23"/>
      <c r="AC48" s="23"/>
    </row>
    <row r="49" spans="2:29" ht="15" hidden="1" thickBot="1" x14ac:dyDescent="0.25">
      <c r="B49" s="4">
        <v>36</v>
      </c>
      <c r="C49" s="4" t="s">
        <v>35</v>
      </c>
      <c r="D49" s="9" t="s">
        <v>121</v>
      </c>
      <c r="E49" s="4" t="s">
        <v>35</v>
      </c>
      <c r="F49" s="4" t="s">
        <v>35</v>
      </c>
      <c r="G49" s="4"/>
      <c r="H49" s="4"/>
      <c r="I49" s="4"/>
      <c r="J49" s="20"/>
      <c r="K49" s="8"/>
      <c r="L49" s="20"/>
      <c r="M49" s="20"/>
      <c r="N49" s="4"/>
      <c r="O49" s="4"/>
      <c r="P49" s="20"/>
      <c r="Q49" s="20"/>
      <c r="R49" s="20"/>
      <c r="S49" s="20"/>
      <c r="T49" s="4"/>
      <c r="U49" s="4"/>
      <c r="V49" s="20"/>
      <c r="W49" s="20"/>
      <c r="X49" s="4"/>
      <c r="Y49" s="4"/>
      <c r="Z49" s="20"/>
      <c r="AA49" s="20"/>
      <c r="AB49" s="20"/>
      <c r="AC49" s="20"/>
    </row>
    <row r="50" spans="2:29" s="76" customFormat="1" x14ac:dyDescent="0.2">
      <c r="B50" s="74">
        <v>37</v>
      </c>
      <c r="C50" s="74" t="s">
        <v>78</v>
      </c>
      <c r="D50" s="75" t="s">
        <v>122</v>
      </c>
      <c r="E50" s="74" t="s">
        <v>92</v>
      </c>
      <c r="F50" s="84">
        <v>25</v>
      </c>
      <c r="G50" s="85">
        <v>13750</v>
      </c>
      <c r="H50" s="86">
        <v>550</v>
      </c>
      <c r="I50" s="86">
        <f t="shared" ref="I50" si="69">H50*$F50</f>
        <v>13750</v>
      </c>
      <c r="J50" s="86">
        <v>525</v>
      </c>
      <c r="K50" s="86">
        <f t="shared" ref="K50:K51" si="70">J50*$F50</f>
        <v>13125</v>
      </c>
      <c r="L50" s="86">
        <v>525</v>
      </c>
      <c r="M50" s="86">
        <v>13125</v>
      </c>
      <c r="N50" s="86">
        <v>650</v>
      </c>
      <c r="O50" s="86">
        <f t="shared" ref="O50" si="71">N50*$F50</f>
        <v>16250</v>
      </c>
      <c r="P50" s="87">
        <v>550</v>
      </c>
      <c r="Q50" s="86">
        <f t="shared" ref="Q50:Q51" si="72">P50*$F50</f>
        <v>13750</v>
      </c>
      <c r="R50" s="86">
        <v>650</v>
      </c>
      <c r="S50" s="86">
        <v>16250</v>
      </c>
      <c r="T50" s="86">
        <v>650</v>
      </c>
      <c r="U50" s="86">
        <f t="shared" ref="U50" si="73">T50*$F50</f>
        <v>16250</v>
      </c>
      <c r="V50" s="86">
        <v>495</v>
      </c>
      <c r="W50" s="88">
        <v>12375</v>
      </c>
      <c r="X50" s="86">
        <v>1450</v>
      </c>
      <c r="Y50" s="86">
        <f t="shared" ref="Y50" si="74">X50*$F50</f>
        <v>36250</v>
      </c>
      <c r="Z50" s="86">
        <v>875</v>
      </c>
      <c r="AA50" s="86">
        <f t="shared" ref="AA50:AA51" si="75">Z50*$F50</f>
        <v>21875</v>
      </c>
      <c r="AB50" s="86">
        <v>875</v>
      </c>
      <c r="AC50" s="86">
        <v>21875</v>
      </c>
    </row>
    <row r="51" spans="2:29" s="76" customFormat="1" x14ac:dyDescent="0.2">
      <c r="B51" s="74">
        <v>38</v>
      </c>
      <c r="C51" s="74" t="s">
        <v>108</v>
      </c>
      <c r="D51" s="75" t="s">
        <v>124</v>
      </c>
      <c r="E51" s="74" t="s">
        <v>92</v>
      </c>
      <c r="F51" s="84">
        <v>50</v>
      </c>
      <c r="G51" s="85">
        <v>37500</v>
      </c>
      <c r="H51" s="86">
        <v>750</v>
      </c>
      <c r="I51" s="86">
        <f t="shared" ref="I51" si="76">H51*$F51</f>
        <v>37500</v>
      </c>
      <c r="J51" s="86">
        <v>675</v>
      </c>
      <c r="K51" s="86">
        <f t="shared" si="70"/>
        <v>33750</v>
      </c>
      <c r="L51" s="86">
        <v>675</v>
      </c>
      <c r="M51" s="88">
        <v>33750</v>
      </c>
      <c r="N51" s="86">
        <v>950</v>
      </c>
      <c r="O51" s="86">
        <f t="shared" ref="O51" si="77">N51*$F51</f>
        <v>47500</v>
      </c>
      <c r="P51" s="87">
        <v>850</v>
      </c>
      <c r="Q51" s="86">
        <f t="shared" si="72"/>
        <v>42500</v>
      </c>
      <c r="R51" s="86">
        <v>950</v>
      </c>
      <c r="S51" s="86">
        <v>47500</v>
      </c>
      <c r="T51" s="86">
        <v>850</v>
      </c>
      <c r="U51" s="86">
        <f t="shared" ref="U51" si="78">T51*$F51</f>
        <v>42500</v>
      </c>
      <c r="V51" s="86">
        <v>675</v>
      </c>
      <c r="W51" s="88">
        <v>33750</v>
      </c>
      <c r="X51" s="86">
        <v>2350</v>
      </c>
      <c r="Y51" s="86">
        <f t="shared" ref="Y51" si="79">X51*$F51</f>
        <v>117500</v>
      </c>
      <c r="Z51" s="86">
        <v>1150</v>
      </c>
      <c r="AA51" s="86">
        <f t="shared" si="75"/>
        <v>57500</v>
      </c>
      <c r="AB51" s="86">
        <v>1150</v>
      </c>
      <c r="AC51" s="86">
        <v>57500</v>
      </c>
    </row>
    <row r="52" spans="2:29" ht="15" hidden="1" thickBot="1" x14ac:dyDescent="0.25">
      <c r="B52" s="23">
        <v>39</v>
      </c>
      <c r="C52" s="23">
        <v>2.1</v>
      </c>
      <c r="D52" s="24" t="s">
        <v>127</v>
      </c>
      <c r="E52" s="23" t="s">
        <v>35</v>
      </c>
      <c r="F52" s="23" t="s">
        <v>35</v>
      </c>
      <c r="G52" s="23"/>
      <c r="H52" s="23"/>
      <c r="I52" s="23"/>
      <c r="J52" s="23"/>
      <c r="K52" s="62"/>
      <c r="L52" s="23"/>
      <c r="M52" s="23"/>
      <c r="N52" s="23"/>
      <c r="O52" s="23"/>
      <c r="P52" s="23"/>
      <c r="Q52" s="23"/>
      <c r="R52" s="23"/>
      <c r="S52" s="23"/>
      <c r="T52" s="23"/>
      <c r="U52" s="23"/>
      <c r="V52" s="23"/>
      <c r="W52" s="23"/>
      <c r="X52" s="23"/>
      <c r="Y52" s="23"/>
      <c r="Z52" s="23"/>
      <c r="AA52" s="23"/>
      <c r="AB52" s="23"/>
      <c r="AC52" s="23"/>
    </row>
    <row r="53" spans="2:29" s="76" customFormat="1" x14ac:dyDescent="0.2">
      <c r="B53" s="74">
        <v>40</v>
      </c>
      <c r="C53" s="74" t="s">
        <v>35</v>
      </c>
      <c r="D53" s="75" t="s">
        <v>128</v>
      </c>
      <c r="E53" s="74" t="s">
        <v>67</v>
      </c>
      <c r="F53" s="84">
        <v>1</v>
      </c>
      <c r="G53" s="85">
        <v>8500</v>
      </c>
      <c r="H53" s="86">
        <v>8500</v>
      </c>
      <c r="I53" s="86">
        <f t="shared" ref="I53" si="80">H53*$F53</f>
        <v>8500</v>
      </c>
      <c r="J53" s="86">
        <v>8000</v>
      </c>
      <c r="K53" s="86">
        <f t="shared" ref="K53" si="81">J53*$F53</f>
        <v>8000</v>
      </c>
      <c r="L53" s="86">
        <v>8000</v>
      </c>
      <c r="M53" s="88">
        <v>8000</v>
      </c>
      <c r="N53" s="86">
        <v>25000</v>
      </c>
      <c r="O53" s="86">
        <f t="shared" ref="O53" si="82">N53*$F53</f>
        <v>25000</v>
      </c>
      <c r="P53" s="87">
        <v>15000</v>
      </c>
      <c r="Q53" s="86">
        <f t="shared" ref="Q53" si="83">P53*$F53</f>
        <v>15000</v>
      </c>
      <c r="R53" s="86">
        <v>25000</v>
      </c>
      <c r="S53" s="86">
        <v>25000</v>
      </c>
      <c r="T53" s="86">
        <v>10500</v>
      </c>
      <c r="U53" s="86">
        <f t="shared" ref="U53" si="84">T53*$F53</f>
        <v>10500</v>
      </c>
      <c r="V53" s="86">
        <v>9500</v>
      </c>
      <c r="W53" s="86">
        <v>9500</v>
      </c>
      <c r="X53" s="86">
        <v>15000</v>
      </c>
      <c r="Y53" s="86">
        <f t="shared" ref="Y53" si="85">X53*$F53</f>
        <v>15000</v>
      </c>
      <c r="Z53" s="86">
        <v>11000</v>
      </c>
      <c r="AA53" s="86">
        <f t="shared" ref="AA53" si="86">Z53*$F53</f>
        <v>11000</v>
      </c>
      <c r="AB53" s="86">
        <v>11000</v>
      </c>
      <c r="AC53" s="86">
        <v>11000</v>
      </c>
    </row>
    <row r="54" spans="2:29" ht="15" hidden="1" thickBot="1" x14ac:dyDescent="0.25">
      <c r="B54" s="23">
        <v>41</v>
      </c>
      <c r="C54" s="23">
        <v>2.11</v>
      </c>
      <c r="D54" s="24" t="s">
        <v>130</v>
      </c>
      <c r="E54" s="23" t="s">
        <v>35</v>
      </c>
      <c r="F54" s="23" t="s">
        <v>35</v>
      </c>
      <c r="G54" s="23"/>
      <c r="H54" s="23"/>
      <c r="I54" s="23"/>
      <c r="J54" s="23"/>
      <c r="K54" s="62"/>
      <c r="L54" s="23"/>
      <c r="M54" s="23"/>
      <c r="N54" s="23"/>
      <c r="O54" s="23"/>
      <c r="P54" s="23"/>
      <c r="Q54" s="23"/>
      <c r="R54" s="23"/>
      <c r="S54" s="23"/>
      <c r="T54" s="23"/>
      <c r="U54" s="23"/>
      <c r="V54" s="23"/>
      <c r="W54" s="23"/>
      <c r="X54" s="23"/>
      <c r="Y54" s="23"/>
      <c r="Z54" s="23"/>
      <c r="AA54" s="23"/>
      <c r="AB54" s="23"/>
      <c r="AC54" s="23"/>
    </row>
    <row r="55" spans="2:29" ht="15" hidden="1" thickBot="1" x14ac:dyDescent="0.25">
      <c r="B55" s="4">
        <v>42</v>
      </c>
      <c r="C55" s="4" t="s">
        <v>35</v>
      </c>
      <c r="D55" s="9" t="s">
        <v>131</v>
      </c>
      <c r="E55" s="4" t="s">
        <v>35</v>
      </c>
      <c r="F55" s="4" t="s">
        <v>35</v>
      </c>
      <c r="G55" s="4"/>
      <c r="H55" s="4"/>
      <c r="I55" s="4"/>
      <c r="J55" s="20"/>
      <c r="K55" s="8"/>
      <c r="L55" s="20"/>
      <c r="M55" s="20"/>
      <c r="N55" s="4"/>
      <c r="O55" s="4"/>
      <c r="P55" s="20"/>
      <c r="Q55" s="20"/>
      <c r="R55" s="20"/>
      <c r="S55" s="20"/>
      <c r="T55" s="4"/>
      <c r="U55" s="4"/>
      <c r="V55" s="20"/>
      <c r="W55" s="20"/>
      <c r="X55" s="4"/>
      <c r="Y55" s="4"/>
      <c r="Z55" s="20"/>
      <c r="AA55" s="20"/>
      <c r="AB55" s="20"/>
      <c r="AC55" s="20"/>
    </row>
    <row r="56" spans="2:29" ht="15" hidden="1" thickBot="1" x14ac:dyDescent="0.25">
      <c r="B56" s="4">
        <v>43</v>
      </c>
      <c r="C56" s="4" t="s">
        <v>35</v>
      </c>
      <c r="D56" s="9" t="s">
        <v>132</v>
      </c>
      <c r="E56" s="4" t="s">
        <v>35</v>
      </c>
      <c r="F56" s="4" t="s">
        <v>35</v>
      </c>
      <c r="G56" s="4"/>
      <c r="H56" s="4"/>
      <c r="I56" s="4"/>
      <c r="J56" s="20"/>
      <c r="K56" s="8"/>
      <c r="L56" s="20"/>
      <c r="M56" s="20"/>
      <c r="N56" s="4"/>
      <c r="O56" s="4"/>
      <c r="P56" s="20"/>
      <c r="Q56" s="20"/>
      <c r="R56" s="20"/>
      <c r="S56" s="20"/>
      <c r="T56" s="4"/>
      <c r="U56" s="4"/>
      <c r="V56" s="20"/>
      <c r="W56" s="20"/>
      <c r="X56" s="4"/>
      <c r="Y56" s="4"/>
      <c r="Z56" s="20"/>
      <c r="AA56" s="20"/>
      <c r="AB56" s="20"/>
      <c r="AC56" s="20"/>
    </row>
    <row r="57" spans="2:29" s="76" customFormat="1" x14ac:dyDescent="0.2">
      <c r="B57" s="74">
        <v>44</v>
      </c>
      <c r="C57" s="74" t="s">
        <v>78</v>
      </c>
      <c r="D57" s="75" t="s">
        <v>133</v>
      </c>
      <c r="E57" s="74" t="s">
        <v>92</v>
      </c>
      <c r="F57" s="84">
        <v>30</v>
      </c>
      <c r="G57" s="85">
        <v>4800</v>
      </c>
      <c r="H57" s="86">
        <v>160</v>
      </c>
      <c r="I57" s="86">
        <f t="shared" ref="I57" si="87">H57*$F57</f>
        <v>4800</v>
      </c>
      <c r="J57" s="86">
        <v>150</v>
      </c>
      <c r="K57" s="86">
        <f t="shared" ref="K57:K59" si="88">J57*$F57</f>
        <v>4500</v>
      </c>
      <c r="L57" s="86">
        <v>150</v>
      </c>
      <c r="M57" s="88">
        <v>4500</v>
      </c>
      <c r="N57" s="86">
        <v>350</v>
      </c>
      <c r="O57" s="86">
        <f t="shared" ref="O57" si="89">N57*$F57</f>
        <v>10500</v>
      </c>
      <c r="P57" s="87">
        <v>250</v>
      </c>
      <c r="Q57" s="86">
        <f t="shared" ref="Q57:Q59" si="90">P57*$F57</f>
        <v>7500</v>
      </c>
      <c r="R57" s="86">
        <v>350</v>
      </c>
      <c r="S57" s="86">
        <v>10500</v>
      </c>
      <c r="T57" s="86">
        <v>175</v>
      </c>
      <c r="U57" s="86">
        <f t="shared" ref="U57" si="91">T57*$F57</f>
        <v>5250</v>
      </c>
      <c r="V57" s="86">
        <v>170</v>
      </c>
      <c r="W57" s="86">
        <v>5100</v>
      </c>
      <c r="X57" s="86">
        <v>389</v>
      </c>
      <c r="Y57" s="86">
        <f t="shared" ref="Y57" si="92">X57*$F57</f>
        <v>11670</v>
      </c>
      <c r="Z57" s="86">
        <v>220</v>
      </c>
      <c r="AA57" s="86">
        <f t="shared" ref="AA57:AA59" si="93">Z57*$F57</f>
        <v>6600</v>
      </c>
      <c r="AB57" s="86">
        <v>220</v>
      </c>
      <c r="AC57" s="86">
        <v>6600</v>
      </c>
    </row>
    <row r="58" spans="2:29" s="76" customFormat="1" x14ac:dyDescent="0.2">
      <c r="B58" s="74">
        <v>45</v>
      </c>
      <c r="C58" s="74" t="s">
        <v>108</v>
      </c>
      <c r="D58" s="75" t="s">
        <v>135</v>
      </c>
      <c r="E58" s="74" t="s">
        <v>92</v>
      </c>
      <c r="F58" s="84">
        <v>20</v>
      </c>
      <c r="G58" s="85">
        <v>3600</v>
      </c>
      <c r="H58" s="86">
        <v>180</v>
      </c>
      <c r="I58" s="86">
        <f t="shared" ref="I58" si="94">H58*$F58</f>
        <v>3600</v>
      </c>
      <c r="J58" s="86">
        <v>165</v>
      </c>
      <c r="K58" s="86">
        <f t="shared" si="88"/>
        <v>3300</v>
      </c>
      <c r="L58" s="86">
        <v>165</v>
      </c>
      <c r="M58" s="88">
        <v>3300</v>
      </c>
      <c r="N58" s="86">
        <v>450</v>
      </c>
      <c r="O58" s="86">
        <f t="shared" ref="O58" si="95">N58*$F58</f>
        <v>9000</v>
      </c>
      <c r="P58" s="87">
        <v>350</v>
      </c>
      <c r="Q58" s="86">
        <f t="shared" si="90"/>
        <v>7000</v>
      </c>
      <c r="R58" s="86">
        <v>450</v>
      </c>
      <c r="S58" s="86">
        <v>9000</v>
      </c>
      <c r="T58" s="86">
        <v>185</v>
      </c>
      <c r="U58" s="86">
        <f t="shared" ref="U58" si="96">T58*$F58</f>
        <v>3700</v>
      </c>
      <c r="V58" s="86">
        <v>180</v>
      </c>
      <c r="W58" s="86">
        <v>3600</v>
      </c>
      <c r="X58" s="86">
        <v>489</v>
      </c>
      <c r="Y58" s="86">
        <f t="shared" ref="Y58" si="97">X58*$F58</f>
        <v>9780</v>
      </c>
      <c r="Z58" s="86">
        <v>280</v>
      </c>
      <c r="AA58" s="86">
        <f t="shared" si="93"/>
        <v>5600</v>
      </c>
      <c r="AB58" s="86">
        <v>280</v>
      </c>
      <c r="AC58" s="86">
        <v>5600</v>
      </c>
    </row>
    <row r="59" spans="2:29" s="76" customFormat="1" x14ac:dyDescent="0.2">
      <c r="B59" s="74">
        <v>46</v>
      </c>
      <c r="C59" s="74">
        <v>2.12</v>
      </c>
      <c r="D59" s="75" t="s">
        <v>138</v>
      </c>
      <c r="E59" s="74" t="s">
        <v>64</v>
      </c>
      <c r="F59" s="84">
        <v>1</v>
      </c>
      <c r="G59" s="85">
        <v>7500</v>
      </c>
      <c r="H59" s="86">
        <v>7500</v>
      </c>
      <c r="I59" s="86">
        <f t="shared" ref="I59" si="98">H59*$F59</f>
        <v>7500</v>
      </c>
      <c r="J59" s="86">
        <v>7000</v>
      </c>
      <c r="K59" s="86">
        <f t="shared" si="88"/>
        <v>7000</v>
      </c>
      <c r="L59" s="86">
        <v>6000</v>
      </c>
      <c r="M59" s="88">
        <v>6000</v>
      </c>
      <c r="N59" s="86">
        <v>8000</v>
      </c>
      <c r="O59" s="86">
        <f t="shared" ref="O59" si="99">N59*$F59</f>
        <v>8000</v>
      </c>
      <c r="P59" s="87">
        <v>5000</v>
      </c>
      <c r="Q59" s="86">
        <f t="shared" si="90"/>
        <v>5000</v>
      </c>
      <c r="R59" s="86">
        <v>8000</v>
      </c>
      <c r="S59" s="86">
        <v>8000</v>
      </c>
      <c r="T59" s="86">
        <v>10000</v>
      </c>
      <c r="U59" s="86">
        <f t="shared" ref="U59" si="100">T59*$F59</f>
        <v>10000</v>
      </c>
      <c r="V59" s="86">
        <v>9000</v>
      </c>
      <c r="W59" s="86">
        <v>9000</v>
      </c>
      <c r="X59" s="86">
        <v>12000</v>
      </c>
      <c r="Y59" s="86">
        <f t="shared" ref="Y59" si="101">X59*$F59</f>
        <v>12000</v>
      </c>
      <c r="Z59" s="86">
        <v>12000</v>
      </c>
      <c r="AA59" s="86">
        <f t="shared" si="93"/>
        <v>12000</v>
      </c>
      <c r="AB59" s="86">
        <v>12000</v>
      </c>
      <c r="AC59" s="86">
        <v>12000</v>
      </c>
    </row>
    <row r="60" spans="2:29" ht="15" hidden="1" thickBot="1" x14ac:dyDescent="0.25">
      <c r="B60" s="23">
        <v>47</v>
      </c>
      <c r="C60" s="23" t="s">
        <v>139</v>
      </c>
      <c r="D60" s="24" t="s">
        <v>140</v>
      </c>
      <c r="E60" s="23" t="s">
        <v>35</v>
      </c>
      <c r="F60" s="23" t="s">
        <v>35</v>
      </c>
      <c r="G60" s="23"/>
      <c r="H60" s="23"/>
      <c r="I60" s="23"/>
      <c r="J60" s="23"/>
      <c r="K60" s="62"/>
      <c r="L60" s="23"/>
      <c r="M60" s="23"/>
      <c r="N60" s="23"/>
      <c r="O60" s="23"/>
      <c r="P60" s="23"/>
      <c r="Q60" s="23"/>
      <c r="R60" s="23"/>
      <c r="S60" s="23"/>
      <c r="T60" s="23"/>
      <c r="U60" s="23"/>
      <c r="V60" s="23"/>
      <c r="W60" s="23"/>
      <c r="X60" s="23"/>
      <c r="Y60" s="23"/>
      <c r="Z60" s="23"/>
      <c r="AA60" s="23"/>
      <c r="AB60" s="23"/>
      <c r="AC60" s="23"/>
    </row>
    <row r="61" spans="2:29" ht="15" hidden="1" thickBot="1" x14ac:dyDescent="0.25">
      <c r="B61" s="4">
        <v>48</v>
      </c>
      <c r="C61" s="4">
        <v>3</v>
      </c>
      <c r="D61" s="9" t="s">
        <v>141</v>
      </c>
      <c r="E61" s="4" t="s">
        <v>35</v>
      </c>
      <c r="F61" s="4" t="s">
        <v>35</v>
      </c>
      <c r="G61" s="4"/>
      <c r="H61" s="4"/>
      <c r="I61" s="4"/>
      <c r="J61" s="20"/>
      <c r="K61" s="8"/>
      <c r="L61" s="20"/>
      <c r="M61" s="20"/>
      <c r="N61" s="4"/>
      <c r="O61" s="4"/>
      <c r="P61" s="20"/>
      <c r="Q61" s="20"/>
      <c r="R61" s="20"/>
      <c r="S61" s="20"/>
      <c r="T61" s="4"/>
      <c r="U61" s="4"/>
      <c r="V61" s="20"/>
      <c r="W61" s="20"/>
      <c r="X61" s="4"/>
      <c r="Y61" s="4"/>
      <c r="Z61" s="20"/>
      <c r="AA61" s="20"/>
      <c r="AB61" s="20"/>
      <c r="AC61" s="20"/>
    </row>
    <row r="62" spans="2:29" ht="15" hidden="1" thickBot="1" x14ac:dyDescent="0.25">
      <c r="B62" s="4">
        <v>49</v>
      </c>
      <c r="C62" s="4">
        <v>3.1</v>
      </c>
      <c r="D62" s="9" t="s">
        <v>143</v>
      </c>
      <c r="E62" s="4" t="s">
        <v>35</v>
      </c>
      <c r="F62" s="4" t="s">
        <v>35</v>
      </c>
      <c r="G62" s="4"/>
      <c r="H62" s="4"/>
      <c r="I62" s="4"/>
      <c r="J62" s="20"/>
      <c r="K62" s="8"/>
      <c r="L62" s="20"/>
      <c r="M62" s="20"/>
      <c r="N62" s="4"/>
      <c r="O62" s="4"/>
      <c r="P62" s="20"/>
      <c r="Q62" s="20"/>
      <c r="R62" s="20"/>
      <c r="S62" s="20"/>
      <c r="T62" s="4"/>
      <c r="U62" s="4"/>
      <c r="V62" s="20"/>
      <c r="W62" s="20"/>
      <c r="X62" s="4"/>
      <c r="Y62" s="4"/>
      <c r="Z62" s="20"/>
      <c r="AA62" s="20"/>
      <c r="AB62" s="20"/>
      <c r="AC62" s="20"/>
    </row>
    <row r="63" spans="2:29" ht="15" hidden="1" thickBot="1" x14ac:dyDescent="0.25">
      <c r="B63" s="4">
        <v>50</v>
      </c>
      <c r="C63" s="4" t="s">
        <v>35</v>
      </c>
      <c r="D63" s="9" t="s">
        <v>144</v>
      </c>
      <c r="E63" s="4" t="s">
        <v>35</v>
      </c>
      <c r="F63" s="4" t="s">
        <v>35</v>
      </c>
      <c r="G63" s="4"/>
      <c r="H63" s="4"/>
      <c r="I63" s="4"/>
      <c r="J63" s="20"/>
      <c r="K63" s="8"/>
      <c r="L63" s="20"/>
      <c r="M63" s="20"/>
      <c r="N63" s="4"/>
      <c r="O63" s="4"/>
      <c r="P63" s="20"/>
      <c r="Q63" s="20"/>
      <c r="R63" s="20"/>
      <c r="S63" s="20"/>
      <c r="T63" s="4"/>
      <c r="U63" s="4"/>
      <c r="V63" s="20"/>
      <c r="W63" s="20"/>
      <c r="X63" s="4"/>
      <c r="Y63" s="4"/>
      <c r="Z63" s="20"/>
      <c r="AA63" s="20"/>
      <c r="AB63" s="20"/>
      <c r="AC63" s="20"/>
    </row>
    <row r="64" spans="2:29" ht="15" hidden="1" thickBot="1" x14ac:dyDescent="0.25">
      <c r="B64" s="4">
        <v>51</v>
      </c>
      <c r="C64" s="4" t="s">
        <v>35</v>
      </c>
      <c r="D64" s="9" t="s">
        <v>145</v>
      </c>
      <c r="E64" s="4" t="s">
        <v>35</v>
      </c>
      <c r="F64" s="4" t="s">
        <v>35</v>
      </c>
      <c r="G64" s="4"/>
      <c r="H64" s="4"/>
      <c r="I64" s="4"/>
      <c r="J64" s="20"/>
      <c r="K64" s="8"/>
      <c r="L64" s="20"/>
      <c r="M64" s="20"/>
      <c r="N64" s="4"/>
      <c r="O64" s="4"/>
      <c r="P64" s="20"/>
      <c r="Q64" s="20"/>
      <c r="R64" s="20"/>
      <c r="S64" s="20"/>
      <c r="T64" s="4"/>
      <c r="U64" s="4"/>
      <c r="V64" s="20"/>
      <c r="W64" s="20"/>
      <c r="X64" s="4"/>
      <c r="Y64" s="4"/>
      <c r="Z64" s="20"/>
      <c r="AA64" s="20"/>
      <c r="AB64" s="20"/>
      <c r="AC64" s="20"/>
    </row>
    <row r="65" spans="2:29" s="76" customFormat="1" x14ac:dyDescent="0.2">
      <c r="B65" s="74">
        <v>52</v>
      </c>
      <c r="C65" s="74" t="s">
        <v>78</v>
      </c>
      <c r="D65" s="75" t="s">
        <v>146</v>
      </c>
      <c r="E65" s="74" t="s">
        <v>67</v>
      </c>
      <c r="F65" s="84">
        <v>1</v>
      </c>
      <c r="G65" s="85">
        <v>145000</v>
      </c>
      <c r="H65" s="86">
        <v>165000</v>
      </c>
      <c r="I65" s="86">
        <f t="shared" ref="I65" si="102">H65*$F65</f>
        <v>165000</v>
      </c>
      <c r="J65" s="86">
        <v>160000</v>
      </c>
      <c r="K65" s="86">
        <f t="shared" ref="K65" si="103">J65*$F65</f>
        <v>160000</v>
      </c>
      <c r="L65" s="86">
        <v>160000</v>
      </c>
      <c r="M65" s="86">
        <v>160000</v>
      </c>
      <c r="N65" s="86">
        <v>235000</v>
      </c>
      <c r="O65" s="86">
        <f t="shared" ref="O65" si="104">N65*$F65</f>
        <v>235000</v>
      </c>
      <c r="P65" s="87">
        <v>195000</v>
      </c>
      <c r="Q65" s="86">
        <f t="shared" ref="Q65" si="105">P65*$F65</f>
        <v>195000</v>
      </c>
      <c r="R65" s="86">
        <v>235000</v>
      </c>
      <c r="S65" s="86">
        <v>235000</v>
      </c>
      <c r="T65" s="86">
        <v>145000</v>
      </c>
      <c r="U65" s="86">
        <f t="shared" ref="U65" si="106">T65*$F65</f>
        <v>145000</v>
      </c>
      <c r="V65" s="86">
        <v>142000</v>
      </c>
      <c r="W65" s="88">
        <v>142000</v>
      </c>
      <c r="X65" s="86">
        <v>415000</v>
      </c>
      <c r="Y65" s="86">
        <f t="shared" ref="Y65" si="107">X65*$F65</f>
        <v>415000</v>
      </c>
      <c r="Z65" s="86">
        <v>170000</v>
      </c>
      <c r="AA65" s="86">
        <f t="shared" ref="AA65" si="108">Z65*$F65</f>
        <v>170000</v>
      </c>
      <c r="AB65" s="86">
        <v>170000</v>
      </c>
      <c r="AC65" s="86">
        <v>170000</v>
      </c>
    </row>
    <row r="66" spans="2:29" ht="15" hidden="1" thickBot="1" x14ac:dyDescent="0.25">
      <c r="B66" s="23">
        <v>53</v>
      </c>
      <c r="C66" s="23">
        <v>3.2</v>
      </c>
      <c r="D66" s="24" t="s">
        <v>148</v>
      </c>
      <c r="E66" s="23" t="s">
        <v>35</v>
      </c>
      <c r="F66" s="23" t="s">
        <v>35</v>
      </c>
      <c r="G66" s="23"/>
      <c r="H66" s="23"/>
      <c r="I66" s="23"/>
      <c r="J66" s="23"/>
      <c r="K66" s="62"/>
      <c r="L66" s="23"/>
      <c r="M66" s="23"/>
      <c r="N66" s="23"/>
      <c r="O66" s="23"/>
      <c r="P66" s="23"/>
      <c r="Q66" s="23"/>
      <c r="R66" s="23"/>
      <c r="S66" s="23"/>
      <c r="T66" s="23"/>
      <c r="U66" s="23"/>
      <c r="V66" s="23"/>
      <c r="W66" s="23"/>
      <c r="X66" s="23"/>
      <c r="Y66" s="23"/>
      <c r="Z66" s="23"/>
      <c r="AA66" s="23"/>
      <c r="AB66" s="23"/>
      <c r="AC66" s="23"/>
    </row>
    <row r="67" spans="2:29" ht="15" hidden="1" thickBot="1" x14ac:dyDescent="0.25">
      <c r="B67" s="4">
        <v>54</v>
      </c>
      <c r="C67" s="4" t="s">
        <v>35</v>
      </c>
      <c r="D67" s="9" t="s">
        <v>149</v>
      </c>
      <c r="E67" s="4" t="s">
        <v>35</v>
      </c>
      <c r="F67" s="4" t="s">
        <v>35</v>
      </c>
      <c r="G67" s="4"/>
      <c r="H67" s="4"/>
      <c r="I67" s="4"/>
      <c r="J67" s="20"/>
      <c r="K67" s="8"/>
      <c r="L67" s="20"/>
      <c r="M67" s="20"/>
      <c r="N67" s="4"/>
      <c r="O67" s="4"/>
      <c r="P67" s="20"/>
      <c r="Q67" s="20"/>
      <c r="R67" s="20"/>
      <c r="S67" s="20"/>
      <c r="T67" s="4"/>
      <c r="U67" s="4"/>
      <c r="V67" s="20"/>
      <c r="W67" s="20"/>
      <c r="X67" s="4"/>
      <c r="Y67" s="4"/>
      <c r="Z67" s="20"/>
      <c r="AA67" s="20"/>
      <c r="AB67" s="20"/>
      <c r="AC67" s="20"/>
    </row>
    <row r="68" spans="2:29" ht="15" hidden="1" thickBot="1" x14ac:dyDescent="0.25">
      <c r="B68" s="4">
        <v>55</v>
      </c>
      <c r="C68" s="4" t="s">
        <v>35</v>
      </c>
      <c r="D68" s="9" t="s">
        <v>150</v>
      </c>
      <c r="E68" s="4" t="s">
        <v>35</v>
      </c>
      <c r="F68" s="4" t="s">
        <v>35</v>
      </c>
      <c r="G68" s="4"/>
      <c r="H68" s="4"/>
      <c r="I68" s="4"/>
      <c r="J68" s="20"/>
      <c r="K68" s="8"/>
      <c r="L68" s="20"/>
      <c r="M68" s="20"/>
      <c r="N68" s="4"/>
      <c r="O68" s="4"/>
      <c r="P68" s="20"/>
      <c r="Q68" s="20"/>
      <c r="R68" s="20"/>
      <c r="S68" s="20"/>
      <c r="T68" s="4"/>
      <c r="U68" s="4"/>
      <c r="V68" s="20"/>
      <c r="W68" s="20"/>
      <c r="X68" s="4"/>
      <c r="Y68" s="4"/>
      <c r="Z68" s="20"/>
      <c r="AA68" s="20"/>
      <c r="AB68" s="20"/>
      <c r="AC68" s="20"/>
    </row>
    <row r="69" spans="2:29" ht="15" hidden="1" thickBot="1" x14ac:dyDescent="0.25">
      <c r="B69" s="4">
        <v>56</v>
      </c>
      <c r="C69" s="4" t="s">
        <v>35</v>
      </c>
      <c r="D69" s="9" t="s">
        <v>151</v>
      </c>
      <c r="E69" s="4" t="s">
        <v>35</v>
      </c>
      <c r="F69" s="4" t="s">
        <v>35</v>
      </c>
      <c r="G69" s="4"/>
      <c r="H69" s="4"/>
      <c r="I69" s="4"/>
      <c r="J69" s="20"/>
      <c r="K69" s="8"/>
      <c r="L69" s="20"/>
      <c r="M69" s="20"/>
      <c r="N69" s="4"/>
      <c r="O69" s="4"/>
      <c r="P69" s="20"/>
      <c r="Q69" s="20"/>
      <c r="R69" s="20"/>
      <c r="S69" s="20"/>
      <c r="T69" s="4"/>
      <c r="U69" s="4"/>
      <c r="V69" s="20"/>
      <c r="W69" s="20"/>
      <c r="X69" s="4"/>
      <c r="Y69" s="4"/>
      <c r="Z69" s="20"/>
      <c r="AA69" s="20"/>
      <c r="AB69" s="20"/>
      <c r="AC69" s="20"/>
    </row>
    <row r="70" spans="2:29" ht="15" hidden="1" thickBot="1" x14ac:dyDescent="0.25">
      <c r="B70" s="4">
        <v>57</v>
      </c>
      <c r="C70" s="4" t="s">
        <v>35</v>
      </c>
      <c r="D70" s="9" t="s">
        <v>152</v>
      </c>
      <c r="E70" s="4" t="s">
        <v>35</v>
      </c>
      <c r="F70" s="4" t="s">
        <v>35</v>
      </c>
      <c r="G70" s="4"/>
      <c r="H70" s="4"/>
      <c r="I70" s="4"/>
      <c r="J70" s="20"/>
      <c r="K70" s="8"/>
      <c r="L70" s="20"/>
      <c r="M70" s="20"/>
      <c r="N70" s="4"/>
      <c r="O70" s="4"/>
      <c r="P70" s="20"/>
      <c r="Q70" s="20"/>
      <c r="R70" s="20"/>
      <c r="S70" s="20"/>
      <c r="T70" s="4"/>
      <c r="U70" s="4"/>
      <c r="V70" s="20"/>
      <c r="W70" s="20"/>
      <c r="X70" s="4"/>
      <c r="Y70" s="4"/>
      <c r="Z70" s="20"/>
      <c r="AA70" s="20"/>
      <c r="AB70" s="20"/>
      <c r="AC70" s="20"/>
    </row>
    <row r="71" spans="2:29" ht="15" hidden="1" thickBot="1" x14ac:dyDescent="0.25">
      <c r="B71" s="4">
        <v>58</v>
      </c>
      <c r="C71" s="4" t="s">
        <v>35</v>
      </c>
      <c r="D71" s="9" t="s">
        <v>153</v>
      </c>
      <c r="E71" s="4" t="s">
        <v>35</v>
      </c>
      <c r="F71" s="4" t="s">
        <v>35</v>
      </c>
      <c r="G71" s="4"/>
      <c r="H71" s="4"/>
      <c r="I71" s="4"/>
      <c r="J71" s="20"/>
      <c r="K71" s="8"/>
      <c r="L71" s="20"/>
      <c r="M71" s="20"/>
      <c r="N71" s="4"/>
      <c r="O71" s="4"/>
      <c r="P71" s="20"/>
      <c r="Q71" s="20"/>
      <c r="R71" s="20"/>
      <c r="S71" s="20"/>
      <c r="T71" s="4"/>
      <c r="U71" s="4"/>
      <c r="V71" s="20"/>
      <c r="W71" s="20"/>
      <c r="X71" s="4"/>
      <c r="Y71" s="4"/>
      <c r="Z71" s="20"/>
      <c r="AA71" s="20"/>
      <c r="AB71" s="20"/>
      <c r="AC71" s="20"/>
    </row>
    <row r="72" spans="2:29" ht="15" hidden="1" thickBot="1" x14ac:dyDescent="0.25">
      <c r="B72" s="4">
        <v>59</v>
      </c>
      <c r="C72" s="4" t="s">
        <v>35</v>
      </c>
      <c r="D72" s="9" t="s">
        <v>154</v>
      </c>
      <c r="E72" s="4" t="s">
        <v>35</v>
      </c>
      <c r="F72" s="4" t="s">
        <v>35</v>
      </c>
      <c r="G72" s="4"/>
      <c r="H72" s="4"/>
      <c r="I72" s="4"/>
      <c r="J72" s="20"/>
      <c r="K72" s="8"/>
      <c r="L72" s="20"/>
      <c r="M72" s="20"/>
      <c r="N72" s="4"/>
      <c r="O72" s="4"/>
      <c r="P72" s="20"/>
      <c r="Q72" s="20"/>
      <c r="R72" s="20"/>
      <c r="S72" s="20"/>
      <c r="T72" s="4"/>
      <c r="U72" s="4"/>
      <c r="V72" s="20"/>
      <c r="W72" s="20"/>
      <c r="X72" s="4"/>
      <c r="Y72" s="4"/>
      <c r="Z72" s="20"/>
      <c r="AA72" s="20"/>
      <c r="AB72" s="20"/>
      <c r="AC72" s="20"/>
    </row>
    <row r="73" spans="2:29" ht="15" hidden="1" thickBot="1" x14ac:dyDescent="0.25">
      <c r="B73" s="4">
        <v>60</v>
      </c>
      <c r="C73" s="4" t="s">
        <v>35</v>
      </c>
      <c r="D73" s="9" t="s">
        <v>155</v>
      </c>
      <c r="E73" s="4" t="s">
        <v>35</v>
      </c>
      <c r="F73" s="4" t="s">
        <v>35</v>
      </c>
      <c r="G73" s="4"/>
      <c r="H73" s="4"/>
      <c r="I73" s="4"/>
      <c r="J73" s="20"/>
      <c r="K73" s="8"/>
      <c r="L73" s="20"/>
      <c r="M73" s="20"/>
      <c r="N73" s="4"/>
      <c r="O73" s="4"/>
      <c r="P73" s="20"/>
      <c r="Q73" s="20"/>
      <c r="R73" s="20"/>
      <c r="S73" s="20"/>
      <c r="T73" s="4"/>
      <c r="U73" s="4"/>
      <c r="V73" s="20"/>
      <c r="W73" s="20"/>
      <c r="X73" s="4"/>
      <c r="Y73" s="4"/>
      <c r="Z73" s="20"/>
      <c r="AA73" s="20"/>
      <c r="AB73" s="20"/>
      <c r="AC73" s="20"/>
    </row>
    <row r="74" spans="2:29" ht="15" hidden="1" thickBot="1" x14ac:dyDescent="0.25">
      <c r="B74" s="4">
        <v>61</v>
      </c>
      <c r="C74" s="4" t="s">
        <v>35</v>
      </c>
      <c r="D74" s="9" t="s">
        <v>156</v>
      </c>
      <c r="E74" s="4" t="s">
        <v>35</v>
      </c>
      <c r="F74" s="4" t="s">
        <v>35</v>
      </c>
      <c r="G74" s="4"/>
      <c r="H74" s="4"/>
      <c r="I74" s="4"/>
      <c r="J74" s="20"/>
      <c r="K74" s="8"/>
      <c r="L74" s="20"/>
      <c r="M74" s="20"/>
      <c r="N74" s="4"/>
      <c r="O74" s="4"/>
      <c r="P74" s="20"/>
      <c r="Q74" s="20"/>
      <c r="R74" s="20"/>
      <c r="S74" s="20"/>
      <c r="T74" s="4"/>
      <c r="U74" s="4"/>
      <c r="V74" s="20"/>
      <c r="W74" s="20"/>
      <c r="X74" s="4"/>
      <c r="Y74" s="4"/>
      <c r="Z74" s="20"/>
      <c r="AA74" s="20"/>
      <c r="AB74" s="20"/>
      <c r="AC74" s="20"/>
    </row>
    <row r="75" spans="2:29" ht="15" hidden="1" thickBot="1" x14ac:dyDescent="0.25">
      <c r="B75" s="4">
        <v>62</v>
      </c>
      <c r="C75" s="4" t="s">
        <v>35</v>
      </c>
      <c r="D75" s="9" t="s">
        <v>157</v>
      </c>
      <c r="E75" s="4" t="s">
        <v>35</v>
      </c>
      <c r="F75" s="4" t="s">
        <v>35</v>
      </c>
      <c r="G75" s="4"/>
      <c r="H75" s="4"/>
      <c r="I75" s="4"/>
      <c r="J75" s="20"/>
      <c r="K75" s="8"/>
      <c r="L75" s="20"/>
      <c r="M75" s="20"/>
      <c r="N75" s="4"/>
      <c r="O75" s="4"/>
      <c r="P75" s="20"/>
      <c r="Q75" s="20"/>
      <c r="R75" s="20"/>
      <c r="S75" s="20"/>
      <c r="T75" s="4"/>
      <c r="U75" s="4"/>
      <c r="V75" s="20"/>
      <c r="W75" s="20"/>
      <c r="X75" s="4"/>
      <c r="Y75" s="4"/>
      <c r="Z75" s="20"/>
      <c r="AA75" s="20"/>
      <c r="AB75" s="20"/>
      <c r="AC75" s="20"/>
    </row>
    <row r="76" spans="2:29" ht="15" hidden="1" thickBot="1" x14ac:dyDescent="0.25">
      <c r="B76" s="4">
        <v>63</v>
      </c>
      <c r="C76" s="4" t="s">
        <v>35</v>
      </c>
      <c r="D76" s="9" t="s">
        <v>158</v>
      </c>
      <c r="E76" s="4" t="s">
        <v>35</v>
      </c>
      <c r="F76" s="4" t="s">
        <v>35</v>
      </c>
      <c r="G76" s="4"/>
      <c r="H76" s="4"/>
      <c r="I76" s="4"/>
      <c r="J76" s="20"/>
      <c r="K76" s="8"/>
      <c r="L76" s="20"/>
      <c r="M76" s="20"/>
      <c r="N76" s="4"/>
      <c r="O76" s="4"/>
      <c r="P76" s="20"/>
      <c r="Q76" s="20"/>
      <c r="R76" s="20"/>
      <c r="S76" s="20"/>
      <c r="T76" s="4"/>
      <c r="U76" s="4"/>
      <c r="V76" s="20"/>
      <c r="W76" s="20"/>
      <c r="X76" s="4"/>
      <c r="Y76" s="4"/>
      <c r="Z76" s="20"/>
      <c r="AA76" s="20"/>
      <c r="AB76" s="20"/>
      <c r="AC76" s="20"/>
    </row>
    <row r="77" spans="2:29" ht="15" hidden="1" thickBot="1" x14ac:dyDescent="0.25">
      <c r="B77" s="4">
        <v>64</v>
      </c>
      <c r="C77" s="4" t="s">
        <v>35</v>
      </c>
      <c r="D77" s="9" t="s">
        <v>159</v>
      </c>
      <c r="E77" s="4" t="s">
        <v>35</v>
      </c>
      <c r="F77" s="4" t="s">
        <v>35</v>
      </c>
      <c r="G77" s="4"/>
      <c r="H77" s="4"/>
      <c r="I77" s="4"/>
      <c r="J77" s="20"/>
      <c r="K77" s="8"/>
      <c r="L77" s="20"/>
      <c r="M77" s="20"/>
      <c r="N77" s="4"/>
      <c r="O77" s="4"/>
      <c r="P77" s="20"/>
      <c r="Q77" s="20"/>
      <c r="R77" s="20"/>
      <c r="S77" s="20"/>
      <c r="T77" s="4"/>
      <c r="U77" s="4"/>
      <c r="V77" s="20"/>
      <c r="W77" s="20"/>
      <c r="X77" s="4"/>
      <c r="Y77" s="4"/>
      <c r="Z77" s="20"/>
      <c r="AA77" s="20"/>
      <c r="AB77" s="20"/>
      <c r="AC77" s="20"/>
    </row>
    <row r="78" spans="2:29" ht="15" hidden="1" thickBot="1" x14ac:dyDescent="0.25">
      <c r="B78" s="4">
        <v>65</v>
      </c>
      <c r="C78" s="4" t="s">
        <v>35</v>
      </c>
      <c r="D78" s="9" t="s">
        <v>160</v>
      </c>
      <c r="E78" s="4" t="s">
        <v>35</v>
      </c>
      <c r="F78" s="4" t="s">
        <v>35</v>
      </c>
      <c r="G78" s="4"/>
      <c r="H78" s="4"/>
      <c r="I78" s="4"/>
      <c r="J78" s="20"/>
      <c r="K78" s="8"/>
      <c r="L78" s="20"/>
      <c r="M78" s="20"/>
      <c r="N78" s="4"/>
      <c r="O78" s="4"/>
      <c r="P78" s="20"/>
      <c r="Q78" s="20"/>
      <c r="R78" s="20"/>
      <c r="S78" s="20"/>
      <c r="T78" s="4"/>
      <c r="U78" s="4"/>
      <c r="V78" s="20"/>
      <c r="W78" s="20"/>
      <c r="X78" s="4"/>
      <c r="Y78" s="4"/>
      <c r="Z78" s="20"/>
      <c r="AA78" s="20"/>
      <c r="AB78" s="20"/>
      <c r="AC78" s="20"/>
    </row>
    <row r="79" spans="2:29" ht="15" hidden="1" thickBot="1" x14ac:dyDescent="0.25">
      <c r="B79" s="4">
        <v>66</v>
      </c>
      <c r="C79" s="4" t="s">
        <v>35</v>
      </c>
      <c r="D79" s="9" t="s">
        <v>161</v>
      </c>
      <c r="E79" s="4" t="s">
        <v>35</v>
      </c>
      <c r="F79" s="4" t="s">
        <v>35</v>
      </c>
      <c r="G79" s="4"/>
      <c r="H79" s="4"/>
      <c r="I79" s="4"/>
      <c r="J79" s="20"/>
      <c r="K79" s="8"/>
      <c r="L79" s="20"/>
      <c r="M79" s="20"/>
      <c r="N79" s="4"/>
      <c r="O79" s="4"/>
      <c r="P79" s="20"/>
      <c r="Q79" s="20"/>
      <c r="R79" s="20"/>
      <c r="S79" s="20"/>
      <c r="T79" s="4"/>
      <c r="U79" s="4"/>
      <c r="V79" s="20"/>
      <c r="W79" s="20"/>
      <c r="X79" s="4"/>
      <c r="Y79" s="4"/>
      <c r="Z79" s="20"/>
      <c r="AA79" s="20"/>
      <c r="AB79" s="20"/>
      <c r="AC79" s="20"/>
    </row>
    <row r="80" spans="2:29" s="76" customFormat="1" x14ac:dyDescent="0.2">
      <c r="B80" s="74">
        <v>67</v>
      </c>
      <c r="C80" s="74" t="s">
        <v>35</v>
      </c>
      <c r="D80" s="75" t="s">
        <v>162</v>
      </c>
      <c r="E80" s="74" t="s">
        <v>67</v>
      </c>
      <c r="F80" s="84">
        <v>1</v>
      </c>
      <c r="G80" s="85">
        <v>235000</v>
      </c>
      <c r="H80" s="86">
        <v>235000</v>
      </c>
      <c r="I80" s="86">
        <f t="shared" ref="I80" si="109">H80*$F80</f>
        <v>235000</v>
      </c>
      <c r="J80" s="86">
        <v>230000</v>
      </c>
      <c r="K80" s="86">
        <f t="shared" ref="K80" si="110">J80*$F80</f>
        <v>230000</v>
      </c>
      <c r="L80" s="86">
        <v>226925</v>
      </c>
      <c r="M80" s="88">
        <v>226925</v>
      </c>
      <c r="N80" s="86">
        <v>450000</v>
      </c>
      <c r="O80" s="86">
        <f t="shared" ref="O80" si="111">N80*$F80</f>
        <v>450000</v>
      </c>
      <c r="P80" s="87">
        <v>315000</v>
      </c>
      <c r="Q80" s="86">
        <f t="shared" ref="Q80" si="112">P80*$F80</f>
        <v>315000</v>
      </c>
      <c r="R80" s="86">
        <v>450000</v>
      </c>
      <c r="S80" s="86">
        <v>450000</v>
      </c>
      <c r="T80" s="86">
        <v>255000</v>
      </c>
      <c r="U80" s="86">
        <f t="shared" ref="U80" si="113">T80*$F80</f>
        <v>255000</v>
      </c>
      <c r="V80" s="86">
        <v>245000</v>
      </c>
      <c r="W80" s="86">
        <v>245000</v>
      </c>
      <c r="X80" s="86">
        <v>430000</v>
      </c>
      <c r="Y80" s="86">
        <f t="shared" ref="Y80" si="114">X80*$F80</f>
        <v>430000</v>
      </c>
      <c r="Z80" s="86">
        <v>275000</v>
      </c>
      <c r="AA80" s="86">
        <f t="shared" ref="AA80" si="115">Z80*$F80</f>
        <v>275000</v>
      </c>
      <c r="AB80" s="86">
        <v>275000</v>
      </c>
      <c r="AC80" s="86">
        <v>275000</v>
      </c>
    </row>
    <row r="81" spans="2:29" ht="15" hidden="1" thickBot="1" x14ac:dyDescent="0.25">
      <c r="B81" s="23">
        <v>68</v>
      </c>
      <c r="C81" s="23">
        <v>3.2</v>
      </c>
      <c r="D81" s="24" t="s">
        <v>163</v>
      </c>
      <c r="E81" s="23" t="s">
        <v>35</v>
      </c>
      <c r="F81" s="23" t="s">
        <v>35</v>
      </c>
      <c r="G81" s="23"/>
      <c r="H81" s="23"/>
      <c r="I81" s="23"/>
      <c r="J81" s="23"/>
      <c r="K81" s="62"/>
      <c r="L81" s="23"/>
      <c r="M81" s="23"/>
      <c r="N81" s="23"/>
      <c r="O81" s="23"/>
      <c r="P81" s="23"/>
      <c r="Q81" s="23"/>
      <c r="R81" s="23"/>
      <c r="S81" s="23"/>
      <c r="T81" s="23"/>
      <c r="U81" s="23"/>
      <c r="V81" s="23"/>
      <c r="W81" s="23"/>
      <c r="X81" s="23"/>
      <c r="Y81" s="23"/>
      <c r="Z81" s="23"/>
      <c r="AA81" s="23"/>
      <c r="AB81" s="23"/>
      <c r="AC81" s="23"/>
    </row>
    <row r="82" spans="2:29" ht="15" hidden="1" thickBot="1" x14ac:dyDescent="0.25">
      <c r="B82" s="4">
        <v>69</v>
      </c>
      <c r="C82" s="4" t="s">
        <v>35</v>
      </c>
      <c r="D82" s="9" t="s">
        <v>164</v>
      </c>
      <c r="E82" s="4" t="s">
        <v>35</v>
      </c>
      <c r="F82" s="4" t="s">
        <v>35</v>
      </c>
      <c r="G82" s="4"/>
      <c r="H82" s="4"/>
      <c r="I82" s="4"/>
      <c r="J82" s="20"/>
      <c r="K82" s="8"/>
      <c r="L82" s="20"/>
      <c r="M82" s="20"/>
      <c r="N82" s="4"/>
      <c r="O82" s="4"/>
      <c r="P82" s="20"/>
      <c r="Q82" s="20"/>
      <c r="R82" s="20"/>
      <c r="S82" s="20"/>
      <c r="T82" s="4"/>
      <c r="U82" s="4"/>
      <c r="V82" s="20"/>
      <c r="W82" s="20"/>
      <c r="X82" s="4"/>
      <c r="Y82" s="4"/>
      <c r="Z82" s="20"/>
      <c r="AA82" s="20"/>
      <c r="AB82" s="20"/>
      <c r="AC82" s="20"/>
    </row>
    <row r="83" spans="2:29" ht="15" hidden="1" thickBot="1" x14ac:dyDescent="0.25">
      <c r="B83" s="4">
        <v>70</v>
      </c>
      <c r="C83" s="4" t="s">
        <v>35</v>
      </c>
      <c r="D83" s="9" t="s">
        <v>145</v>
      </c>
      <c r="E83" s="4" t="s">
        <v>35</v>
      </c>
      <c r="F83" s="4" t="s">
        <v>35</v>
      </c>
      <c r="G83" s="4"/>
      <c r="H83" s="4"/>
      <c r="I83" s="4"/>
      <c r="J83" s="20"/>
      <c r="K83" s="8"/>
      <c r="L83" s="20"/>
      <c r="M83" s="20"/>
      <c r="N83" s="4"/>
      <c r="O83" s="4"/>
      <c r="P83" s="20"/>
      <c r="Q83" s="20"/>
      <c r="R83" s="20"/>
      <c r="S83" s="20"/>
      <c r="T83" s="4"/>
      <c r="U83" s="4"/>
      <c r="V83" s="20"/>
      <c r="W83" s="20"/>
      <c r="X83" s="4"/>
      <c r="Y83" s="4"/>
      <c r="Z83" s="20"/>
      <c r="AA83" s="20"/>
      <c r="AB83" s="20"/>
      <c r="AC83" s="20"/>
    </row>
    <row r="84" spans="2:29" s="76" customFormat="1" x14ac:dyDescent="0.2">
      <c r="B84" s="74">
        <v>71</v>
      </c>
      <c r="C84" s="74" t="s">
        <v>78</v>
      </c>
      <c r="D84" s="75" t="s">
        <v>165</v>
      </c>
      <c r="E84" s="74" t="s">
        <v>67</v>
      </c>
      <c r="F84" s="84">
        <v>1</v>
      </c>
      <c r="G84" s="85">
        <v>135000</v>
      </c>
      <c r="H84" s="86">
        <v>155000</v>
      </c>
      <c r="I84" s="86">
        <f t="shared" ref="I84" si="116">H84*$F84</f>
        <v>155000</v>
      </c>
      <c r="J84" s="86">
        <v>145000</v>
      </c>
      <c r="K84" s="86">
        <f t="shared" ref="K84" si="117">J84*$F84</f>
        <v>145000</v>
      </c>
      <c r="L84" s="86">
        <v>145000</v>
      </c>
      <c r="M84" s="86">
        <v>145000</v>
      </c>
      <c r="N84" s="86">
        <v>265000</v>
      </c>
      <c r="O84" s="86">
        <f t="shared" ref="O84" si="118">N84*$F84</f>
        <v>265000</v>
      </c>
      <c r="P84" s="87">
        <v>215000</v>
      </c>
      <c r="Q84" s="86">
        <f t="shared" ref="Q84" si="119">P84*$F84</f>
        <v>215000</v>
      </c>
      <c r="R84" s="86">
        <v>265000</v>
      </c>
      <c r="S84" s="86">
        <v>265000</v>
      </c>
      <c r="T84" s="86">
        <v>135000</v>
      </c>
      <c r="U84" s="86">
        <f t="shared" ref="U84" si="120">T84*$F84</f>
        <v>135000</v>
      </c>
      <c r="V84" s="86">
        <v>130000</v>
      </c>
      <c r="W84" s="88">
        <v>130000</v>
      </c>
      <c r="X84" s="86">
        <v>425000</v>
      </c>
      <c r="Y84" s="86">
        <f t="shared" ref="Y84" si="121">X84*$F84</f>
        <v>425000</v>
      </c>
      <c r="Z84" s="86">
        <v>185000</v>
      </c>
      <c r="AA84" s="86">
        <f t="shared" ref="AA84" si="122">Z84*$F84</f>
        <v>185000</v>
      </c>
      <c r="AB84" s="86">
        <v>185000</v>
      </c>
      <c r="AC84" s="86">
        <v>185000</v>
      </c>
    </row>
    <row r="85" spans="2:29" ht="15" hidden="1" thickBot="1" x14ac:dyDescent="0.25">
      <c r="B85" s="23">
        <v>72</v>
      </c>
      <c r="C85" s="23">
        <v>3.3</v>
      </c>
      <c r="D85" s="24" t="s">
        <v>167</v>
      </c>
      <c r="E85" s="23" t="s">
        <v>35</v>
      </c>
      <c r="F85" s="23" t="s">
        <v>35</v>
      </c>
      <c r="G85" s="23"/>
      <c r="H85" s="23"/>
      <c r="I85" s="23"/>
      <c r="J85" s="23"/>
      <c r="K85" s="62"/>
      <c r="L85" s="23"/>
      <c r="M85" s="23"/>
      <c r="N85" s="23"/>
      <c r="O85" s="23"/>
      <c r="P85" s="23"/>
      <c r="Q85" s="23"/>
      <c r="R85" s="23"/>
      <c r="S85" s="23"/>
      <c r="T85" s="23"/>
      <c r="U85" s="23"/>
      <c r="V85" s="23"/>
      <c r="W85" s="23"/>
      <c r="X85" s="23"/>
      <c r="Y85" s="23"/>
      <c r="Z85" s="23"/>
      <c r="AA85" s="23"/>
      <c r="AB85" s="23"/>
      <c r="AC85" s="23"/>
    </row>
    <row r="86" spans="2:29" s="76" customFormat="1" x14ac:dyDescent="0.2">
      <c r="B86" s="74">
        <v>73</v>
      </c>
      <c r="C86" s="74" t="s">
        <v>35</v>
      </c>
      <c r="D86" s="75" t="s">
        <v>168</v>
      </c>
      <c r="E86" s="74" t="s">
        <v>99</v>
      </c>
      <c r="F86" s="84">
        <v>200</v>
      </c>
      <c r="G86" s="85">
        <v>50000</v>
      </c>
      <c r="H86" s="86">
        <v>250</v>
      </c>
      <c r="I86" s="86">
        <f t="shared" ref="I86" si="123">H86*$F86</f>
        <v>50000</v>
      </c>
      <c r="J86" s="86">
        <v>225</v>
      </c>
      <c r="K86" s="86">
        <f t="shared" ref="K86" si="124">J86*$F86</f>
        <v>45000</v>
      </c>
      <c r="L86" s="86">
        <v>225</v>
      </c>
      <c r="M86" s="88">
        <v>45000</v>
      </c>
      <c r="N86" s="86">
        <v>250</v>
      </c>
      <c r="O86" s="86">
        <f t="shared" ref="O86" si="125">N86*$F86</f>
        <v>50000</v>
      </c>
      <c r="P86" s="86">
        <v>250</v>
      </c>
      <c r="Q86" s="86">
        <f t="shared" ref="Q86" si="126">P86*$F86</f>
        <v>50000</v>
      </c>
      <c r="R86" s="86">
        <v>250</v>
      </c>
      <c r="S86" s="86">
        <v>50000</v>
      </c>
      <c r="T86" s="86">
        <v>550</v>
      </c>
      <c r="U86" s="86">
        <f t="shared" ref="U86" si="127">T86*$F86</f>
        <v>110000</v>
      </c>
      <c r="V86" s="86">
        <v>550</v>
      </c>
      <c r="W86" s="86">
        <v>110000</v>
      </c>
      <c r="X86" s="86">
        <v>350</v>
      </c>
      <c r="Y86" s="86">
        <f t="shared" ref="Y86" si="128">X86*$F86</f>
        <v>70000</v>
      </c>
      <c r="Z86" s="86">
        <v>350</v>
      </c>
      <c r="AA86" s="86">
        <f t="shared" ref="AA86" si="129">Z86*$F86</f>
        <v>70000</v>
      </c>
      <c r="AB86" s="86">
        <v>350</v>
      </c>
      <c r="AC86" s="86">
        <v>70000</v>
      </c>
    </row>
    <row r="87" spans="2:29" ht="15" hidden="1" thickBot="1" x14ac:dyDescent="0.25">
      <c r="B87" s="23">
        <v>74</v>
      </c>
      <c r="C87" s="23" t="s">
        <v>35</v>
      </c>
      <c r="D87" s="24" t="s">
        <v>170</v>
      </c>
      <c r="E87" s="23" t="s">
        <v>35</v>
      </c>
      <c r="F87" s="23" t="s">
        <v>35</v>
      </c>
      <c r="G87" s="23"/>
      <c r="H87" s="23"/>
      <c r="I87" s="23"/>
      <c r="J87" s="23"/>
      <c r="K87" s="62"/>
      <c r="L87" s="23"/>
      <c r="M87" s="23"/>
      <c r="N87" s="23"/>
      <c r="O87" s="23"/>
      <c r="P87" s="23"/>
      <c r="Q87" s="23"/>
      <c r="R87" s="23"/>
      <c r="S87" s="23"/>
      <c r="T87" s="23"/>
      <c r="U87" s="23"/>
      <c r="V87" s="23"/>
      <c r="W87" s="23"/>
      <c r="X87" s="23"/>
      <c r="Y87" s="23"/>
      <c r="Z87" s="23"/>
      <c r="AA87" s="23"/>
      <c r="AB87" s="23"/>
      <c r="AC87" s="23"/>
    </row>
    <row r="88" spans="2:29" ht="15" hidden="1" thickBot="1" x14ac:dyDescent="0.25">
      <c r="B88" s="4">
        <v>75</v>
      </c>
      <c r="C88" s="4" t="s">
        <v>171</v>
      </c>
      <c r="D88" s="9" t="s">
        <v>172</v>
      </c>
      <c r="E88" s="4" t="s">
        <v>35</v>
      </c>
      <c r="F88" s="4" t="s">
        <v>35</v>
      </c>
      <c r="G88" s="4"/>
      <c r="H88" s="4"/>
      <c r="I88" s="4"/>
      <c r="J88" s="20"/>
      <c r="K88" s="8"/>
      <c r="L88" s="20"/>
      <c r="M88" s="20"/>
      <c r="N88" s="4"/>
      <c r="O88" s="4"/>
      <c r="P88" s="20"/>
      <c r="Q88" s="20"/>
      <c r="R88" s="20"/>
      <c r="S88" s="20"/>
      <c r="T88" s="4"/>
      <c r="U88" s="4"/>
      <c r="V88" s="20"/>
      <c r="W88" s="20"/>
      <c r="X88" s="4"/>
      <c r="Y88" s="4"/>
      <c r="Z88" s="20"/>
      <c r="AA88" s="20"/>
      <c r="AB88" s="20"/>
      <c r="AC88" s="20"/>
    </row>
    <row r="89" spans="2:29" ht="15" hidden="1" thickBot="1" x14ac:dyDescent="0.25">
      <c r="B89" s="4">
        <v>76</v>
      </c>
      <c r="C89" s="4" t="s">
        <v>173</v>
      </c>
      <c r="D89" s="9" t="s">
        <v>174</v>
      </c>
      <c r="E89" s="4" t="s">
        <v>35</v>
      </c>
      <c r="F89" s="4" t="s">
        <v>35</v>
      </c>
      <c r="G89" s="4"/>
      <c r="H89" s="4"/>
      <c r="I89" s="4"/>
      <c r="J89" s="20"/>
      <c r="K89" s="8"/>
      <c r="L89" s="20"/>
      <c r="M89" s="20"/>
      <c r="N89" s="4"/>
      <c r="O89" s="4"/>
      <c r="P89" s="20"/>
      <c r="Q89" s="20"/>
      <c r="R89" s="20"/>
      <c r="S89" s="20"/>
      <c r="T89" s="4"/>
      <c r="U89" s="4"/>
      <c r="V89" s="20"/>
      <c r="W89" s="20"/>
      <c r="X89" s="4"/>
      <c r="Y89" s="4"/>
      <c r="Z89" s="20"/>
      <c r="AA89" s="20"/>
      <c r="AB89" s="20"/>
      <c r="AC89" s="20"/>
    </row>
    <row r="90" spans="2:29" ht="15" hidden="1" thickBot="1" x14ac:dyDescent="0.25">
      <c r="B90" s="4">
        <v>77</v>
      </c>
      <c r="C90" s="4" t="s">
        <v>175</v>
      </c>
      <c r="D90" s="9" t="s">
        <v>176</v>
      </c>
      <c r="E90" s="4" t="s">
        <v>35</v>
      </c>
      <c r="F90" s="4" t="s">
        <v>35</v>
      </c>
      <c r="G90" s="4"/>
      <c r="H90" s="4"/>
      <c r="I90" s="4"/>
      <c r="J90" s="20"/>
      <c r="K90" s="8"/>
      <c r="L90" s="20"/>
      <c r="M90" s="20"/>
      <c r="N90" s="4"/>
      <c r="O90" s="4"/>
      <c r="P90" s="20"/>
      <c r="Q90" s="20"/>
      <c r="R90" s="20"/>
      <c r="S90" s="20"/>
      <c r="T90" s="4"/>
      <c r="U90" s="4"/>
      <c r="V90" s="20"/>
      <c r="W90" s="20"/>
      <c r="X90" s="4"/>
      <c r="Y90" s="4"/>
      <c r="Z90" s="20"/>
      <c r="AA90" s="20"/>
      <c r="AB90" s="20"/>
      <c r="AC90" s="20"/>
    </row>
    <row r="91" spans="2:29" ht="15" hidden="1" thickBot="1" x14ac:dyDescent="0.25">
      <c r="B91" s="4">
        <v>78</v>
      </c>
      <c r="C91" s="4" t="s">
        <v>177</v>
      </c>
      <c r="D91" s="9" t="s">
        <v>178</v>
      </c>
      <c r="E91" s="4" t="s">
        <v>35</v>
      </c>
      <c r="F91" s="4" t="s">
        <v>35</v>
      </c>
      <c r="G91" s="4"/>
      <c r="H91" s="4"/>
      <c r="I91" s="4"/>
      <c r="J91" s="20"/>
      <c r="K91" s="8"/>
      <c r="L91" s="20"/>
      <c r="M91" s="20"/>
      <c r="N91" s="4"/>
      <c r="O91" s="4"/>
      <c r="P91" s="20"/>
      <c r="Q91" s="20"/>
      <c r="R91" s="20"/>
      <c r="S91" s="20"/>
      <c r="T91" s="4"/>
      <c r="U91" s="4"/>
      <c r="V91" s="20"/>
      <c r="W91" s="20"/>
      <c r="X91" s="4"/>
      <c r="Y91" s="4"/>
      <c r="Z91" s="20"/>
      <c r="AA91" s="20"/>
      <c r="AB91" s="20"/>
      <c r="AC91" s="20"/>
    </row>
    <row r="92" spans="2:29" ht="15" hidden="1" thickBot="1" x14ac:dyDescent="0.25">
      <c r="B92" s="4">
        <v>79</v>
      </c>
      <c r="C92" s="4" t="s">
        <v>179</v>
      </c>
      <c r="D92" s="9" t="s">
        <v>180</v>
      </c>
      <c r="E92" s="4" t="s">
        <v>35</v>
      </c>
      <c r="F92" s="4" t="s">
        <v>35</v>
      </c>
      <c r="G92" s="4"/>
      <c r="H92" s="4"/>
      <c r="I92" s="4"/>
      <c r="J92" s="20"/>
      <c r="K92" s="8"/>
      <c r="L92" s="20"/>
      <c r="M92" s="20"/>
      <c r="N92" s="4"/>
      <c r="O92" s="4"/>
      <c r="P92" s="20"/>
      <c r="Q92" s="20"/>
      <c r="R92" s="20"/>
      <c r="S92" s="20"/>
      <c r="T92" s="4"/>
      <c r="U92" s="4"/>
      <c r="V92" s="20"/>
      <c r="W92" s="20"/>
      <c r="X92" s="4"/>
      <c r="Y92" s="4"/>
      <c r="Z92" s="20"/>
      <c r="AA92" s="20"/>
      <c r="AB92" s="20"/>
      <c r="AC92" s="20"/>
    </row>
    <row r="93" spans="2:29" ht="15" hidden="1" thickBot="1" x14ac:dyDescent="0.25">
      <c r="B93" s="4">
        <v>80</v>
      </c>
      <c r="C93" s="4" t="s">
        <v>181</v>
      </c>
      <c r="D93" s="9" t="s">
        <v>182</v>
      </c>
      <c r="E93" s="4" t="s">
        <v>35</v>
      </c>
      <c r="F93" s="4" t="s">
        <v>35</v>
      </c>
      <c r="G93" s="4"/>
      <c r="H93" s="4"/>
      <c r="I93" s="4"/>
      <c r="J93" s="20"/>
      <c r="K93" s="8"/>
      <c r="L93" s="20"/>
      <c r="M93" s="20"/>
      <c r="N93" s="4"/>
      <c r="O93" s="4"/>
      <c r="P93" s="20"/>
      <c r="Q93" s="20"/>
      <c r="R93" s="20"/>
      <c r="S93" s="20"/>
      <c r="T93" s="4"/>
      <c r="U93" s="4"/>
      <c r="V93" s="20"/>
      <c r="W93" s="20"/>
      <c r="X93" s="4"/>
      <c r="Y93" s="4"/>
      <c r="Z93" s="20"/>
      <c r="AA93" s="20"/>
      <c r="AB93" s="20"/>
      <c r="AC93" s="20"/>
    </row>
    <row r="94" spans="2:29" ht="15" hidden="1" thickBot="1" x14ac:dyDescent="0.25">
      <c r="B94" s="4">
        <v>81</v>
      </c>
      <c r="C94" s="4" t="s">
        <v>183</v>
      </c>
      <c r="D94" s="9" t="s">
        <v>184</v>
      </c>
      <c r="E94" s="4" t="s">
        <v>35</v>
      </c>
      <c r="F94" s="4" t="s">
        <v>35</v>
      </c>
      <c r="G94" s="4"/>
      <c r="H94" s="4"/>
      <c r="I94" s="4"/>
      <c r="J94" s="20"/>
      <c r="K94" s="8"/>
      <c r="L94" s="20"/>
      <c r="M94" s="20"/>
      <c r="N94" s="4"/>
      <c r="O94" s="4"/>
      <c r="P94" s="20"/>
      <c r="Q94" s="20"/>
      <c r="R94" s="20"/>
      <c r="S94" s="20"/>
      <c r="T94" s="4"/>
      <c r="U94" s="4"/>
      <c r="V94" s="20"/>
      <c r="W94" s="20"/>
      <c r="X94" s="4"/>
      <c r="Y94" s="4"/>
      <c r="Z94" s="20"/>
      <c r="AA94" s="20"/>
      <c r="AB94" s="20"/>
      <c r="AC94" s="20"/>
    </row>
    <row r="95" spans="2:29" ht="15" hidden="1" thickBot="1" x14ac:dyDescent="0.25">
      <c r="B95" s="4">
        <v>82</v>
      </c>
      <c r="C95" s="4">
        <v>4</v>
      </c>
      <c r="D95" s="9" t="s">
        <v>186</v>
      </c>
      <c r="E95" s="4" t="s">
        <v>35</v>
      </c>
      <c r="F95" s="4" t="s">
        <v>35</v>
      </c>
      <c r="G95" s="4"/>
      <c r="H95" s="4"/>
      <c r="I95" s="4"/>
      <c r="J95" s="20"/>
      <c r="K95" s="8"/>
      <c r="L95" s="20"/>
      <c r="M95" s="20"/>
      <c r="N95" s="4"/>
      <c r="O95" s="4"/>
      <c r="P95" s="20"/>
      <c r="Q95" s="20"/>
      <c r="R95" s="20"/>
      <c r="S95" s="20"/>
      <c r="T95" s="4"/>
      <c r="U95" s="4"/>
      <c r="V95" s="20"/>
      <c r="W95" s="20"/>
      <c r="X95" s="4"/>
      <c r="Y95" s="4"/>
      <c r="Z95" s="20"/>
      <c r="AA95" s="20"/>
      <c r="AB95" s="20"/>
      <c r="AC95" s="20"/>
    </row>
    <row r="96" spans="2:29" ht="15" hidden="1" thickBot="1" x14ac:dyDescent="0.25">
      <c r="B96" s="4">
        <v>83</v>
      </c>
      <c r="C96" s="4">
        <v>4.0999999999999996</v>
      </c>
      <c r="D96" s="9" t="s">
        <v>188</v>
      </c>
      <c r="E96" s="4" t="s">
        <v>35</v>
      </c>
      <c r="F96" s="4" t="s">
        <v>35</v>
      </c>
      <c r="G96" s="4"/>
      <c r="H96" s="4"/>
      <c r="I96" s="4"/>
      <c r="J96" s="20"/>
      <c r="K96" s="8"/>
      <c r="L96" s="20"/>
      <c r="M96" s="20"/>
      <c r="N96" s="4"/>
      <c r="O96" s="4"/>
      <c r="P96" s="20"/>
      <c r="Q96" s="20"/>
      <c r="R96" s="20"/>
      <c r="S96" s="20"/>
      <c r="T96" s="4"/>
      <c r="U96" s="4"/>
      <c r="V96" s="20"/>
      <c r="W96" s="20"/>
      <c r="X96" s="4"/>
      <c r="Y96" s="4"/>
      <c r="Z96" s="20"/>
      <c r="AA96" s="20"/>
      <c r="AB96" s="20"/>
      <c r="AC96" s="20"/>
    </row>
    <row r="97" spans="2:29" ht="15" hidden="1" thickBot="1" x14ac:dyDescent="0.25">
      <c r="B97" s="4">
        <v>84</v>
      </c>
      <c r="C97" s="4" t="s">
        <v>35</v>
      </c>
      <c r="D97" s="9" t="s">
        <v>189</v>
      </c>
      <c r="E97" s="4" t="s">
        <v>35</v>
      </c>
      <c r="F97" s="4" t="s">
        <v>35</v>
      </c>
      <c r="G97" s="4"/>
      <c r="H97" s="4"/>
      <c r="I97" s="4"/>
      <c r="J97" s="20"/>
      <c r="K97" s="8"/>
      <c r="L97" s="20"/>
      <c r="M97" s="20"/>
      <c r="N97" s="4"/>
      <c r="O97" s="4"/>
      <c r="P97" s="20"/>
      <c r="Q97" s="20"/>
      <c r="R97" s="20"/>
      <c r="S97" s="20"/>
      <c r="T97" s="4"/>
      <c r="U97" s="4"/>
      <c r="V97" s="20"/>
      <c r="W97" s="20"/>
      <c r="X97" s="4"/>
      <c r="Y97" s="4"/>
      <c r="Z97" s="20"/>
      <c r="AA97" s="20"/>
      <c r="AB97" s="20"/>
      <c r="AC97" s="20"/>
    </row>
    <row r="98" spans="2:29" ht="15" hidden="1" thickBot="1" x14ac:dyDescent="0.25">
      <c r="B98" s="4">
        <v>85</v>
      </c>
      <c r="C98" s="4" t="s">
        <v>35</v>
      </c>
      <c r="D98" s="9" t="s">
        <v>190</v>
      </c>
      <c r="E98" s="4" t="s">
        <v>35</v>
      </c>
      <c r="F98" s="4" t="s">
        <v>35</v>
      </c>
      <c r="G98" s="4"/>
      <c r="H98" s="4"/>
      <c r="I98" s="4"/>
      <c r="J98" s="20"/>
      <c r="K98" s="8"/>
      <c r="L98" s="20"/>
      <c r="M98" s="20"/>
      <c r="N98" s="4"/>
      <c r="O98" s="4"/>
      <c r="P98" s="20"/>
      <c r="Q98" s="20"/>
      <c r="R98" s="20"/>
      <c r="S98" s="20"/>
      <c r="T98" s="4"/>
      <c r="U98" s="4"/>
      <c r="V98" s="20"/>
      <c r="W98" s="20"/>
      <c r="X98" s="4"/>
      <c r="Y98" s="4"/>
      <c r="Z98" s="20"/>
      <c r="AA98" s="20"/>
      <c r="AB98" s="20"/>
      <c r="AC98" s="20"/>
    </row>
    <row r="99" spans="2:29" ht="15" hidden="1" thickBot="1" x14ac:dyDescent="0.25">
      <c r="B99" s="4">
        <v>86</v>
      </c>
      <c r="C99" s="4" t="s">
        <v>35</v>
      </c>
      <c r="D99" s="9" t="s">
        <v>191</v>
      </c>
      <c r="E99" s="4" t="s">
        <v>35</v>
      </c>
      <c r="F99" s="4" t="s">
        <v>35</v>
      </c>
      <c r="G99" s="4"/>
      <c r="H99" s="4"/>
      <c r="I99" s="4"/>
      <c r="J99" s="20"/>
      <c r="K99" s="8"/>
      <c r="L99" s="20"/>
      <c r="M99" s="20"/>
      <c r="N99" s="4"/>
      <c r="O99" s="4"/>
      <c r="P99" s="20"/>
      <c r="Q99" s="20"/>
      <c r="R99" s="20"/>
      <c r="S99" s="20"/>
      <c r="T99" s="4"/>
      <c r="U99" s="4"/>
      <c r="V99" s="20"/>
      <c r="W99" s="20"/>
      <c r="X99" s="4"/>
      <c r="Y99" s="4"/>
      <c r="Z99" s="20"/>
      <c r="AA99" s="20"/>
      <c r="AB99" s="20"/>
      <c r="AC99" s="20"/>
    </row>
    <row r="100" spans="2:29" s="76" customFormat="1" x14ac:dyDescent="0.2">
      <c r="B100" s="74">
        <v>87</v>
      </c>
      <c r="C100" s="74" t="s">
        <v>78</v>
      </c>
      <c r="D100" s="75" t="s">
        <v>192</v>
      </c>
      <c r="E100" s="74" t="s">
        <v>193</v>
      </c>
      <c r="F100" s="84">
        <v>10</v>
      </c>
      <c r="G100" s="85">
        <v>18500</v>
      </c>
      <c r="H100" s="86">
        <v>1850</v>
      </c>
      <c r="I100" s="86">
        <f t="shared" ref="I100" si="130">H100*$F100</f>
        <v>18500</v>
      </c>
      <c r="J100" s="86">
        <v>1750</v>
      </c>
      <c r="K100" s="86">
        <f t="shared" ref="K100:K103" si="131">J100*$F100</f>
        <v>17500</v>
      </c>
      <c r="L100" s="86">
        <v>1650</v>
      </c>
      <c r="M100" s="88">
        <v>16500</v>
      </c>
      <c r="N100" s="86">
        <v>1850</v>
      </c>
      <c r="O100" s="86">
        <f t="shared" ref="O100" si="132">N100*$F100</f>
        <v>18500</v>
      </c>
      <c r="P100" s="87">
        <v>1800</v>
      </c>
      <c r="Q100" s="86">
        <f t="shared" ref="Q100:Q103" si="133">P100*$F100</f>
        <v>18000</v>
      </c>
      <c r="R100" s="86">
        <v>1850</v>
      </c>
      <c r="S100" s="86">
        <v>18500</v>
      </c>
      <c r="T100" s="86">
        <v>3099</v>
      </c>
      <c r="U100" s="86">
        <f t="shared" ref="U100" si="134">T100*$F100</f>
        <v>30990</v>
      </c>
      <c r="V100" s="86">
        <v>2220</v>
      </c>
      <c r="W100" s="86">
        <v>22200</v>
      </c>
      <c r="X100" s="86">
        <v>2150</v>
      </c>
      <c r="Y100" s="86">
        <f t="shared" ref="Y100" si="135">X100*$F100</f>
        <v>21500</v>
      </c>
      <c r="Z100" s="86">
        <v>2150</v>
      </c>
      <c r="AA100" s="86">
        <f t="shared" ref="AA100:AA103" si="136">Z100*$F100</f>
        <v>21500</v>
      </c>
      <c r="AB100" s="86">
        <v>2150</v>
      </c>
      <c r="AC100" s="86">
        <v>21500</v>
      </c>
    </row>
    <row r="101" spans="2:29" s="76" customFormat="1" x14ac:dyDescent="0.2">
      <c r="B101" s="74">
        <v>88</v>
      </c>
      <c r="C101" s="74" t="s">
        <v>108</v>
      </c>
      <c r="D101" s="75" t="s">
        <v>194</v>
      </c>
      <c r="E101" s="74" t="s">
        <v>193</v>
      </c>
      <c r="F101" s="84">
        <v>150</v>
      </c>
      <c r="G101" s="85">
        <v>247500</v>
      </c>
      <c r="H101" s="86">
        <v>1650</v>
      </c>
      <c r="I101" s="86">
        <f t="shared" ref="I101" si="137">H101*$F101</f>
        <v>247500</v>
      </c>
      <c r="J101" s="86">
        <v>1600</v>
      </c>
      <c r="K101" s="86">
        <f t="shared" si="131"/>
        <v>240000</v>
      </c>
      <c r="L101" s="86">
        <v>1500</v>
      </c>
      <c r="M101" s="88">
        <v>225000</v>
      </c>
      <c r="N101" s="86">
        <v>1650</v>
      </c>
      <c r="O101" s="86">
        <f t="shared" ref="O101" si="138">N101*$F101</f>
        <v>247500</v>
      </c>
      <c r="P101" s="87">
        <v>1600</v>
      </c>
      <c r="Q101" s="86">
        <f t="shared" si="133"/>
        <v>240000</v>
      </c>
      <c r="R101" s="86">
        <v>1650</v>
      </c>
      <c r="S101" s="86">
        <v>247500</v>
      </c>
      <c r="T101" s="86">
        <v>2750</v>
      </c>
      <c r="U101" s="86">
        <f t="shared" ref="U101" si="139">T101*$F101</f>
        <v>412500</v>
      </c>
      <c r="V101" s="86">
        <v>1850</v>
      </c>
      <c r="W101" s="86">
        <v>277500</v>
      </c>
      <c r="X101" s="86">
        <v>4800</v>
      </c>
      <c r="Y101" s="86">
        <f t="shared" ref="Y101" si="140">X101*$F101</f>
        <v>720000</v>
      </c>
      <c r="Z101" s="86">
        <v>2800</v>
      </c>
      <c r="AA101" s="86">
        <f t="shared" si="136"/>
        <v>420000</v>
      </c>
      <c r="AB101" s="86">
        <v>2800</v>
      </c>
      <c r="AC101" s="86">
        <v>420000</v>
      </c>
    </row>
    <row r="102" spans="2:29" s="76" customFormat="1" x14ac:dyDescent="0.2">
      <c r="B102" s="74">
        <v>89</v>
      </c>
      <c r="C102" s="74" t="s">
        <v>196</v>
      </c>
      <c r="D102" s="75" t="s">
        <v>197</v>
      </c>
      <c r="E102" s="74" t="s">
        <v>193</v>
      </c>
      <c r="F102" s="84">
        <v>100</v>
      </c>
      <c r="G102" s="85">
        <v>145000</v>
      </c>
      <c r="H102" s="86">
        <v>1450</v>
      </c>
      <c r="I102" s="86">
        <f t="shared" ref="I102" si="141">H102*$F102</f>
        <v>145000</v>
      </c>
      <c r="J102" s="86">
        <v>1400</v>
      </c>
      <c r="K102" s="86">
        <f t="shared" si="131"/>
        <v>140000</v>
      </c>
      <c r="L102" s="86">
        <v>1350</v>
      </c>
      <c r="M102" s="88">
        <v>135000</v>
      </c>
      <c r="N102" s="86">
        <v>1450</v>
      </c>
      <c r="O102" s="86">
        <f t="shared" ref="O102" si="142">N102*$F102</f>
        <v>145000</v>
      </c>
      <c r="P102" s="87">
        <v>1400</v>
      </c>
      <c r="Q102" s="86">
        <f t="shared" si="133"/>
        <v>140000</v>
      </c>
      <c r="R102" s="86">
        <v>1450</v>
      </c>
      <c r="S102" s="86">
        <v>145000</v>
      </c>
      <c r="T102" s="86">
        <v>1780</v>
      </c>
      <c r="U102" s="86">
        <f t="shared" ref="U102" si="143">T102*$F102</f>
        <v>178000</v>
      </c>
      <c r="V102" s="86">
        <v>1650</v>
      </c>
      <c r="W102" s="86">
        <v>165000</v>
      </c>
      <c r="X102" s="86">
        <v>1850</v>
      </c>
      <c r="Y102" s="86">
        <f t="shared" ref="Y102" si="144">X102*$F102</f>
        <v>185000</v>
      </c>
      <c r="Z102" s="86">
        <v>1850</v>
      </c>
      <c r="AA102" s="86">
        <f t="shared" si="136"/>
        <v>185000</v>
      </c>
      <c r="AB102" s="86">
        <v>1850</v>
      </c>
      <c r="AC102" s="86">
        <v>185000</v>
      </c>
    </row>
    <row r="103" spans="2:29" s="76" customFormat="1" x14ac:dyDescent="0.2">
      <c r="B103" s="74">
        <v>90</v>
      </c>
      <c r="C103" s="74" t="s">
        <v>111</v>
      </c>
      <c r="D103" s="75" t="s">
        <v>199</v>
      </c>
      <c r="E103" s="74" t="s">
        <v>193</v>
      </c>
      <c r="F103" s="84">
        <v>120</v>
      </c>
      <c r="G103" s="85">
        <v>150000</v>
      </c>
      <c r="H103" s="86">
        <v>1250</v>
      </c>
      <c r="I103" s="86">
        <f t="shared" ref="I103" si="145">H103*$F103</f>
        <v>150000</v>
      </c>
      <c r="J103" s="86">
        <v>1200</v>
      </c>
      <c r="K103" s="86">
        <f t="shared" si="131"/>
        <v>144000</v>
      </c>
      <c r="L103" s="86">
        <v>1150</v>
      </c>
      <c r="M103" s="88">
        <v>138000</v>
      </c>
      <c r="N103" s="86">
        <v>1250</v>
      </c>
      <c r="O103" s="86">
        <f t="shared" ref="O103" si="146">N103*$F103</f>
        <v>150000</v>
      </c>
      <c r="P103" s="87">
        <v>1250</v>
      </c>
      <c r="Q103" s="86">
        <f t="shared" si="133"/>
        <v>150000</v>
      </c>
      <c r="R103" s="86">
        <v>1250</v>
      </c>
      <c r="S103" s="86">
        <v>150000</v>
      </c>
      <c r="T103" s="86">
        <v>1540</v>
      </c>
      <c r="U103" s="86">
        <f t="shared" ref="U103" si="147">T103*$F103</f>
        <v>184800</v>
      </c>
      <c r="V103" s="86">
        <v>1750</v>
      </c>
      <c r="W103" s="86">
        <v>210000</v>
      </c>
      <c r="X103" s="86">
        <v>1650</v>
      </c>
      <c r="Y103" s="86">
        <f t="shared" ref="Y103" si="148">X103*$F103</f>
        <v>198000</v>
      </c>
      <c r="Z103" s="86">
        <v>1550</v>
      </c>
      <c r="AA103" s="86">
        <f t="shared" si="136"/>
        <v>186000</v>
      </c>
      <c r="AB103" s="86">
        <v>1550</v>
      </c>
      <c r="AC103" s="86">
        <v>186000</v>
      </c>
    </row>
    <row r="104" spans="2:29" ht="15" hidden="1" thickBot="1" x14ac:dyDescent="0.25">
      <c r="B104" s="23">
        <v>91</v>
      </c>
      <c r="C104" s="23">
        <v>4.2</v>
      </c>
      <c r="D104" s="24" t="s">
        <v>202</v>
      </c>
      <c r="E104" s="23" t="s">
        <v>35</v>
      </c>
      <c r="F104" s="23" t="s">
        <v>35</v>
      </c>
      <c r="G104" s="23"/>
      <c r="H104" s="23"/>
      <c r="I104" s="23"/>
      <c r="J104" s="23"/>
      <c r="K104" s="62"/>
      <c r="L104" s="23"/>
      <c r="M104" s="23"/>
      <c r="N104" s="23"/>
      <c r="O104" s="23"/>
      <c r="P104" s="23"/>
      <c r="Q104" s="23"/>
      <c r="R104" s="23"/>
      <c r="S104" s="23"/>
      <c r="T104" s="23"/>
      <c r="U104" s="23"/>
      <c r="V104" s="23"/>
      <c r="W104" s="23"/>
      <c r="X104" s="23"/>
      <c r="Y104" s="23"/>
      <c r="Z104" s="23"/>
      <c r="AA104" s="23"/>
      <c r="AB104" s="23"/>
      <c r="AC104" s="23"/>
    </row>
    <row r="105" spans="2:29" ht="15" hidden="1" thickBot="1" x14ac:dyDescent="0.25">
      <c r="B105" s="4">
        <v>92</v>
      </c>
      <c r="C105" s="4" t="s">
        <v>35</v>
      </c>
      <c r="D105" s="9" t="s">
        <v>203</v>
      </c>
      <c r="E105" s="4" t="s">
        <v>35</v>
      </c>
      <c r="F105" s="4" t="s">
        <v>35</v>
      </c>
      <c r="G105" s="4"/>
      <c r="H105" s="4"/>
      <c r="I105" s="4"/>
      <c r="J105" s="20"/>
      <c r="K105" s="8"/>
      <c r="L105" s="20"/>
      <c r="M105" s="20"/>
      <c r="N105" s="4"/>
      <c r="O105" s="4"/>
      <c r="P105" s="20"/>
      <c r="Q105" s="20"/>
      <c r="R105" s="20"/>
      <c r="S105" s="20"/>
      <c r="T105" s="4"/>
      <c r="U105" s="4"/>
      <c r="V105" s="20"/>
      <c r="W105" s="20"/>
      <c r="X105" s="4"/>
      <c r="Y105" s="4"/>
      <c r="Z105" s="20"/>
      <c r="AA105" s="20"/>
      <c r="AB105" s="20"/>
      <c r="AC105" s="20"/>
    </row>
    <row r="106" spans="2:29" ht="15" hidden="1" thickBot="1" x14ac:dyDescent="0.25">
      <c r="B106" s="4">
        <v>93</v>
      </c>
      <c r="C106" s="4" t="s">
        <v>35</v>
      </c>
      <c r="D106" s="9" t="s">
        <v>204</v>
      </c>
      <c r="E106" s="4" t="s">
        <v>35</v>
      </c>
      <c r="F106" s="4" t="s">
        <v>35</v>
      </c>
      <c r="G106" s="4"/>
      <c r="H106" s="4"/>
      <c r="I106" s="4"/>
      <c r="J106" s="20"/>
      <c r="K106" s="8"/>
      <c r="L106" s="20"/>
      <c r="M106" s="20"/>
      <c r="N106" s="4"/>
      <c r="O106" s="4"/>
      <c r="P106" s="20"/>
      <c r="Q106" s="20"/>
      <c r="R106" s="20"/>
      <c r="S106" s="20"/>
      <c r="T106" s="4"/>
      <c r="U106" s="4"/>
      <c r="V106" s="20"/>
      <c r="W106" s="20"/>
      <c r="X106" s="4"/>
      <c r="Y106" s="4"/>
      <c r="Z106" s="20"/>
      <c r="AA106" s="20"/>
      <c r="AB106" s="20"/>
      <c r="AC106" s="20"/>
    </row>
    <row r="107" spans="2:29" s="76" customFormat="1" x14ac:dyDescent="0.2">
      <c r="B107" s="74">
        <v>94</v>
      </c>
      <c r="C107" s="74" t="s">
        <v>35</v>
      </c>
      <c r="D107" s="75" t="s">
        <v>205</v>
      </c>
      <c r="E107" s="74" t="s">
        <v>193</v>
      </c>
      <c r="F107" s="84">
        <v>6</v>
      </c>
      <c r="G107" s="85">
        <v>46800</v>
      </c>
      <c r="H107" s="86">
        <v>8500</v>
      </c>
      <c r="I107" s="86">
        <f t="shared" ref="I107" si="149">H107*$F107</f>
        <v>51000</v>
      </c>
      <c r="J107" s="86">
        <v>8000</v>
      </c>
      <c r="K107" s="86">
        <f t="shared" ref="K107" si="150">J107*$F107</f>
        <v>48000</v>
      </c>
      <c r="L107" s="86">
        <v>8000</v>
      </c>
      <c r="M107" s="86">
        <v>48000</v>
      </c>
      <c r="N107" s="86">
        <v>8750</v>
      </c>
      <c r="O107" s="86">
        <f t="shared" ref="O107" si="151">N107*$F107</f>
        <v>52500</v>
      </c>
      <c r="P107" s="86">
        <v>8750</v>
      </c>
      <c r="Q107" s="86">
        <f t="shared" ref="Q107" si="152">P107*$F107</f>
        <v>52500</v>
      </c>
      <c r="R107" s="86">
        <v>8750</v>
      </c>
      <c r="S107" s="86">
        <v>52500</v>
      </c>
      <c r="T107" s="86">
        <v>18500</v>
      </c>
      <c r="U107" s="86">
        <f t="shared" ref="U107" si="153">T107*$F107</f>
        <v>111000</v>
      </c>
      <c r="V107" s="86">
        <v>17500</v>
      </c>
      <c r="W107" s="86">
        <v>105000</v>
      </c>
      <c r="X107" s="86">
        <v>7800</v>
      </c>
      <c r="Y107" s="86">
        <f t="shared" ref="Y107" si="154">X107*$F107</f>
        <v>46800</v>
      </c>
      <c r="Z107" s="86">
        <v>7800</v>
      </c>
      <c r="AA107" s="86">
        <f t="shared" ref="AA107" si="155">Z107*$F107</f>
        <v>46800</v>
      </c>
      <c r="AB107" s="86">
        <v>7800</v>
      </c>
      <c r="AC107" s="88">
        <v>46800</v>
      </c>
    </row>
    <row r="108" spans="2:29" ht="15" hidden="1" thickBot="1" x14ac:dyDescent="0.25">
      <c r="B108" s="23">
        <v>95</v>
      </c>
      <c r="C108" s="23">
        <v>4.3</v>
      </c>
      <c r="D108" s="24" t="s">
        <v>208</v>
      </c>
      <c r="E108" s="23" t="s">
        <v>35</v>
      </c>
      <c r="F108" s="23" t="s">
        <v>35</v>
      </c>
      <c r="G108" s="23"/>
      <c r="H108" s="23"/>
      <c r="I108" s="23"/>
      <c r="J108" s="23"/>
      <c r="K108" s="62"/>
      <c r="L108" s="23"/>
      <c r="M108" s="23"/>
      <c r="N108" s="23"/>
      <c r="O108" s="23"/>
      <c r="P108" s="23"/>
      <c r="Q108" s="23"/>
      <c r="R108" s="23"/>
      <c r="S108" s="23"/>
      <c r="T108" s="23"/>
      <c r="U108" s="23"/>
      <c r="V108" s="23"/>
      <c r="W108" s="23"/>
      <c r="X108" s="23"/>
      <c r="Y108" s="23"/>
      <c r="Z108" s="23"/>
      <c r="AA108" s="23"/>
      <c r="AB108" s="23"/>
      <c r="AC108" s="23"/>
    </row>
    <row r="109" spans="2:29" ht="15" hidden="1" thickBot="1" x14ac:dyDescent="0.25">
      <c r="B109" s="4">
        <v>96</v>
      </c>
      <c r="C109" s="4" t="s">
        <v>35</v>
      </c>
      <c r="D109" s="9" t="s">
        <v>209</v>
      </c>
      <c r="E109" s="4" t="s">
        <v>35</v>
      </c>
      <c r="F109" s="4" t="s">
        <v>35</v>
      </c>
      <c r="G109" s="4"/>
      <c r="H109" s="4"/>
      <c r="I109" s="4"/>
      <c r="J109" s="20"/>
      <c r="K109" s="8"/>
      <c r="L109" s="20"/>
      <c r="M109" s="20"/>
      <c r="N109" s="4"/>
      <c r="O109" s="4"/>
      <c r="P109" s="20"/>
      <c r="Q109" s="20"/>
      <c r="R109" s="20"/>
      <c r="S109" s="20"/>
      <c r="T109" s="4"/>
      <c r="U109" s="4"/>
      <c r="V109" s="20"/>
      <c r="W109" s="20"/>
      <c r="X109" s="4"/>
      <c r="Y109" s="4"/>
      <c r="Z109" s="20"/>
      <c r="AA109" s="20"/>
      <c r="AB109" s="20"/>
      <c r="AC109" s="20"/>
    </row>
    <row r="110" spans="2:29" ht="15" hidden="1" thickBot="1" x14ac:dyDescent="0.25">
      <c r="B110" s="4">
        <v>97</v>
      </c>
      <c r="C110" s="4" t="s">
        <v>35</v>
      </c>
      <c r="D110" s="9" t="s">
        <v>210</v>
      </c>
      <c r="E110" s="4" t="s">
        <v>35</v>
      </c>
      <c r="F110" s="4" t="s">
        <v>35</v>
      </c>
      <c r="G110" s="4"/>
      <c r="H110" s="4"/>
      <c r="I110" s="4"/>
      <c r="J110" s="20"/>
      <c r="K110" s="8"/>
      <c r="L110" s="20"/>
      <c r="M110" s="20"/>
      <c r="N110" s="4"/>
      <c r="O110" s="4"/>
      <c r="P110" s="20"/>
      <c r="Q110" s="20"/>
      <c r="R110" s="20"/>
      <c r="S110" s="20"/>
      <c r="T110" s="4"/>
      <c r="U110" s="4"/>
      <c r="V110" s="20"/>
      <c r="W110" s="20"/>
      <c r="X110" s="4"/>
      <c r="Y110" s="4"/>
      <c r="Z110" s="20"/>
      <c r="AA110" s="20"/>
      <c r="AB110" s="20"/>
      <c r="AC110" s="20"/>
    </row>
    <row r="111" spans="2:29" s="76" customFormat="1" x14ac:dyDescent="0.2">
      <c r="B111" s="74">
        <v>98</v>
      </c>
      <c r="C111" s="74" t="s">
        <v>78</v>
      </c>
      <c r="D111" s="75" t="s">
        <v>205</v>
      </c>
      <c r="E111" s="74" t="s">
        <v>193</v>
      </c>
      <c r="F111" s="84">
        <v>0.5</v>
      </c>
      <c r="G111" s="85">
        <v>4250</v>
      </c>
      <c r="H111" s="86">
        <v>10500</v>
      </c>
      <c r="I111" s="86">
        <f t="shared" ref="I111" si="156">H111*$F111</f>
        <v>5250</v>
      </c>
      <c r="J111" s="86">
        <v>9500</v>
      </c>
      <c r="K111" s="86">
        <f t="shared" ref="K111" si="157">J111*$F111</f>
        <v>4750</v>
      </c>
      <c r="L111" s="86">
        <v>9500</v>
      </c>
      <c r="M111" s="86">
        <v>4750</v>
      </c>
      <c r="N111" s="86">
        <v>8750</v>
      </c>
      <c r="O111" s="86">
        <f t="shared" ref="O111" si="158">N111*$F111</f>
        <v>4375</v>
      </c>
      <c r="P111" s="86">
        <v>8750</v>
      </c>
      <c r="Q111" s="86">
        <f t="shared" ref="Q111" si="159">P111*$F111</f>
        <v>4375</v>
      </c>
      <c r="R111" s="86">
        <v>8750</v>
      </c>
      <c r="S111" s="86">
        <v>4375</v>
      </c>
      <c r="T111" s="86">
        <v>20500</v>
      </c>
      <c r="U111" s="86">
        <f t="shared" ref="U111" si="160">T111*$F111</f>
        <v>10250</v>
      </c>
      <c r="V111" s="86">
        <v>17500</v>
      </c>
      <c r="W111" s="86">
        <v>8750</v>
      </c>
      <c r="X111" s="86">
        <v>8500</v>
      </c>
      <c r="Y111" s="86">
        <f t="shared" ref="Y111" si="161">X111*$F111</f>
        <v>4250</v>
      </c>
      <c r="Z111" s="86">
        <v>6500</v>
      </c>
      <c r="AA111" s="86">
        <f t="shared" ref="AA111" si="162">Z111*$F111</f>
        <v>3250</v>
      </c>
      <c r="AB111" s="86">
        <v>6500</v>
      </c>
      <c r="AC111" s="88">
        <v>3250</v>
      </c>
    </row>
    <row r="112" spans="2:29" ht="15" hidden="1" thickBot="1" x14ac:dyDescent="0.25">
      <c r="B112" s="23">
        <v>99</v>
      </c>
      <c r="C112" s="23">
        <v>4.4000000000000004</v>
      </c>
      <c r="D112" s="24" t="s">
        <v>213</v>
      </c>
      <c r="E112" s="23" t="s">
        <v>35</v>
      </c>
      <c r="F112" s="23" t="s">
        <v>35</v>
      </c>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row>
    <row r="113" spans="2:29" ht="15" hidden="1" thickBot="1" x14ac:dyDescent="0.25">
      <c r="B113" s="4">
        <v>100</v>
      </c>
      <c r="C113" s="4" t="s">
        <v>35</v>
      </c>
      <c r="D113" s="9" t="s">
        <v>214</v>
      </c>
      <c r="E113" s="4" t="s">
        <v>35</v>
      </c>
      <c r="F113" s="4" t="s">
        <v>35</v>
      </c>
      <c r="G113" s="4"/>
      <c r="H113" s="4"/>
      <c r="I113" s="4"/>
      <c r="J113" s="20"/>
      <c r="K113" s="20"/>
      <c r="L113" s="20"/>
      <c r="M113" s="20"/>
      <c r="N113" s="4"/>
      <c r="O113" s="4"/>
      <c r="P113" s="20"/>
      <c r="Q113" s="20"/>
      <c r="R113" s="20"/>
      <c r="S113" s="20"/>
      <c r="T113" s="4"/>
      <c r="U113" s="4"/>
      <c r="V113" s="20"/>
      <c r="W113" s="20"/>
      <c r="X113" s="4"/>
      <c r="Y113" s="4"/>
      <c r="Z113" s="20"/>
      <c r="AA113" s="20"/>
      <c r="AB113" s="20"/>
      <c r="AC113" s="20"/>
    </row>
    <row r="114" spans="2:29" s="76" customFormat="1" x14ac:dyDescent="0.2">
      <c r="B114" s="74">
        <v>101</v>
      </c>
      <c r="C114" s="74" t="s">
        <v>35</v>
      </c>
      <c r="D114" s="75" t="s">
        <v>215</v>
      </c>
      <c r="E114" s="74" t="s">
        <v>193</v>
      </c>
      <c r="F114" s="84">
        <v>1</v>
      </c>
      <c r="G114" s="85">
        <v>7500</v>
      </c>
      <c r="H114" s="86">
        <v>8500</v>
      </c>
      <c r="I114" s="86">
        <f t="shared" ref="I114" si="163">H114*$F114</f>
        <v>8500</v>
      </c>
      <c r="J114" s="86">
        <v>8000</v>
      </c>
      <c r="K114" s="86">
        <f t="shared" ref="K114" si="164">J114*$F114</f>
        <v>8000</v>
      </c>
      <c r="L114" s="86">
        <v>8000</v>
      </c>
      <c r="M114" s="86">
        <v>8000</v>
      </c>
      <c r="N114" s="86">
        <v>9500</v>
      </c>
      <c r="O114" s="86">
        <f t="shared" ref="O114" si="165">N114*$F114</f>
        <v>9500</v>
      </c>
      <c r="P114" s="86">
        <v>9500</v>
      </c>
      <c r="Q114" s="86">
        <f t="shared" ref="Q114" si="166">P114*$F114</f>
        <v>9500</v>
      </c>
      <c r="R114" s="86">
        <v>9500</v>
      </c>
      <c r="S114" s="86">
        <v>9500</v>
      </c>
      <c r="T114" s="86">
        <v>19500</v>
      </c>
      <c r="U114" s="86">
        <f t="shared" ref="U114" si="167">T114*$F114</f>
        <v>19500</v>
      </c>
      <c r="V114" s="86">
        <v>17500</v>
      </c>
      <c r="W114" s="86">
        <v>17500</v>
      </c>
      <c r="X114" s="86">
        <v>7500</v>
      </c>
      <c r="Y114" s="86">
        <f t="shared" ref="Y114" si="168">X114*$F114</f>
        <v>7500</v>
      </c>
      <c r="Z114" s="86">
        <v>7500</v>
      </c>
      <c r="AA114" s="86">
        <f t="shared" ref="AA114" si="169">Z114*$F114</f>
        <v>7500</v>
      </c>
      <c r="AB114" s="86">
        <v>7500</v>
      </c>
      <c r="AC114" s="88">
        <v>7500</v>
      </c>
    </row>
    <row r="115" spans="2:29" ht="15" hidden="1" thickBot="1" x14ac:dyDescent="0.25">
      <c r="B115" s="23">
        <v>102</v>
      </c>
      <c r="C115" s="23" t="s">
        <v>35</v>
      </c>
      <c r="D115" s="24" t="s">
        <v>204</v>
      </c>
      <c r="E115" s="23" t="s">
        <v>35</v>
      </c>
      <c r="F115" s="23" t="s">
        <v>35</v>
      </c>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row>
    <row r="116" spans="2:29" ht="15" hidden="1" thickBot="1" x14ac:dyDescent="0.25">
      <c r="B116" s="4">
        <v>103</v>
      </c>
      <c r="C116" s="4">
        <v>4.5</v>
      </c>
      <c r="D116" s="9" t="s">
        <v>217</v>
      </c>
      <c r="E116" s="4" t="s">
        <v>35</v>
      </c>
      <c r="F116" s="4" t="s">
        <v>35</v>
      </c>
      <c r="G116" s="4"/>
      <c r="H116" s="4"/>
      <c r="I116" s="4"/>
      <c r="J116" s="20"/>
      <c r="K116" s="20"/>
      <c r="L116" s="20"/>
      <c r="M116" s="20"/>
      <c r="N116" s="4"/>
      <c r="O116" s="4"/>
      <c r="P116" s="20"/>
      <c r="Q116" s="20"/>
      <c r="R116" s="20"/>
      <c r="S116" s="20"/>
      <c r="T116" s="4"/>
      <c r="U116" s="4"/>
      <c r="V116" s="20"/>
      <c r="W116" s="20"/>
      <c r="X116" s="4"/>
      <c r="Y116" s="4"/>
      <c r="Z116" s="20"/>
      <c r="AA116" s="20"/>
      <c r="AB116" s="20"/>
      <c r="AC116" s="20"/>
    </row>
    <row r="117" spans="2:29" s="76" customFormat="1" x14ac:dyDescent="0.2">
      <c r="B117" s="74">
        <v>104</v>
      </c>
      <c r="C117" s="74" t="s">
        <v>35</v>
      </c>
      <c r="D117" s="75" t="s">
        <v>218</v>
      </c>
      <c r="E117" s="74" t="s">
        <v>193</v>
      </c>
      <c r="F117" s="84">
        <v>2.5</v>
      </c>
      <c r="G117" s="85">
        <v>23125</v>
      </c>
      <c r="H117" s="86">
        <v>10500</v>
      </c>
      <c r="I117" s="86">
        <f t="shared" ref="I117" si="170">H117*$F117</f>
        <v>26250</v>
      </c>
      <c r="J117" s="86">
        <v>9500</v>
      </c>
      <c r="K117" s="86">
        <f t="shared" ref="K117" si="171">J117*$F117</f>
        <v>23750</v>
      </c>
      <c r="L117" s="86">
        <v>9500</v>
      </c>
      <c r="M117" s="86">
        <v>23750</v>
      </c>
      <c r="N117" s="86">
        <v>9250</v>
      </c>
      <c r="O117" s="86">
        <f t="shared" ref="O117" si="172">N117*$F117</f>
        <v>23125</v>
      </c>
      <c r="P117" s="86">
        <v>9250</v>
      </c>
      <c r="Q117" s="86">
        <f t="shared" ref="Q117" si="173">P117*$F117</f>
        <v>23125</v>
      </c>
      <c r="R117" s="86">
        <v>9250</v>
      </c>
      <c r="S117" s="88">
        <v>23125</v>
      </c>
      <c r="T117" s="86">
        <v>20500</v>
      </c>
      <c r="U117" s="86">
        <f t="shared" ref="U117" si="174">T117*$F117</f>
        <v>51250</v>
      </c>
      <c r="V117" s="86">
        <v>17500</v>
      </c>
      <c r="W117" s="86">
        <v>43750</v>
      </c>
      <c r="X117" s="86">
        <v>14500</v>
      </c>
      <c r="Y117" s="86">
        <f t="shared" ref="Y117" si="175">X117*$F117</f>
        <v>36250</v>
      </c>
      <c r="Z117" s="86">
        <v>12000</v>
      </c>
      <c r="AA117" s="86">
        <f t="shared" ref="AA117" si="176">Z117*$F117</f>
        <v>30000</v>
      </c>
      <c r="AB117" s="86">
        <v>12000</v>
      </c>
      <c r="AC117" s="86">
        <v>30000</v>
      </c>
    </row>
    <row r="118" spans="2:29" ht="15" hidden="1" thickBot="1" x14ac:dyDescent="0.25">
      <c r="B118" s="23">
        <v>105</v>
      </c>
      <c r="C118" s="23" t="s">
        <v>35</v>
      </c>
      <c r="D118" s="24" t="s">
        <v>204</v>
      </c>
      <c r="E118" s="23" t="s">
        <v>35</v>
      </c>
      <c r="F118" s="23" t="s">
        <v>35</v>
      </c>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row>
    <row r="119" spans="2:29" ht="15" hidden="1" thickBot="1" x14ac:dyDescent="0.25">
      <c r="B119" s="4">
        <v>106</v>
      </c>
      <c r="C119" s="4">
        <v>4.5999999999999996</v>
      </c>
      <c r="D119" s="9" t="s">
        <v>221</v>
      </c>
      <c r="E119" s="4" t="s">
        <v>35</v>
      </c>
      <c r="F119" s="4" t="s">
        <v>35</v>
      </c>
      <c r="G119" s="4"/>
      <c r="H119" s="4"/>
      <c r="I119" s="4"/>
      <c r="J119" s="20"/>
      <c r="K119" s="20"/>
      <c r="L119" s="20"/>
      <c r="M119" s="20"/>
      <c r="N119" s="4"/>
      <c r="O119" s="4"/>
      <c r="P119" s="20"/>
      <c r="Q119" s="20"/>
      <c r="R119" s="20"/>
      <c r="S119" s="20"/>
      <c r="T119" s="4"/>
      <c r="U119" s="4"/>
      <c r="V119" s="20"/>
      <c r="W119" s="20"/>
      <c r="X119" s="4"/>
      <c r="Y119" s="4"/>
      <c r="Z119" s="20"/>
      <c r="AA119" s="20"/>
      <c r="AB119" s="20"/>
      <c r="AC119" s="20"/>
    </row>
    <row r="120" spans="2:29" s="76" customFormat="1" x14ac:dyDescent="0.2">
      <c r="B120" s="74">
        <v>107</v>
      </c>
      <c r="C120" s="74" t="s">
        <v>35</v>
      </c>
      <c r="D120" s="75" t="s">
        <v>222</v>
      </c>
      <c r="E120" s="74" t="s">
        <v>193</v>
      </c>
      <c r="F120" s="84">
        <v>2</v>
      </c>
      <c r="G120" s="85">
        <v>9000</v>
      </c>
      <c r="H120" s="86">
        <v>4500</v>
      </c>
      <c r="I120" s="86">
        <f t="shared" ref="I120" si="177">H120*$F120</f>
        <v>9000</v>
      </c>
      <c r="J120" s="86">
        <v>4200</v>
      </c>
      <c r="K120" s="86">
        <f t="shared" ref="K120" si="178">J120*$F120</f>
        <v>8400</v>
      </c>
      <c r="L120" s="86">
        <v>4200</v>
      </c>
      <c r="M120" s="88">
        <v>8400</v>
      </c>
      <c r="N120" s="86">
        <v>4650</v>
      </c>
      <c r="O120" s="86">
        <f t="shared" ref="O120" si="179">N120*$F120</f>
        <v>9300</v>
      </c>
      <c r="P120" s="87">
        <v>4040</v>
      </c>
      <c r="Q120" s="86">
        <f t="shared" ref="Q120" si="180">P120*$F120</f>
        <v>8080</v>
      </c>
      <c r="R120" s="86">
        <v>4650</v>
      </c>
      <c r="S120" s="86">
        <v>9300</v>
      </c>
      <c r="T120" s="86">
        <v>20500</v>
      </c>
      <c r="U120" s="86">
        <f t="shared" ref="U120" si="181">T120*$F120</f>
        <v>41000</v>
      </c>
      <c r="V120" s="86">
        <v>16500</v>
      </c>
      <c r="W120" s="86">
        <v>33000</v>
      </c>
      <c r="X120" s="86">
        <v>14500</v>
      </c>
      <c r="Y120" s="86">
        <f t="shared" ref="Y120" si="182">X120*$F120</f>
        <v>29000</v>
      </c>
      <c r="Z120" s="86">
        <v>9500</v>
      </c>
      <c r="AA120" s="86">
        <f t="shared" ref="AA120" si="183">Z120*$F120</f>
        <v>19000</v>
      </c>
      <c r="AB120" s="86">
        <v>9500</v>
      </c>
      <c r="AC120" s="86">
        <v>19000</v>
      </c>
    </row>
    <row r="121" spans="2:29" ht="15" hidden="1" thickBot="1" x14ac:dyDescent="0.25">
      <c r="B121" s="23">
        <v>108</v>
      </c>
      <c r="C121" s="23">
        <v>4.7</v>
      </c>
      <c r="D121" s="24" t="s">
        <v>224</v>
      </c>
      <c r="E121" s="23" t="s">
        <v>35</v>
      </c>
      <c r="F121" s="23" t="s">
        <v>35</v>
      </c>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row>
    <row r="122" spans="2:29" ht="15" hidden="1" thickBot="1" x14ac:dyDescent="0.25">
      <c r="B122" s="4">
        <v>109</v>
      </c>
      <c r="C122" s="4" t="s">
        <v>35</v>
      </c>
      <c r="D122" s="9" t="s">
        <v>225</v>
      </c>
      <c r="E122" s="4" t="s">
        <v>35</v>
      </c>
      <c r="F122" s="4" t="s">
        <v>35</v>
      </c>
      <c r="G122" s="4"/>
      <c r="H122" s="4"/>
      <c r="I122" s="4"/>
      <c r="J122" s="20"/>
      <c r="K122" s="20"/>
      <c r="L122" s="20"/>
      <c r="M122" s="20"/>
      <c r="N122" s="4"/>
      <c r="O122" s="4"/>
      <c r="P122" s="20"/>
      <c r="Q122" s="20"/>
      <c r="R122" s="20"/>
      <c r="S122" s="20"/>
      <c r="T122" s="4"/>
      <c r="U122" s="4"/>
      <c r="V122" s="20"/>
      <c r="W122" s="20"/>
      <c r="X122" s="4"/>
      <c r="Y122" s="4"/>
      <c r="Z122" s="20"/>
      <c r="AA122" s="20"/>
      <c r="AB122" s="20"/>
      <c r="AC122" s="20"/>
    </row>
    <row r="123" spans="2:29" s="76" customFormat="1" x14ac:dyDescent="0.2">
      <c r="B123" s="74">
        <v>110</v>
      </c>
      <c r="C123" s="74" t="s">
        <v>78</v>
      </c>
      <c r="D123" s="75" t="s">
        <v>226</v>
      </c>
      <c r="E123" s="74" t="s">
        <v>67</v>
      </c>
      <c r="F123" s="84">
        <v>3</v>
      </c>
      <c r="G123" s="85">
        <v>9000</v>
      </c>
      <c r="H123" s="86">
        <v>3000</v>
      </c>
      <c r="I123" s="86">
        <f t="shared" ref="I123" si="184">H123*$F123</f>
        <v>9000</v>
      </c>
      <c r="J123" s="86">
        <v>2700</v>
      </c>
      <c r="K123" s="86">
        <f t="shared" ref="K123:K124" si="185">J123*$F123</f>
        <v>8100</v>
      </c>
      <c r="L123" s="86">
        <v>2700</v>
      </c>
      <c r="M123" s="88">
        <v>8100</v>
      </c>
      <c r="N123" s="86">
        <v>3450</v>
      </c>
      <c r="O123" s="86">
        <f t="shared" ref="O123" si="186">N123*$F123</f>
        <v>10350</v>
      </c>
      <c r="P123" s="87">
        <v>3000</v>
      </c>
      <c r="Q123" s="86">
        <f t="shared" ref="Q123:Q124" si="187">P123*$F123</f>
        <v>9000</v>
      </c>
      <c r="R123" s="86">
        <v>3450</v>
      </c>
      <c r="S123" s="86">
        <v>10350</v>
      </c>
      <c r="T123" s="86">
        <v>15500</v>
      </c>
      <c r="U123" s="86">
        <f t="shared" ref="U123" si="188">T123*$F123</f>
        <v>46500</v>
      </c>
      <c r="V123" s="86">
        <v>11500</v>
      </c>
      <c r="W123" s="86">
        <v>34500</v>
      </c>
      <c r="X123" s="86">
        <v>4000</v>
      </c>
      <c r="Y123" s="86">
        <f t="shared" ref="Y123" si="189">X123*$F123</f>
        <v>12000</v>
      </c>
      <c r="Z123" s="86">
        <v>4000</v>
      </c>
      <c r="AA123" s="86">
        <f t="shared" ref="AA123:AA124" si="190">Z123*$F123</f>
        <v>12000</v>
      </c>
      <c r="AB123" s="86">
        <v>4000</v>
      </c>
      <c r="AC123" s="86">
        <v>12000</v>
      </c>
    </row>
    <row r="124" spans="2:29" s="76" customFormat="1" x14ac:dyDescent="0.2">
      <c r="B124" s="74">
        <v>111</v>
      </c>
      <c r="C124" s="74" t="s">
        <v>196</v>
      </c>
      <c r="D124" s="75" t="s">
        <v>228</v>
      </c>
      <c r="E124" s="74" t="s">
        <v>67</v>
      </c>
      <c r="F124" s="84">
        <v>4</v>
      </c>
      <c r="G124" s="85">
        <v>12000</v>
      </c>
      <c r="H124" s="86">
        <v>3000</v>
      </c>
      <c r="I124" s="86">
        <f t="shared" ref="I124" si="191">H124*$F124</f>
        <v>12000</v>
      </c>
      <c r="J124" s="86">
        <v>2700</v>
      </c>
      <c r="K124" s="86">
        <f t="shared" si="185"/>
        <v>10800</v>
      </c>
      <c r="L124" s="86">
        <v>2700</v>
      </c>
      <c r="M124" s="88">
        <v>10800</v>
      </c>
      <c r="N124" s="86">
        <v>3650</v>
      </c>
      <c r="O124" s="86">
        <f t="shared" ref="O124" si="192">N124*$F124</f>
        <v>14600</v>
      </c>
      <c r="P124" s="86">
        <v>3650</v>
      </c>
      <c r="Q124" s="86">
        <f t="shared" si="187"/>
        <v>14600</v>
      </c>
      <c r="R124" s="86">
        <v>3650</v>
      </c>
      <c r="S124" s="86">
        <v>14600</v>
      </c>
      <c r="T124" s="86">
        <v>15500</v>
      </c>
      <c r="U124" s="86">
        <f t="shared" ref="U124" si="193">T124*$F124</f>
        <v>62000</v>
      </c>
      <c r="V124" s="86">
        <v>11500</v>
      </c>
      <c r="W124" s="86">
        <v>46000</v>
      </c>
      <c r="X124" s="86">
        <v>4500</v>
      </c>
      <c r="Y124" s="86">
        <f t="shared" ref="Y124" si="194">X124*$F124</f>
        <v>18000</v>
      </c>
      <c r="Z124" s="86">
        <v>4500</v>
      </c>
      <c r="AA124" s="86">
        <f t="shared" si="190"/>
        <v>18000</v>
      </c>
      <c r="AB124" s="86">
        <v>4500</v>
      </c>
      <c r="AC124" s="86">
        <v>18000</v>
      </c>
    </row>
    <row r="125" spans="2:29" ht="15" hidden="1" thickBot="1" x14ac:dyDescent="0.25">
      <c r="B125" s="23">
        <v>112</v>
      </c>
      <c r="C125" s="23">
        <v>4.8</v>
      </c>
      <c r="D125" s="24" t="s">
        <v>231</v>
      </c>
      <c r="E125" s="23" t="s">
        <v>35</v>
      </c>
      <c r="F125" s="23" t="s">
        <v>35</v>
      </c>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row>
    <row r="126" spans="2:29" ht="15" hidden="1" thickBot="1" x14ac:dyDescent="0.25">
      <c r="B126" s="4">
        <v>113</v>
      </c>
      <c r="C126" s="4" t="s">
        <v>35</v>
      </c>
      <c r="D126" s="9" t="s">
        <v>232</v>
      </c>
      <c r="E126" s="4" t="s">
        <v>35</v>
      </c>
      <c r="F126" s="4" t="s">
        <v>35</v>
      </c>
      <c r="G126" s="4"/>
      <c r="H126" s="4"/>
      <c r="I126" s="4"/>
      <c r="J126" s="20"/>
      <c r="K126" s="20"/>
      <c r="L126" s="20"/>
      <c r="M126" s="20"/>
      <c r="N126" s="4"/>
      <c r="O126" s="4"/>
      <c r="P126" s="20"/>
      <c r="Q126" s="20"/>
      <c r="R126" s="20"/>
      <c r="S126" s="20"/>
      <c r="T126" s="4"/>
      <c r="U126" s="4"/>
      <c r="V126" s="20"/>
      <c r="W126" s="20"/>
      <c r="X126" s="4"/>
      <c r="Y126" s="4"/>
      <c r="Z126" s="20"/>
      <c r="AA126" s="20"/>
      <c r="AB126" s="20"/>
      <c r="AC126" s="20"/>
    </row>
    <row r="127" spans="2:29" ht="15" hidden="1" thickBot="1" x14ac:dyDescent="0.25">
      <c r="B127" s="4">
        <v>114</v>
      </c>
      <c r="C127" s="4" t="s">
        <v>35</v>
      </c>
      <c r="D127" s="9" t="s">
        <v>210</v>
      </c>
      <c r="E127" s="4" t="s">
        <v>35</v>
      </c>
      <c r="F127" s="4" t="s">
        <v>35</v>
      </c>
      <c r="G127" s="4"/>
      <c r="H127" s="4"/>
      <c r="I127" s="4"/>
      <c r="J127" s="20"/>
      <c r="K127" s="20"/>
      <c r="L127" s="20"/>
      <c r="M127" s="20"/>
      <c r="N127" s="4"/>
      <c r="O127" s="4"/>
      <c r="P127" s="20"/>
      <c r="Q127" s="20"/>
      <c r="R127" s="20"/>
      <c r="S127" s="20"/>
      <c r="T127" s="4"/>
      <c r="U127" s="4"/>
      <c r="V127" s="20"/>
      <c r="W127" s="20"/>
      <c r="X127" s="4"/>
      <c r="Y127" s="4"/>
      <c r="Z127" s="20"/>
      <c r="AA127" s="20"/>
      <c r="AB127" s="20"/>
      <c r="AC127" s="20"/>
    </row>
    <row r="128" spans="2:29" s="76" customFormat="1" x14ac:dyDescent="0.2">
      <c r="B128" s="74">
        <v>115</v>
      </c>
      <c r="C128" s="74" t="s">
        <v>78</v>
      </c>
      <c r="D128" s="75" t="s">
        <v>233</v>
      </c>
      <c r="E128" s="74" t="s">
        <v>193</v>
      </c>
      <c r="F128" s="84">
        <v>1</v>
      </c>
      <c r="G128" s="85">
        <v>12500</v>
      </c>
      <c r="H128" s="86">
        <v>12500</v>
      </c>
      <c r="I128" s="86">
        <f t="shared" ref="I128" si="195">H128*$F128</f>
        <v>12500</v>
      </c>
      <c r="J128" s="86">
        <v>11500</v>
      </c>
      <c r="K128" s="86">
        <f t="shared" ref="K128:K129" si="196">J128*$F128</f>
        <v>11500</v>
      </c>
      <c r="L128" s="86">
        <v>11500</v>
      </c>
      <c r="M128" s="88">
        <v>11500</v>
      </c>
      <c r="N128" s="86">
        <v>16500</v>
      </c>
      <c r="O128" s="86">
        <f t="shared" ref="O128" si="197">N128*$F128</f>
        <v>16500</v>
      </c>
      <c r="P128" s="86">
        <v>16500</v>
      </c>
      <c r="Q128" s="86">
        <f t="shared" ref="Q128:Q129" si="198">P128*$F128</f>
        <v>16500</v>
      </c>
      <c r="R128" s="86">
        <v>16500</v>
      </c>
      <c r="S128" s="86">
        <v>16500</v>
      </c>
      <c r="T128" s="86">
        <v>35500</v>
      </c>
      <c r="U128" s="86">
        <f t="shared" ref="U128" si="199">T128*$F128</f>
        <v>35500</v>
      </c>
      <c r="V128" s="86">
        <v>28500</v>
      </c>
      <c r="W128" s="86">
        <v>28500</v>
      </c>
      <c r="X128" s="86">
        <v>33500</v>
      </c>
      <c r="Y128" s="86">
        <f t="shared" ref="Y128" si="200">X128*$F128</f>
        <v>33500</v>
      </c>
      <c r="Z128" s="86">
        <v>19500</v>
      </c>
      <c r="AA128" s="86">
        <f t="shared" ref="AA128:AA129" si="201">Z128*$F128</f>
        <v>19500</v>
      </c>
      <c r="AB128" s="86">
        <v>19500</v>
      </c>
      <c r="AC128" s="86">
        <v>19500</v>
      </c>
    </row>
    <row r="129" spans="2:29" s="76" customFormat="1" x14ac:dyDescent="0.2">
      <c r="B129" s="74">
        <v>116</v>
      </c>
      <c r="C129" s="74" t="s">
        <v>108</v>
      </c>
      <c r="D129" s="75" t="s">
        <v>234</v>
      </c>
      <c r="E129" s="74" t="s">
        <v>235</v>
      </c>
      <c r="F129" s="84">
        <v>1</v>
      </c>
      <c r="G129" s="85">
        <v>1500</v>
      </c>
      <c r="H129" s="86">
        <v>4500</v>
      </c>
      <c r="I129" s="86">
        <f t="shared" ref="I129" si="202">H129*$F129</f>
        <v>4500</v>
      </c>
      <c r="J129" s="86">
        <v>2000</v>
      </c>
      <c r="K129" s="86">
        <f t="shared" si="196"/>
        <v>2000</v>
      </c>
      <c r="L129" s="86">
        <v>2000</v>
      </c>
      <c r="M129" s="86">
        <v>2000</v>
      </c>
      <c r="N129" s="86">
        <v>1500</v>
      </c>
      <c r="O129" s="86">
        <f t="shared" ref="O129" si="203">N129*$F129</f>
        <v>1500</v>
      </c>
      <c r="P129" s="86">
        <v>1500</v>
      </c>
      <c r="Q129" s="86">
        <f t="shared" si="198"/>
        <v>1500</v>
      </c>
      <c r="R129" s="86">
        <v>1500</v>
      </c>
      <c r="S129" s="88">
        <v>1500</v>
      </c>
      <c r="T129" s="86">
        <v>35500</v>
      </c>
      <c r="U129" s="86">
        <f t="shared" ref="U129" si="204">T129*$F129</f>
        <v>35500</v>
      </c>
      <c r="V129" s="86">
        <v>28500</v>
      </c>
      <c r="W129" s="86">
        <v>28500</v>
      </c>
      <c r="X129" s="86">
        <v>8800</v>
      </c>
      <c r="Y129" s="86">
        <f t="shared" ref="Y129" si="205">X129*$F129</f>
        <v>8800</v>
      </c>
      <c r="Z129" s="86">
        <v>2850</v>
      </c>
      <c r="AA129" s="86">
        <f t="shared" si="201"/>
        <v>2850</v>
      </c>
      <c r="AB129" s="86">
        <v>2850</v>
      </c>
      <c r="AC129" s="86">
        <v>2850</v>
      </c>
    </row>
    <row r="130" spans="2:29" ht="15" hidden="1" thickBot="1" x14ac:dyDescent="0.25">
      <c r="B130" s="23">
        <v>117</v>
      </c>
      <c r="C130" s="23" t="s">
        <v>35</v>
      </c>
      <c r="D130" s="24" t="s">
        <v>236</v>
      </c>
      <c r="E130" s="23" t="s">
        <v>35</v>
      </c>
      <c r="F130" s="23" t="s">
        <v>35</v>
      </c>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row>
    <row r="131" spans="2:29" ht="15" hidden="1" thickBot="1" x14ac:dyDescent="0.25">
      <c r="B131" s="4">
        <v>118</v>
      </c>
      <c r="C131" s="4" t="s">
        <v>35</v>
      </c>
      <c r="D131" s="9" t="s">
        <v>237</v>
      </c>
      <c r="E131" s="4" t="s">
        <v>35</v>
      </c>
      <c r="F131" s="4" t="s">
        <v>35</v>
      </c>
      <c r="G131" s="4"/>
      <c r="H131" s="4"/>
      <c r="I131" s="4"/>
      <c r="J131" s="20"/>
      <c r="K131" s="20"/>
      <c r="L131" s="20"/>
      <c r="M131" s="20"/>
      <c r="N131" s="4"/>
      <c r="O131" s="4"/>
      <c r="P131" s="20"/>
      <c r="Q131" s="20"/>
      <c r="R131" s="20"/>
      <c r="S131" s="20"/>
      <c r="T131" s="4"/>
      <c r="U131" s="4"/>
      <c r="V131" s="20"/>
      <c r="W131" s="20"/>
      <c r="X131" s="4"/>
      <c r="Y131" s="4"/>
      <c r="Z131" s="20"/>
      <c r="AA131" s="20"/>
      <c r="AB131" s="20"/>
      <c r="AC131" s="20"/>
    </row>
    <row r="132" spans="2:29" ht="15" hidden="1" thickBot="1" x14ac:dyDescent="0.25">
      <c r="B132" s="4">
        <v>119</v>
      </c>
      <c r="C132" s="4" t="s">
        <v>35</v>
      </c>
      <c r="D132" s="9" t="s">
        <v>238</v>
      </c>
      <c r="E132" s="4" t="s">
        <v>35</v>
      </c>
      <c r="F132" s="4" t="s">
        <v>35</v>
      </c>
      <c r="G132" s="4"/>
      <c r="H132" s="4"/>
      <c r="I132" s="4"/>
      <c r="J132" s="20"/>
      <c r="K132" s="20"/>
      <c r="L132" s="20"/>
      <c r="M132" s="20"/>
      <c r="N132" s="4"/>
      <c r="O132" s="4"/>
      <c r="P132" s="20"/>
      <c r="Q132" s="20"/>
      <c r="R132" s="20"/>
      <c r="S132" s="20"/>
      <c r="T132" s="4"/>
      <c r="U132" s="4"/>
      <c r="V132" s="20"/>
      <c r="W132" s="20"/>
      <c r="X132" s="4"/>
      <c r="Y132" s="4"/>
      <c r="Z132" s="20"/>
      <c r="AA132" s="20"/>
      <c r="AB132" s="20"/>
      <c r="AC132" s="20"/>
    </row>
    <row r="133" spans="2:29" ht="15" hidden="1" thickBot="1" x14ac:dyDescent="0.25">
      <c r="B133" s="4">
        <v>120</v>
      </c>
      <c r="C133" s="4" t="s">
        <v>35</v>
      </c>
      <c r="D133" s="9" t="s">
        <v>239</v>
      </c>
      <c r="E133" s="4" t="s">
        <v>35</v>
      </c>
      <c r="F133" s="4" t="s">
        <v>35</v>
      </c>
      <c r="G133" s="4"/>
      <c r="H133" s="4"/>
      <c r="I133" s="4"/>
      <c r="J133" s="20"/>
      <c r="K133" s="20"/>
      <c r="L133" s="20"/>
      <c r="M133" s="20"/>
      <c r="N133" s="4"/>
      <c r="O133" s="4"/>
      <c r="P133" s="20"/>
      <c r="Q133" s="20"/>
      <c r="R133" s="20"/>
      <c r="S133" s="20"/>
      <c r="T133" s="4"/>
      <c r="U133" s="4"/>
      <c r="V133" s="20"/>
      <c r="W133" s="20"/>
      <c r="X133" s="4"/>
      <c r="Y133" s="4"/>
      <c r="Z133" s="20"/>
      <c r="AA133" s="20"/>
      <c r="AB133" s="20"/>
      <c r="AC133" s="20"/>
    </row>
    <row r="134" spans="2:29" ht="15" hidden="1" thickBot="1" x14ac:dyDescent="0.25">
      <c r="B134" s="4">
        <v>121</v>
      </c>
      <c r="C134" s="4" t="s">
        <v>35</v>
      </c>
      <c r="D134" s="9" t="s">
        <v>240</v>
      </c>
      <c r="E134" s="4" t="s">
        <v>35</v>
      </c>
      <c r="F134" s="4" t="s">
        <v>35</v>
      </c>
      <c r="G134" s="4"/>
      <c r="H134" s="4"/>
      <c r="I134" s="4"/>
      <c r="J134" s="20"/>
      <c r="K134" s="20"/>
      <c r="L134" s="20"/>
      <c r="M134" s="20"/>
      <c r="N134" s="4"/>
      <c r="O134" s="4"/>
      <c r="P134" s="20"/>
      <c r="Q134" s="20"/>
      <c r="R134" s="20"/>
      <c r="S134" s="20"/>
      <c r="T134" s="4"/>
      <c r="U134" s="4"/>
      <c r="V134" s="20"/>
      <c r="W134" s="20"/>
      <c r="X134" s="4"/>
      <c r="Y134" s="4"/>
      <c r="Z134" s="20"/>
      <c r="AA134" s="20"/>
      <c r="AB134" s="20"/>
      <c r="AC134" s="20"/>
    </row>
    <row r="135" spans="2:29" ht="15" hidden="1" thickBot="1" x14ac:dyDescent="0.25">
      <c r="B135" s="4">
        <v>122</v>
      </c>
      <c r="C135" s="4" t="s">
        <v>35</v>
      </c>
      <c r="D135" s="9" t="s">
        <v>241</v>
      </c>
      <c r="E135" s="4" t="s">
        <v>35</v>
      </c>
      <c r="F135" s="4" t="s">
        <v>35</v>
      </c>
      <c r="G135" s="4"/>
      <c r="H135" s="4"/>
      <c r="I135" s="4"/>
      <c r="J135" s="20"/>
      <c r="K135" s="20"/>
      <c r="L135" s="20"/>
      <c r="M135" s="20"/>
      <c r="N135" s="4"/>
      <c r="O135" s="4"/>
      <c r="P135" s="20"/>
      <c r="Q135" s="20"/>
      <c r="R135" s="20"/>
      <c r="S135" s="20"/>
      <c r="T135" s="4"/>
      <c r="U135" s="4"/>
      <c r="V135" s="20"/>
      <c r="W135" s="20"/>
      <c r="X135" s="4"/>
      <c r="Y135" s="4"/>
      <c r="Z135" s="20"/>
      <c r="AA135" s="20"/>
      <c r="AB135" s="20"/>
      <c r="AC135" s="20"/>
    </row>
    <row r="136" spans="2:29" ht="15" hidden="1" thickBot="1" x14ac:dyDescent="0.25">
      <c r="B136" s="4">
        <v>123</v>
      </c>
      <c r="C136" s="4">
        <v>5</v>
      </c>
      <c r="D136" s="9" t="s">
        <v>243</v>
      </c>
      <c r="E136" s="4" t="s">
        <v>35</v>
      </c>
      <c r="F136" s="4" t="s">
        <v>35</v>
      </c>
      <c r="G136" s="4"/>
      <c r="H136" s="4"/>
      <c r="I136" s="4"/>
      <c r="J136" s="20"/>
      <c r="K136" s="20"/>
      <c r="L136" s="20"/>
      <c r="M136" s="20"/>
      <c r="N136" s="4"/>
      <c r="O136" s="4"/>
      <c r="P136" s="20"/>
      <c r="Q136" s="20"/>
      <c r="R136" s="20"/>
      <c r="S136" s="20"/>
      <c r="T136" s="4"/>
      <c r="U136" s="4"/>
      <c r="V136" s="20"/>
      <c r="W136" s="20"/>
      <c r="X136" s="4"/>
      <c r="Y136" s="4"/>
      <c r="Z136" s="20"/>
      <c r="AA136" s="20"/>
      <c r="AB136" s="20"/>
      <c r="AC136" s="20"/>
    </row>
    <row r="137" spans="2:29" ht="15" hidden="1" thickBot="1" x14ac:dyDescent="0.25">
      <c r="B137" s="4">
        <v>124</v>
      </c>
      <c r="C137" s="4">
        <v>5.0999999999999996</v>
      </c>
      <c r="D137" s="9" t="s">
        <v>245</v>
      </c>
      <c r="E137" s="4" t="s">
        <v>35</v>
      </c>
      <c r="F137" s="4" t="s">
        <v>35</v>
      </c>
      <c r="G137" s="4"/>
      <c r="H137" s="4"/>
      <c r="I137" s="4"/>
      <c r="J137" s="20"/>
      <c r="K137" s="20"/>
      <c r="L137" s="20"/>
      <c r="M137" s="20"/>
      <c r="N137" s="4"/>
      <c r="O137" s="4"/>
      <c r="P137" s="20"/>
      <c r="Q137" s="20"/>
      <c r="R137" s="20"/>
      <c r="S137" s="20"/>
      <c r="T137" s="4"/>
      <c r="U137" s="4"/>
      <c r="V137" s="20"/>
      <c r="W137" s="20"/>
      <c r="X137" s="4"/>
      <c r="Y137" s="4"/>
      <c r="Z137" s="20"/>
      <c r="AA137" s="20"/>
      <c r="AB137" s="20"/>
      <c r="AC137" s="20"/>
    </row>
    <row r="138" spans="2:29" s="76" customFormat="1" x14ac:dyDescent="0.2">
      <c r="B138" s="74">
        <v>125</v>
      </c>
      <c r="C138" s="74" t="s">
        <v>35</v>
      </c>
      <c r="D138" s="75" t="s">
        <v>246</v>
      </c>
      <c r="E138" s="74" t="s">
        <v>193</v>
      </c>
      <c r="F138" s="84">
        <v>100</v>
      </c>
      <c r="G138" s="85">
        <v>75000</v>
      </c>
      <c r="H138" s="86">
        <v>750</v>
      </c>
      <c r="I138" s="86">
        <f t="shared" ref="I138" si="206">H138*$F138</f>
        <v>75000</v>
      </c>
      <c r="J138" s="86">
        <v>700</v>
      </c>
      <c r="K138" s="86">
        <f t="shared" ref="K138" si="207">J138*$F138</f>
        <v>70000</v>
      </c>
      <c r="L138" s="86">
        <v>650</v>
      </c>
      <c r="M138" s="88">
        <v>65000</v>
      </c>
      <c r="N138" s="86">
        <v>950</v>
      </c>
      <c r="O138" s="86">
        <f t="shared" ref="O138" si="208">N138*$F138</f>
        <v>95000</v>
      </c>
      <c r="P138" s="87">
        <v>910</v>
      </c>
      <c r="Q138" s="86">
        <f t="shared" ref="Q138" si="209">P138*$F138</f>
        <v>91000</v>
      </c>
      <c r="R138" s="86">
        <v>950</v>
      </c>
      <c r="S138" s="86">
        <v>95000</v>
      </c>
      <c r="T138" s="86">
        <v>1550</v>
      </c>
      <c r="U138" s="86">
        <f t="shared" ref="U138" si="210">T138*$F138</f>
        <v>155000</v>
      </c>
      <c r="V138" s="86">
        <v>1350</v>
      </c>
      <c r="W138" s="86">
        <v>135000</v>
      </c>
      <c r="X138" s="86">
        <v>1450</v>
      </c>
      <c r="Y138" s="86">
        <f t="shared" ref="Y138" si="211">X138*$F138</f>
        <v>145000</v>
      </c>
      <c r="Z138" s="86">
        <v>1050</v>
      </c>
      <c r="AA138" s="86">
        <f t="shared" ref="AA138" si="212">Z138*$F138</f>
        <v>105000</v>
      </c>
      <c r="AB138" s="86">
        <v>1050</v>
      </c>
      <c r="AC138" s="86">
        <v>105000</v>
      </c>
    </row>
    <row r="139" spans="2:29" ht="15" hidden="1" thickBot="1" x14ac:dyDescent="0.25">
      <c r="B139" s="23">
        <v>126</v>
      </c>
      <c r="C139" s="23" t="s">
        <v>35</v>
      </c>
      <c r="D139" s="24" t="s">
        <v>247</v>
      </c>
      <c r="E139" s="23" t="s">
        <v>35</v>
      </c>
      <c r="F139" s="23" t="s">
        <v>35</v>
      </c>
      <c r="G139" s="23"/>
      <c r="H139" s="23"/>
      <c r="I139" s="23"/>
      <c r="J139" s="23"/>
      <c r="K139" s="62"/>
      <c r="L139" s="23"/>
      <c r="M139" s="23"/>
      <c r="N139" s="23"/>
      <c r="O139" s="23"/>
      <c r="P139" s="23"/>
      <c r="Q139" s="23"/>
      <c r="R139" s="23"/>
      <c r="S139" s="23"/>
      <c r="T139" s="23"/>
      <c r="U139" s="23"/>
      <c r="V139" s="23"/>
      <c r="W139" s="23"/>
      <c r="X139" s="23"/>
      <c r="Y139" s="23"/>
      <c r="Z139" s="23"/>
      <c r="AA139" s="23"/>
      <c r="AB139" s="23"/>
      <c r="AC139" s="23"/>
    </row>
    <row r="140" spans="2:29" ht="15" hidden="1" thickBot="1" x14ac:dyDescent="0.25">
      <c r="B140" s="4">
        <v>127</v>
      </c>
      <c r="C140" s="4">
        <v>5.2</v>
      </c>
      <c r="D140" s="9" t="s">
        <v>249</v>
      </c>
      <c r="E140" s="4" t="s">
        <v>35</v>
      </c>
      <c r="F140" s="4" t="s">
        <v>35</v>
      </c>
      <c r="G140" s="4"/>
      <c r="H140" s="4"/>
      <c r="I140" s="4"/>
      <c r="J140" s="20"/>
      <c r="K140" s="8"/>
      <c r="L140" s="20"/>
      <c r="M140" s="20"/>
      <c r="N140" s="4"/>
      <c r="O140" s="4"/>
      <c r="P140" s="20"/>
      <c r="Q140" s="20"/>
      <c r="R140" s="20"/>
      <c r="S140" s="20"/>
      <c r="T140" s="4"/>
      <c r="U140" s="4"/>
      <c r="V140" s="20"/>
      <c r="W140" s="20"/>
      <c r="X140" s="4"/>
      <c r="Y140" s="4"/>
      <c r="Z140" s="20"/>
      <c r="AA140" s="20"/>
      <c r="AB140" s="20"/>
      <c r="AC140" s="20"/>
    </row>
    <row r="141" spans="2:29" s="76" customFormat="1" x14ac:dyDescent="0.2">
      <c r="B141" s="74">
        <v>128</v>
      </c>
      <c r="C141" s="74" t="s">
        <v>35</v>
      </c>
      <c r="D141" s="75" t="s">
        <v>250</v>
      </c>
      <c r="E141" s="74" t="s">
        <v>193</v>
      </c>
      <c r="F141" s="84">
        <v>25</v>
      </c>
      <c r="G141" s="85">
        <v>26250</v>
      </c>
      <c r="H141" s="86">
        <v>1050</v>
      </c>
      <c r="I141" s="86">
        <f t="shared" ref="I141" si="213">H141*$F141</f>
        <v>26250</v>
      </c>
      <c r="J141" s="86">
        <v>1000</v>
      </c>
      <c r="K141" s="86">
        <f t="shared" ref="K141" si="214">J141*$F141</f>
        <v>25000</v>
      </c>
      <c r="L141" s="86">
        <v>850</v>
      </c>
      <c r="M141" s="88">
        <v>21250</v>
      </c>
      <c r="N141" s="86">
        <v>1450</v>
      </c>
      <c r="O141" s="86">
        <f t="shared" ref="O141" si="215">N141*$F141</f>
        <v>36250</v>
      </c>
      <c r="P141" s="86">
        <v>1450</v>
      </c>
      <c r="Q141" s="86">
        <f t="shared" ref="Q141" si="216">P141*$F141</f>
        <v>36250</v>
      </c>
      <c r="R141" s="86">
        <v>1450</v>
      </c>
      <c r="S141" s="86">
        <v>36250</v>
      </c>
      <c r="T141" s="86">
        <v>1350</v>
      </c>
      <c r="U141" s="86">
        <f t="shared" ref="U141" si="217">T141*$F141</f>
        <v>33750</v>
      </c>
      <c r="V141" s="86">
        <v>1250</v>
      </c>
      <c r="W141" s="86">
        <v>31250</v>
      </c>
      <c r="X141" s="86">
        <v>2550</v>
      </c>
      <c r="Y141" s="86">
        <f t="shared" ref="Y141" si="218">X141*$F141</f>
        <v>63750</v>
      </c>
      <c r="Z141" s="86">
        <v>1800</v>
      </c>
      <c r="AA141" s="86">
        <f t="shared" ref="AA141" si="219">Z141*$F141</f>
        <v>45000</v>
      </c>
      <c r="AB141" s="86">
        <v>1800</v>
      </c>
      <c r="AC141" s="86">
        <v>45000</v>
      </c>
    </row>
    <row r="142" spans="2:29" ht="15" hidden="1" thickBot="1" x14ac:dyDescent="0.25">
      <c r="B142" s="23">
        <v>129</v>
      </c>
      <c r="C142" s="23" t="s">
        <v>35</v>
      </c>
      <c r="D142" s="24" t="s">
        <v>247</v>
      </c>
      <c r="E142" s="23" t="s">
        <v>35</v>
      </c>
      <c r="F142" s="23" t="s">
        <v>35</v>
      </c>
      <c r="G142" s="23"/>
      <c r="H142" s="23"/>
      <c r="I142" s="23"/>
      <c r="J142" s="23"/>
      <c r="K142" s="62"/>
      <c r="L142" s="23"/>
      <c r="M142" s="23"/>
      <c r="N142" s="23"/>
      <c r="O142" s="23"/>
      <c r="P142" s="23"/>
      <c r="Q142" s="23"/>
      <c r="R142" s="23"/>
      <c r="S142" s="23"/>
      <c r="T142" s="23"/>
      <c r="U142" s="23"/>
      <c r="V142" s="23"/>
      <c r="W142" s="23"/>
      <c r="X142" s="23"/>
      <c r="Y142" s="23"/>
      <c r="Z142" s="23"/>
      <c r="AA142" s="23"/>
      <c r="AB142" s="23"/>
      <c r="AC142" s="23"/>
    </row>
    <row r="143" spans="2:29" ht="15" hidden="1" thickBot="1" x14ac:dyDescent="0.25">
      <c r="B143" s="4">
        <v>130</v>
      </c>
      <c r="C143" s="4">
        <v>5.3</v>
      </c>
      <c r="D143" s="9" t="s">
        <v>252</v>
      </c>
      <c r="E143" s="4" t="s">
        <v>35</v>
      </c>
      <c r="F143" s="4" t="s">
        <v>35</v>
      </c>
      <c r="G143" s="4"/>
      <c r="H143" s="4"/>
      <c r="I143" s="4"/>
      <c r="J143" s="20"/>
      <c r="K143" s="8"/>
      <c r="L143" s="20"/>
      <c r="M143" s="20"/>
      <c r="N143" s="4"/>
      <c r="O143" s="4"/>
      <c r="P143" s="20"/>
      <c r="Q143" s="20"/>
      <c r="R143" s="20"/>
      <c r="S143" s="20"/>
      <c r="T143" s="4"/>
      <c r="U143" s="4"/>
      <c r="V143" s="20"/>
      <c r="W143" s="20"/>
      <c r="X143" s="4"/>
      <c r="Y143" s="4"/>
      <c r="Z143" s="20"/>
      <c r="AA143" s="20"/>
      <c r="AB143" s="20"/>
      <c r="AC143" s="20"/>
    </row>
    <row r="144" spans="2:29" s="76" customFormat="1" x14ac:dyDescent="0.2">
      <c r="B144" s="74">
        <v>131</v>
      </c>
      <c r="C144" s="74" t="s">
        <v>35</v>
      </c>
      <c r="D144" s="75" t="s">
        <v>253</v>
      </c>
      <c r="E144" s="74" t="s">
        <v>193</v>
      </c>
      <c r="F144" s="84">
        <v>150</v>
      </c>
      <c r="G144" s="85">
        <v>157500</v>
      </c>
      <c r="H144" s="86">
        <v>1050</v>
      </c>
      <c r="I144" s="86">
        <f t="shared" ref="I144" si="220">H144*$F144</f>
        <v>157500</v>
      </c>
      <c r="J144" s="86">
        <v>1000</v>
      </c>
      <c r="K144" s="86">
        <f t="shared" ref="K144" si="221">J144*$F144</f>
        <v>150000</v>
      </c>
      <c r="L144" s="86">
        <v>900</v>
      </c>
      <c r="M144" s="88">
        <v>135000</v>
      </c>
      <c r="N144" s="86">
        <v>1250</v>
      </c>
      <c r="O144" s="86">
        <f t="shared" ref="O144" si="222">N144*$F144</f>
        <v>187500</v>
      </c>
      <c r="P144" s="87">
        <v>1050</v>
      </c>
      <c r="Q144" s="86">
        <f t="shared" ref="Q144" si="223">P144*$F144</f>
        <v>157500</v>
      </c>
      <c r="R144" s="86">
        <v>1250</v>
      </c>
      <c r="S144" s="86">
        <v>187500</v>
      </c>
      <c r="T144" s="86">
        <v>1650</v>
      </c>
      <c r="U144" s="86">
        <f t="shared" ref="U144" si="224">T144*$F144</f>
        <v>247500</v>
      </c>
      <c r="V144" s="86">
        <v>1550</v>
      </c>
      <c r="W144" s="86">
        <v>232500</v>
      </c>
      <c r="X144" s="86">
        <v>3700</v>
      </c>
      <c r="Y144" s="86">
        <f t="shared" ref="Y144" si="225">X144*$F144</f>
        <v>555000</v>
      </c>
      <c r="Z144" s="86">
        <v>1800</v>
      </c>
      <c r="AA144" s="86">
        <f t="shared" ref="AA144" si="226">Z144*$F144</f>
        <v>270000</v>
      </c>
      <c r="AB144" s="86">
        <v>1800</v>
      </c>
      <c r="AC144" s="86">
        <v>270000</v>
      </c>
    </row>
    <row r="145" spans="2:29" ht="15" hidden="1" thickBot="1" x14ac:dyDescent="0.25">
      <c r="B145" s="23">
        <v>132</v>
      </c>
      <c r="C145" s="23" t="s">
        <v>35</v>
      </c>
      <c r="D145" s="24" t="s">
        <v>254</v>
      </c>
      <c r="E145" s="23" t="s">
        <v>35</v>
      </c>
      <c r="F145" s="23" t="s">
        <v>35</v>
      </c>
      <c r="G145" s="23"/>
      <c r="H145" s="23"/>
      <c r="I145" s="23"/>
      <c r="J145" s="23"/>
      <c r="K145" s="62"/>
      <c r="L145" s="23"/>
      <c r="M145" s="23"/>
      <c r="N145" s="23"/>
      <c r="O145" s="23"/>
      <c r="P145" s="23"/>
      <c r="Q145" s="23"/>
      <c r="R145" s="23"/>
      <c r="S145" s="23"/>
      <c r="T145" s="23"/>
      <c r="U145" s="23"/>
      <c r="V145" s="23"/>
      <c r="W145" s="23"/>
      <c r="X145" s="23"/>
      <c r="Y145" s="23"/>
      <c r="Z145" s="23"/>
      <c r="AA145" s="23"/>
      <c r="AB145" s="23"/>
      <c r="AC145" s="23"/>
    </row>
    <row r="146" spans="2:29" ht="15" hidden="1" thickBot="1" x14ac:dyDescent="0.25">
      <c r="B146" s="4">
        <v>133</v>
      </c>
      <c r="C146" s="4" t="s">
        <v>35</v>
      </c>
      <c r="D146" s="9" t="s">
        <v>255</v>
      </c>
      <c r="E146" s="4" t="s">
        <v>35</v>
      </c>
      <c r="F146" s="4" t="s">
        <v>35</v>
      </c>
      <c r="G146" s="4"/>
      <c r="H146" s="4"/>
      <c r="I146" s="4"/>
      <c r="J146" s="20"/>
      <c r="K146" s="8"/>
      <c r="L146" s="20"/>
      <c r="M146" s="20"/>
      <c r="N146" s="4"/>
      <c r="O146" s="4"/>
      <c r="P146" s="20"/>
      <c r="Q146" s="20"/>
      <c r="R146" s="20"/>
      <c r="S146" s="20"/>
      <c r="T146" s="4"/>
      <c r="U146" s="4"/>
      <c r="V146" s="20"/>
      <c r="W146" s="20"/>
      <c r="X146" s="4"/>
      <c r="Y146" s="4"/>
      <c r="Z146" s="20"/>
      <c r="AA146" s="20"/>
      <c r="AB146" s="20"/>
      <c r="AC146" s="20"/>
    </row>
    <row r="147" spans="2:29" ht="15" hidden="1" thickBot="1" x14ac:dyDescent="0.25">
      <c r="B147" s="4">
        <v>134</v>
      </c>
      <c r="C147" s="4" t="s">
        <v>171</v>
      </c>
      <c r="D147" s="9" t="s">
        <v>256</v>
      </c>
      <c r="E147" s="4" t="s">
        <v>35</v>
      </c>
      <c r="F147" s="4" t="s">
        <v>35</v>
      </c>
      <c r="G147" s="4"/>
      <c r="H147" s="4"/>
      <c r="I147" s="4"/>
      <c r="J147" s="20"/>
      <c r="K147" s="8"/>
      <c r="L147" s="20"/>
      <c r="M147" s="20"/>
      <c r="N147" s="4"/>
      <c r="O147" s="4"/>
      <c r="P147" s="20"/>
      <c r="Q147" s="20"/>
      <c r="R147" s="20"/>
      <c r="S147" s="20"/>
      <c r="T147" s="4"/>
      <c r="U147" s="4"/>
      <c r="V147" s="20"/>
      <c r="W147" s="20"/>
      <c r="X147" s="4"/>
      <c r="Y147" s="4"/>
      <c r="Z147" s="20"/>
      <c r="AA147" s="20"/>
      <c r="AB147" s="20"/>
      <c r="AC147" s="20"/>
    </row>
    <row r="148" spans="2:29" ht="15" hidden="1" thickBot="1" x14ac:dyDescent="0.25">
      <c r="B148" s="4">
        <v>135</v>
      </c>
      <c r="C148" s="4" t="s">
        <v>173</v>
      </c>
      <c r="D148" s="9" t="s">
        <v>257</v>
      </c>
      <c r="E148" s="4" t="s">
        <v>35</v>
      </c>
      <c r="F148" s="4" t="s">
        <v>35</v>
      </c>
      <c r="G148" s="4"/>
      <c r="H148" s="4"/>
      <c r="I148" s="4"/>
      <c r="J148" s="20"/>
      <c r="K148" s="8"/>
      <c r="L148" s="20"/>
      <c r="M148" s="20"/>
      <c r="N148" s="4"/>
      <c r="O148" s="4"/>
      <c r="P148" s="20"/>
      <c r="Q148" s="20"/>
      <c r="R148" s="20"/>
      <c r="S148" s="20"/>
      <c r="T148" s="4"/>
      <c r="U148" s="4"/>
      <c r="V148" s="20"/>
      <c r="W148" s="20"/>
      <c r="X148" s="4"/>
      <c r="Y148" s="4"/>
      <c r="Z148" s="20"/>
      <c r="AA148" s="20"/>
      <c r="AB148" s="20"/>
      <c r="AC148" s="20"/>
    </row>
    <row r="149" spans="2:29" ht="15" hidden="1" thickBot="1" x14ac:dyDescent="0.25">
      <c r="B149" s="4">
        <v>136</v>
      </c>
      <c r="C149" s="4" t="s">
        <v>175</v>
      </c>
      <c r="D149" s="9" t="s">
        <v>258</v>
      </c>
      <c r="E149" s="4" t="s">
        <v>35</v>
      </c>
      <c r="F149" s="4" t="s">
        <v>35</v>
      </c>
      <c r="G149" s="4"/>
      <c r="H149" s="4"/>
      <c r="I149" s="4"/>
      <c r="J149" s="20"/>
      <c r="K149" s="8"/>
      <c r="L149" s="20"/>
      <c r="M149" s="20"/>
      <c r="N149" s="4"/>
      <c r="O149" s="4"/>
      <c r="P149" s="20"/>
      <c r="Q149" s="20"/>
      <c r="R149" s="20"/>
      <c r="S149" s="20"/>
      <c r="T149" s="4"/>
      <c r="U149" s="4"/>
      <c r="V149" s="20"/>
      <c r="W149" s="20"/>
      <c r="X149" s="4"/>
      <c r="Y149" s="4"/>
      <c r="Z149" s="20"/>
      <c r="AA149" s="20"/>
      <c r="AB149" s="20"/>
      <c r="AC149" s="20"/>
    </row>
    <row r="150" spans="2:29" ht="15" hidden="1" thickBot="1" x14ac:dyDescent="0.25">
      <c r="B150" s="4">
        <v>137</v>
      </c>
      <c r="C150" s="4">
        <v>6</v>
      </c>
      <c r="D150" s="9" t="s">
        <v>260</v>
      </c>
      <c r="E150" s="4" t="s">
        <v>35</v>
      </c>
      <c r="F150" s="4" t="s">
        <v>35</v>
      </c>
      <c r="G150" s="4"/>
      <c r="H150" s="4"/>
      <c r="I150" s="4"/>
      <c r="J150" s="20"/>
      <c r="K150" s="8"/>
      <c r="L150" s="20"/>
      <c r="M150" s="20"/>
      <c r="N150" s="4"/>
      <c r="O150" s="4"/>
      <c r="P150" s="20"/>
      <c r="Q150" s="20"/>
      <c r="R150" s="20"/>
      <c r="S150" s="20"/>
      <c r="T150" s="4"/>
      <c r="U150" s="4"/>
      <c r="V150" s="20"/>
      <c r="W150" s="20"/>
      <c r="X150" s="4"/>
      <c r="Y150" s="4"/>
      <c r="Z150" s="20"/>
      <c r="AA150" s="20"/>
      <c r="AB150" s="20"/>
      <c r="AC150" s="20"/>
    </row>
    <row r="151" spans="2:29" ht="15" hidden="1" thickBot="1" x14ac:dyDescent="0.25">
      <c r="B151" s="4">
        <v>138</v>
      </c>
      <c r="C151" s="4">
        <v>6.2</v>
      </c>
      <c r="D151" s="9" t="s">
        <v>105</v>
      </c>
      <c r="E151" s="4" t="s">
        <v>35</v>
      </c>
      <c r="F151" s="4" t="s">
        <v>35</v>
      </c>
      <c r="G151" s="4"/>
      <c r="H151" s="4"/>
      <c r="I151" s="4"/>
      <c r="J151" s="20"/>
      <c r="K151" s="8"/>
      <c r="L151" s="20"/>
      <c r="M151" s="20"/>
      <c r="N151" s="4"/>
      <c r="O151" s="4"/>
      <c r="P151" s="20"/>
      <c r="Q151" s="20"/>
      <c r="R151" s="20"/>
      <c r="S151" s="20"/>
      <c r="T151" s="4"/>
      <c r="U151" s="4"/>
      <c r="V151" s="20"/>
      <c r="W151" s="20"/>
      <c r="X151" s="4"/>
      <c r="Y151" s="4"/>
      <c r="Z151" s="20"/>
      <c r="AA151" s="20"/>
      <c r="AB151" s="20"/>
      <c r="AC151" s="20"/>
    </row>
    <row r="152" spans="2:29" ht="15" hidden="1" thickBot="1" x14ac:dyDescent="0.25">
      <c r="B152" s="4">
        <v>139</v>
      </c>
      <c r="C152" s="4" t="s">
        <v>35</v>
      </c>
      <c r="D152" s="9" t="s">
        <v>262</v>
      </c>
      <c r="E152" s="4" t="s">
        <v>35</v>
      </c>
      <c r="F152" s="4" t="s">
        <v>35</v>
      </c>
      <c r="G152" s="4"/>
      <c r="H152" s="4"/>
      <c r="I152" s="4"/>
      <c r="J152" s="20"/>
      <c r="K152" s="8"/>
      <c r="L152" s="20"/>
      <c r="M152" s="20"/>
      <c r="N152" s="4"/>
      <c r="O152" s="4"/>
      <c r="P152" s="20"/>
      <c r="Q152" s="20"/>
      <c r="R152" s="20"/>
      <c r="S152" s="20"/>
      <c r="T152" s="4"/>
      <c r="U152" s="4"/>
      <c r="V152" s="20"/>
      <c r="W152" s="20"/>
      <c r="X152" s="4"/>
      <c r="Y152" s="4"/>
      <c r="Z152" s="20"/>
      <c r="AA152" s="20"/>
      <c r="AB152" s="20"/>
      <c r="AC152" s="20"/>
    </row>
    <row r="153" spans="2:29" ht="15" hidden="1" thickBot="1" x14ac:dyDescent="0.25">
      <c r="B153" s="4">
        <v>140</v>
      </c>
      <c r="C153" s="4" t="s">
        <v>78</v>
      </c>
      <c r="D153" s="9" t="s">
        <v>263</v>
      </c>
      <c r="E153" s="4" t="s">
        <v>35</v>
      </c>
      <c r="F153" s="4" t="s">
        <v>35</v>
      </c>
      <c r="G153" s="4"/>
      <c r="H153" s="4"/>
      <c r="I153" s="4"/>
      <c r="J153" s="20"/>
      <c r="K153" s="8"/>
      <c r="L153" s="20"/>
      <c r="M153" s="20"/>
      <c r="N153" s="4"/>
      <c r="O153" s="4"/>
      <c r="P153" s="20"/>
      <c r="Q153" s="20"/>
      <c r="R153" s="20"/>
      <c r="S153" s="20"/>
      <c r="T153" s="4"/>
      <c r="U153" s="4"/>
      <c r="V153" s="20"/>
      <c r="W153" s="20"/>
      <c r="X153" s="4"/>
      <c r="Y153" s="4"/>
      <c r="Z153" s="20"/>
      <c r="AA153" s="20"/>
      <c r="AB153" s="20"/>
      <c r="AC153" s="20"/>
    </row>
    <row r="154" spans="2:29" s="76" customFormat="1" x14ac:dyDescent="0.2">
      <c r="B154" s="74">
        <v>141</v>
      </c>
      <c r="C154" s="74" t="s">
        <v>35</v>
      </c>
      <c r="D154" s="75" t="s">
        <v>264</v>
      </c>
      <c r="E154" s="74" t="s">
        <v>92</v>
      </c>
      <c r="F154" s="84">
        <v>10</v>
      </c>
      <c r="G154" s="85">
        <v>0</v>
      </c>
      <c r="H154" s="86">
        <v>550</v>
      </c>
      <c r="I154" s="86">
        <f t="shared" ref="I154" si="227">H154*$F154</f>
        <v>5500</v>
      </c>
      <c r="J154" s="86">
        <v>450</v>
      </c>
      <c r="K154" s="86">
        <f t="shared" ref="K154:K155" si="228">J154*$F154</f>
        <v>4500</v>
      </c>
      <c r="L154" s="86">
        <v>450</v>
      </c>
      <c r="M154" s="86">
        <v>4500</v>
      </c>
      <c r="N154" s="86">
        <v>0</v>
      </c>
      <c r="O154" s="86">
        <f t="shared" ref="O154" si="229">N154*$F154</f>
        <v>0</v>
      </c>
      <c r="P154" s="86">
        <v>0</v>
      </c>
      <c r="Q154" s="86">
        <f t="shared" ref="Q154:Q155" si="230">P154*$F154</f>
        <v>0</v>
      </c>
      <c r="R154" s="86">
        <v>0</v>
      </c>
      <c r="S154" s="88">
        <v>0</v>
      </c>
      <c r="T154" s="86">
        <v>750</v>
      </c>
      <c r="U154" s="86">
        <f t="shared" ref="U154" si="231">T154*$F154</f>
        <v>7500</v>
      </c>
      <c r="V154" s="86">
        <v>750</v>
      </c>
      <c r="W154" s="86">
        <v>7500</v>
      </c>
      <c r="X154" s="86">
        <v>0</v>
      </c>
      <c r="Y154" s="86">
        <f t="shared" ref="Y154" si="232">X154*$F154</f>
        <v>0</v>
      </c>
      <c r="Z154" s="86">
        <v>800</v>
      </c>
      <c r="AA154" s="86">
        <f t="shared" ref="AA154:AA155" si="233">Z154*$F154</f>
        <v>8000</v>
      </c>
      <c r="AB154" s="86">
        <v>800</v>
      </c>
      <c r="AC154" s="86">
        <v>8000</v>
      </c>
    </row>
    <row r="155" spans="2:29" s="76" customFormat="1" x14ac:dyDescent="0.2">
      <c r="B155" s="74">
        <v>142</v>
      </c>
      <c r="C155" s="74" t="s">
        <v>35</v>
      </c>
      <c r="D155" s="75" t="s">
        <v>265</v>
      </c>
      <c r="E155" s="74" t="s">
        <v>92</v>
      </c>
      <c r="F155" s="84">
        <v>10</v>
      </c>
      <c r="G155" s="85">
        <v>0</v>
      </c>
      <c r="H155" s="86">
        <v>550</v>
      </c>
      <c r="I155" s="86">
        <f t="shared" ref="I155" si="234">H155*$F155</f>
        <v>5500</v>
      </c>
      <c r="J155" s="86">
        <v>450</v>
      </c>
      <c r="K155" s="86">
        <f t="shared" si="228"/>
        <v>4500</v>
      </c>
      <c r="L155" s="86">
        <v>450</v>
      </c>
      <c r="M155" s="88">
        <v>4500</v>
      </c>
      <c r="N155" s="86">
        <v>450</v>
      </c>
      <c r="O155" s="86">
        <f t="shared" ref="O155" si="235">N155*$F155</f>
        <v>4500</v>
      </c>
      <c r="P155" s="86">
        <v>450</v>
      </c>
      <c r="Q155" s="86">
        <f t="shared" si="230"/>
        <v>4500</v>
      </c>
      <c r="R155" s="86">
        <v>450</v>
      </c>
      <c r="S155" s="88">
        <v>4500</v>
      </c>
      <c r="T155" s="86">
        <v>750</v>
      </c>
      <c r="U155" s="86">
        <f t="shared" ref="U155" si="236">T155*$F155</f>
        <v>7500</v>
      </c>
      <c r="V155" s="86">
        <v>750</v>
      </c>
      <c r="W155" s="86">
        <v>7500</v>
      </c>
      <c r="X155" s="86">
        <v>0</v>
      </c>
      <c r="Y155" s="86">
        <f t="shared" ref="Y155" si="237">X155*$F155</f>
        <v>0</v>
      </c>
      <c r="Z155" s="86">
        <v>800</v>
      </c>
      <c r="AA155" s="86">
        <f t="shared" si="233"/>
        <v>8000</v>
      </c>
      <c r="AB155" s="86">
        <v>800</v>
      </c>
      <c r="AC155" s="86">
        <v>8000</v>
      </c>
    </row>
    <row r="156" spans="2:29" ht="15" hidden="1" thickBot="1" x14ac:dyDescent="0.25">
      <c r="B156" s="23">
        <v>143</v>
      </c>
      <c r="C156" s="23" t="s">
        <v>108</v>
      </c>
      <c r="D156" s="24" t="s">
        <v>266</v>
      </c>
      <c r="E156" s="23" t="s">
        <v>35</v>
      </c>
      <c r="F156" s="23" t="s">
        <v>35</v>
      </c>
      <c r="G156" s="23"/>
      <c r="H156" s="23"/>
      <c r="I156" s="23"/>
      <c r="J156" s="23"/>
      <c r="K156" s="62"/>
      <c r="L156" s="23"/>
      <c r="M156" s="23"/>
      <c r="N156" s="23"/>
      <c r="O156" s="23"/>
      <c r="P156" s="23"/>
      <c r="Q156" s="23"/>
      <c r="R156" s="23"/>
      <c r="S156" s="23"/>
      <c r="T156" s="23"/>
      <c r="U156" s="23"/>
      <c r="V156" s="23"/>
      <c r="W156" s="23"/>
      <c r="X156" s="23"/>
      <c r="Y156" s="23"/>
      <c r="Z156" s="23"/>
      <c r="AA156" s="23"/>
      <c r="AB156" s="23"/>
      <c r="AC156" s="23"/>
    </row>
    <row r="157" spans="2:29" s="76" customFormat="1" x14ac:dyDescent="0.2">
      <c r="B157" s="74">
        <v>144</v>
      </c>
      <c r="C157" s="74" t="s">
        <v>35</v>
      </c>
      <c r="D157" s="75" t="s">
        <v>267</v>
      </c>
      <c r="E157" s="74" t="s">
        <v>92</v>
      </c>
      <c r="F157" s="84">
        <v>40</v>
      </c>
      <c r="G157" s="85">
        <v>0</v>
      </c>
      <c r="H157" s="86">
        <v>150</v>
      </c>
      <c r="I157" s="86">
        <f t="shared" ref="I157" si="238">H157*$F157</f>
        <v>6000</v>
      </c>
      <c r="J157" s="86">
        <v>140</v>
      </c>
      <c r="K157" s="86">
        <f t="shared" ref="K157" si="239">J157*$F157</f>
        <v>5600</v>
      </c>
      <c r="L157" s="86">
        <v>140</v>
      </c>
      <c r="M157" s="88">
        <v>5600</v>
      </c>
      <c r="N157" s="86">
        <v>450</v>
      </c>
      <c r="O157" s="86">
        <f t="shared" ref="O157" si="240">N157*$F157</f>
        <v>18000</v>
      </c>
      <c r="P157" s="86">
        <v>450</v>
      </c>
      <c r="Q157" s="86">
        <f t="shared" ref="Q157" si="241">P157*$F157</f>
        <v>18000</v>
      </c>
      <c r="R157" s="86">
        <v>450</v>
      </c>
      <c r="S157" s="86">
        <v>18000</v>
      </c>
      <c r="T157" s="86">
        <v>850</v>
      </c>
      <c r="U157" s="86">
        <f t="shared" ref="U157" si="242">T157*$F157</f>
        <v>34000</v>
      </c>
      <c r="V157" s="86">
        <v>750</v>
      </c>
      <c r="W157" s="86">
        <v>30000</v>
      </c>
      <c r="X157" s="86">
        <v>0</v>
      </c>
      <c r="Y157" s="86">
        <f t="shared" ref="Y157" si="243">X157*$F157</f>
        <v>0</v>
      </c>
      <c r="Z157" s="86">
        <v>225</v>
      </c>
      <c r="AA157" s="86">
        <f t="shared" ref="AA157" si="244">Z157*$F157</f>
        <v>9000</v>
      </c>
      <c r="AB157" s="86">
        <v>225</v>
      </c>
      <c r="AC157" s="86">
        <v>9000</v>
      </c>
    </row>
    <row r="158" spans="2:29" ht="15" hidden="1" thickBot="1" x14ac:dyDescent="0.25">
      <c r="B158" s="23">
        <v>145</v>
      </c>
      <c r="C158" s="23">
        <v>6.3</v>
      </c>
      <c r="D158" s="24" t="s">
        <v>270</v>
      </c>
      <c r="E158" s="23" t="s">
        <v>35</v>
      </c>
      <c r="F158" s="23" t="s">
        <v>35</v>
      </c>
      <c r="G158" s="23"/>
      <c r="H158" s="23"/>
      <c r="I158" s="23"/>
      <c r="J158" s="23"/>
      <c r="K158" s="62"/>
      <c r="L158" s="23"/>
      <c r="M158" s="23"/>
      <c r="N158" s="23"/>
      <c r="O158" s="23"/>
      <c r="P158" s="23"/>
      <c r="Q158" s="23"/>
      <c r="R158" s="23"/>
      <c r="S158" s="23"/>
      <c r="T158" s="23"/>
      <c r="U158" s="23"/>
      <c r="V158" s="23"/>
      <c r="W158" s="23"/>
      <c r="X158" s="23"/>
      <c r="Y158" s="23"/>
      <c r="Z158" s="23"/>
      <c r="AA158" s="23"/>
      <c r="AB158" s="23"/>
      <c r="AC158" s="23"/>
    </row>
    <row r="159" spans="2:29" ht="15" hidden="1" thickBot="1" x14ac:dyDescent="0.25">
      <c r="B159" s="4">
        <v>146</v>
      </c>
      <c r="C159" s="4" t="s">
        <v>35</v>
      </c>
      <c r="D159" s="9" t="s">
        <v>271</v>
      </c>
      <c r="E159" s="4" t="s">
        <v>35</v>
      </c>
      <c r="F159" s="4" t="s">
        <v>35</v>
      </c>
      <c r="G159" s="4"/>
      <c r="H159" s="4"/>
      <c r="I159" s="4"/>
      <c r="J159" s="20"/>
      <c r="K159" s="8"/>
      <c r="L159" s="20"/>
      <c r="M159" s="20"/>
      <c r="N159" s="4"/>
      <c r="O159" s="4"/>
      <c r="P159" s="20"/>
      <c r="Q159" s="20"/>
      <c r="R159" s="20"/>
      <c r="S159" s="20"/>
      <c r="T159" s="4"/>
      <c r="U159" s="4"/>
      <c r="V159" s="20"/>
      <c r="W159" s="20"/>
      <c r="X159" s="4"/>
      <c r="Y159" s="4"/>
      <c r="Z159" s="20"/>
      <c r="AA159" s="20"/>
      <c r="AB159" s="20"/>
      <c r="AC159" s="20"/>
    </row>
    <row r="160" spans="2:29" s="76" customFormat="1" x14ac:dyDescent="0.2">
      <c r="B160" s="74">
        <v>147</v>
      </c>
      <c r="C160" s="74" t="s">
        <v>78</v>
      </c>
      <c r="D160" s="75" t="s">
        <v>264</v>
      </c>
      <c r="E160" s="74" t="s">
        <v>67</v>
      </c>
      <c r="F160" s="84">
        <v>2</v>
      </c>
      <c r="G160" s="85">
        <v>0</v>
      </c>
      <c r="H160" s="86">
        <v>500</v>
      </c>
      <c r="I160" s="86">
        <f t="shared" ref="I160" si="245">H160*$F160</f>
        <v>1000</v>
      </c>
      <c r="J160" s="86">
        <v>450</v>
      </c>
      <c r="K160" s="86">
        <f t="shared" ref="K160:K161" si="246">J160*$F160</f>
        <v>900</v>
      </c>
      <c r="L160" s="86">
        <v>350</v>
      </c>
      <c r="M160" s="88">
        <v>700</v>
      </c>
      <c r="N160" s="86">
        <v>2500</v>
      </c>
      <c r="O160" s="86">
        <f t="shared" ref="O160" si="247">N160*$F160</f>
        <v>5000</v>
      </c>
      <c r="P160" s="87">
        <v>2000</v>
      </c>
      <c r="Q160" s="86">
        <f t="shared" ref="Q160:Q161" si="248">P160*$F160</f>
        <v>4000</v>
      </c>
      <c r="R160" s="86">
        <v>2500</v>
      </c>
      <c r="S160" s="86">
        <v>5000</v>
      </c>
      <c r="T160" s="86">
        <v>15500</v>
      </c>
      <c r="U160" s="86">
        <f t="shared" ref="U160" si="249">T160*$F160</f>
        <v>31000</v>
      </c>
      <c r="V160" s="86">
        <v>38500</v>
      </c>
      <c r="W160" s="86">
        <v>77000</v>
      </c>
      <c r="X160" s="86">
        <v>0</v>
      </c>
      <c r="Y160" s="86">
        <f t="shared" ref="Y160" si="250">X160*$F160</f>
        <v>0</v>
      </c>
      <c r="Z160" s="86">
        <v>650</v>
      </c>
      <c r="AA160" s="86">
        <f t="shared" ref="AA160:AA161" si="251">Z160*$F160</f>
        <v>1300</v>
      </c>
      <c r="AB160" s="86">
        <v>650</v>
      </c>
      <c r="AC160" s="86">
        <v>1300</v>
      </c>
    </row>
    <row r="161" spans="2:29" s="76" customFormat="1" x14ac:dyDescent="0.2">
      <c r="B161" s="74">
        <v>148</v>
      </c>
      <c r="C161" s="74" t="s">
        <v>108</v>
      </c>
      <c r="D161" s="75" t="s">
        <v>265</v>
      </c>
      <c r="E161" s="74" t="s">
        <v>67</v>
      </c>
      <c r="F161" s="84">
        <v>2</v>
      </c>
      <c r="G161" s="85">
        <v>0</v>
      </c>
      <c r="H161" s="86">
        <v>500</v>
      </c>
      <c r="I161" s="86">
        <f t="shared" ref="I161" si="252">H161*$F161</f>
        <v>1000</v>
      </c>
      <c r="J161" s="86">
        <v>450</v>
      </c>
      <c r="K161" s="86">
        <f t="shared" si="246"/>
        <v>900</v>
      </c>
      <c r="L161" s="86">
        <v>350</v>
      </c>
      <c r="M161" s="88">
        <v>700</v>
      </c>
      <c r="N161" s="86">
        <v>2500</v>
      </c>
      <c r="O161" s="86">
        <f t="shared" ref="O161" si="253">N161*$F161</f>
        <v>5000</v>
      </c>
      <c r="P161" s="87">
        <v>2000</v>
      </c>
      <c r="Q161" s="86">
        <f t="shared" si="248"/>
        <v>4000</v>
      </c>
      <c r="R161" s="86">
        <v>2500</v>
      </c>
      <c r="S161" s="86">
        <v>5000</v>
      </c>
      <c r="T161" s="86">
        <v>16500</v>
      </c>
      <c r="U161" s="86">
        <f t="shared" ref="U161" si="254">T161*$F161</f>
        <v>33000</v>
      </c>
      <c r="V161" s="86">
        <v>38500</v>
      </c>
      <c r="W161" s="86">
        <v>77000</v>
      </c>
      <c r="X161" s="86">
        <v>0</v>
      </c>
      <c r="Y161" s="86">
        <f t="shared" ref="Y161" si="255">X161*$F161</f>
        <v>0</v>
      </c>
      <c r="Z161" s="86">
        <v>650</v>
      </c>
      <c r="AA161" s="86">
        <f t="shared" si="251"/>
        <v>1300</v>
      </c>
      <c r="AB161" s="86">
        <v>650</v>
      </c>
      <c r="AC161" s="86">
        <v>1300</v>
      </c>
    </row>
    <row r="162" spans="2:29" ht="15" hidden="1" thickBot="1" x14ac:dyDescent="0.25">
      <c r="B162" s="23">
        <v>149</v>
      </c>
      <c r="C162" s="23">
        <v>6.4</v>
      </c>
      <c r="D162" s="24" t="s">
        <v>273</v>
      </c>
      <c r="E162" s="23" t="s">
        <v>35</v>
      </c>
      <c r="F162" s="23" t="s">
        <v>35</v>
      </c>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row>
    <row r="163" spans="2:29" ht="15" hidden="1" thickBot="1" x14ac:dyDescent="0.25">
      <c r="B163" s="4">
        <v>150</v>
      </c>
      <c r="C163" s="4" t="s">
        <v>35</v>
      </c>
      <c r="D163" s="9" t="s">
        <v>274</v>
      </c>
      <c r="E163" s="4" t="s">
        <v>35</v>
      </c>
      <c r="F163" s="4" t="s">
        <v>35</v>
      </c>
      <c r="G163" s="4"/>
      <c r="H163" s="4"/>
      <c r="I163" s="4"/>
      <c r="J163" s="20"/>
      <c r="K163" s="20"/>
      <c r="L163" s="20"/>
      <c r="M163" s="20"/>
      <c r="N163" s="4"/>
      <c r="O163" s="4"/>
      <c r="P163" s="20"/>
      <c r="Q163" s="20"/>
      <c r="R163" s="20"/>
      <c r="S163" s="20"/>
      <c r="T163" s="4"/>
      <c r="U163" s="4"/>
      <c r="V163" s="20"/>
      <c r="W163" s="20"/>
      <c r="X163" s="4"/>
      <c r="Y163" s="4"/>
      <c r="Z163" s="20"/>
      <c r="AA163" s="20"/>
      <c r="AB163" s="20"/>
      <c r="AC163" s="20"/>
    </row>
    <row r="164" spans="2:29" s="76" customFormat="1" x14ac:dyDescent="0.2">
      <c r="B164" s="74">
        <v>151</v>
      </c>
      <c r="C164" s="74" t="s">
        <v>78</v>
      </c>
      <c r="D164" s="75" t="s">
        <v>275</v>
      </c>
      <c r="E164" s="74" t="s">
        <v>92</v>
      </c>
      <c r="F164" s="84">
        <v>20</v>
      </c>
      <c r="G164" s="85">
        <v>9000</v>
      </c>
      <c r="H164" s="86">
        <v>550</v>
      </c>
      <c r="I164" s="86">
        <f t="shared" ref="I164" si="256">H164*$F164</f>
        <v>11000</v>
      </c>
      <c r="J164" s="86">
        <v>550</v>
      </c>
      <c r="K164" s="86">
        <f t="shared" ref="K164" si="257">J164*$F164</f>
        <v>11000</v>
      </c>
      <c r="L164" s="86">
        <v>450</v>
      </c>
      <c r="M164" s="88">
        <v>9000</v>
      </c>
      <c r="N164" s="86">
        <v>450</v>
      </c>
      <c r="O164" s="86">
        <f t="shared" ref="O164" si="258">N164*$F164</f>
        <v>9000</v>
      </c>
      <c r="P164" s="86">
        <v>450</v>
      </c>
      <c r="Q164" s="86">
        <f t="shared" ref="Q164" si="259">P164*$F164</f>
        <v>9000</v>
      </c>
      <c r="R164" s="86">
        <v>450</v>
      </c>
      <c r="S164" s="88">
        <v>9000</v>
      </c>
      <c r="T164" s="86">
        <v>1250</v>
      </c>
      <c r="U164" s="86">
        <f t="shared" ref="U164" si="260">T164*$F164</f>
        <v>25000</v>
      </c>
      <c r="V164" s="86">
        <v>1550</v>
      </c>
      <c r="W164" s="86">
        <v>31000</v>
      </c>
      <c r="X164" s="86">
        <v>2200</v>
      </c>
      <c r="Y164" s="86">
        <f t="shared" ref="Y164" si="261">X164*$F164</f>
        <v>44000</v>
      </c>
      <c r="Z164" s="86">
        <v>13500</v>
      </c>
      <c r="AA164" s="86">
        <f t="shared" ref="AA164" si="262">Z164*$F164</f>
        <v>270000</v>
      </c>
      <c r="AB164" s="86">
        <v>13500</v>
      </c>
      <c r="AC164" s="86">
        <v>270000</v>
      </c>
    </row>
    <row r="165" spans="2:29" x14ac:dyDescent="0.2">
      <c r="B165" s="73">
        <v>3</v>
      </c>
      <c r="C165" s="73" t="s">
        <v>35</v>
      </c>
      <c r="D165" s="19" t="s">
        <v>41</v>
      </c>
      <c r="E165" s="73" t="s">
        <v>37</v>
      </c>
      <c r="F165" s="82">
        <v>1</v>
      </c>
      <c r="G165" s="82"/>
      <c r="H165" s="83"/>
      <c r="I165" s="83">
        <f>SUBTOTAL(9,I167:I184)</f>
        <v>218750</v>
      </c>
      <c r="J165" s="83"/>
      <c r="K165" s="83">
        <v>181155</v>
      </c>
      <c r="L165" s="83"/>
      <c r="M165" s="83">
        <v>181155</v>
      </c>
      <c r="N165" s="83"/>
      <c r="O165" s="83">
        <f>SUBTOTAL(9,O167:O184)</f>
        <v>226650</v>
      </c>
      <c r="P165" s="83"/>
      <c r="Q165" s="83">
        <f>SUBTOTAL(9,Q167:Q184)</f>
        <v>214500</v>
      </c>
      <c r="R165" s="83"/>
      <c r="S165" s="83">
        <v>210650</v>
      </c>
      <c r="T165" s="83"/>
      <c r="U165" s="83">
        <f>SUBTOTAL(9,U167:U184)</f>
        <v>262445</v>
      </c>
      <c r="V165" s="83"/>
      <c r="W165" s="83">
        <v>191741</v>
      </c>
      <c r="X165" s="83"/>
      <c r="Y165" s="83">
        <f>SUBTOTAL(9,Y167:Y184)</f>
        <v>303700</v>
      </c>
      <c r="Z165" s="83"/>
      <c r="AA165" s="83">
        <v>217450</v>
      </c>
      <c r="AB165" s="83"/>
      <c r="AC165" s="83">
        <v>185000</v>
      </c>
    </row>
    <row r="166" spans="2:29" ht="15" hidden="1" thickBot="1" x14ac:dyDescent="0.25">
      <c r="B166" s="23">
        <v>152</v>
      </c>
      <c r="C166" s="23">
        <v>1</v>
      </c>
      <c r="D166" s="24" t="s">
        <v>276</v>
      </c>
      <c r="E166" s="23" t="s">
        <v>35</v>
      </c>
      <c r="F166" s="23" t="s">
        <v>35</v>
      </c>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row>
    <row r="167" spans="2:29" s="76" customFormat="1" x14ac:dyDescent="0.2">
      <c r="B167" s="74">
        <v>153</v>
      </c>
      <c r="C167" s="74" t="s">
        <v>277</v>
      </c>
      <c r="D167" s="75" t="s">
        <v>278</v>
      </c>
      <c r="E167" s="74" t="s">
        <v>279</v>
      </c>
      <c r="F167" s="84">
        <v>25</v>
      </c>
      <c r="G167" s="85">
        <v>18750</v>
      </c>
      <c r="H167" s="86">
        <v>750</v>
      </c>
      <c r="I167" s="86">
        <v>18750</v>
      </c>
      <c r="J167" s="86">
        <v>700</v>
      </c>
      <c r="K167" s="86">
        <v>17500</v>
      </c>
      <c r="L167" s="86">
        <v>700</v>
      </c>
      <c r="M167" s="88">
        <v>17500</v>
      </c>
      <c r="N167" s="86">
        <v>850</v>
      </c>
      <c r="O167" s="86">
        <f t="shared" ref="O167:O177" si="263">N167*$F167</f>
        <v>21250</v>
      </c>
      <c r="P167" s="87">
        <v>750</v>
      </c>
      <c r="Q167" s="86">
        <f t="shared" ref="Q167:Q177" si="264">P167*$F167</f>
        <v>18750</v>
      </c>
      <c r="R167" s="86">
        <v>850</v>
      </c>
      <c r="S167" s="86">
        <v>21250</v>
      </c>
      <c r="T167" s="86">
        <v>1300</v>
      </c>
      <c r="U167" s="86">
        <v>32500</v>
      </c>
      <c r="V167" s="86">
        <v>980</v>
      </c>
      <c r="W167" s="86">
        <v>24500</v>
      </c>
      <c r="X167" s="86">
        <v>1850</v>
      </c>
      <c r="Y167" s="86">
        <v>46250</v>
      </c>
      <c r="Z167" s="86">
        <v>980</v>
      </c>
      <c r="AA167" s="86">
        <v>24500</v>
      </c>
      <c r="AB167" s="86">
        <v>980</v>
      </c>
      <c r="AC167" s="86">
        <v>24500</v>
      </c>
    </row>
    <row r="168" spans="2:29" s="76" customFormat="1" x14ac:dyDescent="0.2">
      <c r="B168" s="74">
        <v>154</v>
      </c>
      <c r="C168" s="74" t="s">
        <v>280</v>
      </c>
      <c r="D168" s="75" t="s">
        <v>281</v>
      </c>
      <c r="E168" s="74" t="s">
        <v>279</v>
      </c>
      <c r="F168" s="84">
        <v>5</v>
      </c>
      <c r="G168" s="85">
        <v>4750</v>
      </c>
      <c r="H168" s="86">
        <v>950</v>
      </c>
      <c r="I168" s="86">
        <v>4750</v>
      </c>
      <c r="J168" s="86">
        <v>900</v>
      </c>
      <c r="K168" s="86">
        <v>4500</v>
      </c>
      <c r="L168" s="86">
        <v>900</v>
      </c>
      <c r="M168" s="88">
        <v>4500</v>
      </c>
      <c r="N168" s="86">
        <v>1050</v>
      </c>
      <c r="O168" s="86">
        <f t="shared" si="263"/>
        <v>5250</v>
      </c>
      <c r="P168" s="87">
        <v>950</v>
      </c>
      <c r="Q168" s="86">
        <f t="shared" si="264"/>
        <v>4750</v>
      </c>
      <c r="R168" s="86">
        <v>1050</v>
      </c>
      <c r="S168" s="86">
        <v>5250</v>
      </c>
      <c r="T168" s="86">
        <v>1425</v>
      </c>
      <c r="U168" s="86">
        <v>7125</v>
      </c>
      <c r="V168" s="86">
        <v>1080</v>
      </c>
      <c r="W168" s="86">
        <v>5400</v>
      </c>
      <c r="X168" s="86">
        <v>2000</v>
      </c>
      <c r="Y168" s="86">
        <v>10000</v>
      </c>
      <c r="Z168" s="86">
        <v>1150</v>
      </c>
      <c r="AA168" s="86">
        <v>5750</v>
      </c>
      <c r="AB168" s="86">
        <v>1150</v>
      </c>
      <c r="AC168" s="86">
        <v>5750</v>
      </c>
    </row>
    <row r="169" spans="2:29" s="76" customFormat="1" x14ac:dyDescent="0.2">
      <c r="B169" s="74">
        <v>155</v>
      </c>
      <c r="C169" s="74" t="s">
        <v>282</v>
      </c>
      <c r="D169" s="75" t="s">
        <v>283</v>
      </c>
      <c r="E169" s="74" t="s">
        <v>279</v>
      </c>
      <c r="F169" s="84">
        <v>15</v>
      </c>
      <c r="G169" s="85">
        <v>15750</v>
      </c>
      <c r="H169" s="86">
        <v>1050</v>
      </c>
      <c r="I169" s="86">
        <v>15750</v>
      </c>
      <c r="J169" s="86">
        <v>1000</v>
      </c>
      <c r="K169" s="86">
        <v>15000</v>
      </c>
      <c r="L169" s="86">
        <v>1000</v>
      </c>
      <c r="M169" s="88">
        <v>15000</v>
      </c>
      <c r="N169" s="86">
        <v>1250</v>
      </c>
      <c r="O169" s="86">
        <f t="shared" si="263"/>
        <v>18750</v>
      </c>
      <c r="P169" s="87">
        <v>1050</v>
      </c>
      <c r="Q169" s="86">
        <f t="shared" si="264"/>
        <v>15750</v>
      </c>
      <c r="R169" s="86">
        <v>1250</v>
      </c>
      <c r="S169" s="86">
        <v>18750</v>
      </c>
      <c r="T169" s="86">
        <v>1575</v>
      </c>
      <c r="U169" s="86">
        <v>23625</v>
      </c>
      <c r="V169" s="86">
        <v>1400</v>
      </c>
      <c r="W169" s="86">
        <v>21000</v>
      </c>
      <c r="X169" s="86">
        <v>2170</v>
      </c>
      <c r="Y169" s="86">
        <v>32550</v>
      </c>
      <c r="Z169" s="86">
        <v>1250</v>
      </c>
      <c r="AA169" s="86">
        <v>18750</v>
      </c>
      <c r="AB169" s="86">
        <v>1250</v>
      </c>
      <c r="AC169" s="86">
        <v>18750</v>
      </c>
    </row>
    <row r="170" spans="2:29" s="76" customFormat="1" x14ac:dyDescent="0.2">
      <c r="B170" s="74">
        <v>156</v>
      </c>
      <c r="C170" s="74" t="s">
        <v>284</v>
      </c>
      <c r="D170" s="75" t="s">
        <v>285</v>
      </c>
      <c r="E170" s="74" t="s">
        <v>279</v>
      </c>
      <c r="F170" s="84">
        <v>20</v>
      </c>
      <c r="G170" s="85">
        <v>25000</v>
      </c>
      <c r="H170" s="86">
        <v>1250</v>
      </c>
      <c r="I170" s="86">
        <v>25000</v>
      </c>
      <c r="J170" s="86">
        <v>1200</v>
      </c>
      <c r="K170" s="86">
        <v>24000</v>
      </c>
      <c r="L170" s="86">
        <v>1200</v>
      </c>
      <c r="M170" s="88">
        <v>24000</v>
      </c>
      <c r="N170" s="86">
        <v>1450</v>
      </c>
      <c r="O170" s="86">
        <f t="shared" si="263"/>
        <v>29000</v>
      </c>
      <c r="P170" s="87">
        <v>1250</v>
      </c>
      <c r="Q170" s="86">
        <f t="shared" si="264"/>
        <v>25000</v>
      </c>
      <c r="R170" s="86">
        <v>1450</v>
      </c>
      <c r="S170" s="86">
        <v>29000</v>
      </c>
      <c r="T170" s="86">
        <v>1690</v>
      </c>
      <c r="U170" s="86">
        <v>33800</v>
      </c>
      <c r="V170" s="86">
        <v>1550</v>
      </c>
      <c r="W170" s="86">
        <v>31000</v>
      </c>
      <c r="X170" s="86">
        <v>2250</v>
      </c>
      <c r="Y170" s="86">
        <v>45000</v>
      </c>
      <c r="Z170" s="86">
        <v>1450</v>
      </c>
      <c r="AA170" s="86">
        <v>29000</v>
      </c>
      <c r="AB170" s="86">
        <v>1450</v>
      </c>
      <c r="AC170" s="86">
        <v>29000</v>
      </c>
    </row>
    <row r="171" spans="2:29" s="76" customFormat="1" x14ac:dyDescent="0.2">
      <c r="B171" s="74">
        <v>157</v>
      </c>
      <c r="C171" s="74" t="s">
        <v>286</v>
      </c>
      <c r="D171" s="75" t="s">
        <v>287</v>
      </c>
      <c r="E171" s="74" t="s">
        <v>279</v>
      </c>
      <c r="F171" s="84">
        <v>5</v>
      </c>
      <c r="G171" s="85">
        <v>7250</v>
      </c>
      <c r="H171" s="86">
        <v>1450</v>
      </c>
      <c r="I171" s="86">
        <v>7250</v>
      </c>
      <c r="J171" s="86">
        <v>1350</v>
      </c>
      <c r="K171" s="86">
        <v>6750</v>
      </c>
      <c r="L171" s="86">
        <v>1350</v>
      </c>
      <c r="M171" s="88">
        <v>6750</v>
      </c>
      <c r="N171" s="86">
        <v>1650</v>
      </c>
      <c r="O171" s="86">
        <f t="shared" si="263"/>
        <v>8250</v>
      </c>
      <c r="P171" s="87">
        <v>1450</v>
      </c>
      <c r="Q171" s="86">
        <f t="shared" si="264"/>
        <v>7250</v>
      </c>
      <c r="R171" s="86">
        <v>1650</v>
      </c>
      <c r="S171" s="86">
        <v>8250</v>
      </c>
      <c r="T171" s="86">
        <v>1950</v>
      </c>
      <c r="U171" s="86">
        <v>9750</v>
      </c>
      <c r="V171" s="86">
        <v>1750</v>
      </c>
      <c r="W171" s="86">
        <v>8750</v>
      </c>
      <c r="X171" s="86">
        <v>2450</v>
      </c>
      <c r="Y171" s="86">
        <v>12250</v>
      </c>
      <c r="Z171" s="86">
        <v>1550</v>
      </c>
      <c r="AA171" s="86">
        <v>7750</v>
      </c>
      <c r="AB171" s="86">
        <v>1550</v>
      </c>
      <c r="AC171" s="86">
        <v>7750</v>
      </c>
    </row>
    <row r="172" spans="2:29" s="76" customFormat="1" x14ac:dyDescent="0.2">
      <c r="B172" s="74">
        <v>158</v>
      </c>
      <c r="C172" s="74" t="s">
        <v>288</v>
      </c>
      <c r="D172" s="75" t="s">
        <v>289</v>
      </c>
      <c r="E172" s="74" t="s">
        <v>279</v>
      </c>
      <c r="F172" s="84">
        <v>5</v>
      </c>
      <c r="G172" s="85">
        <v>8250</v>
      </c>
      <c r="H172" s="86">
        <v>1650</v>
      </c>
      <c r="I172" s="86">
        <v>8250</v>
      </c>
      <c r="J172" s="86">
        <v>1500</v>
      </c>
      <c r="K172" s="86">
        <v>7500</v>
      </c>
      <c r="L172" s="86">
        <v>1500</v>
      </c>
      <c r="M172" s="88">
        <v>7500</v>
      </c>
      <c r="N172" s="86">
        <v>1850</v>
      </c>
      <c r="O172" s="86">
        <f t="shared" si="263"/>
        <v>9250</v>
      </c>
      <c r="P172" s="87">
        <v>1850</v>
      </c>
      <c r="Q172" s="86">
        <f t="shared" si="264"/>
        <v>9250</v>
      </c>
      <c r="R172" s="86">
        <v>1850</v>
      </c>
      <c r="S172" s="86">
        <v>9250</v>
      </c>
      <c r="T172" s="86">
        <v>2125</v>
      </c>
      <c r="U172" s="86">
        <v>10625</v>
      </c>
      <c r="V172" s="86">
        <v>1900</v>
      </c>
      <c r="W172" s="86">
        <v>9500</v>
      </c>
      <c r="X172" s="86">
        <v>2650</v>
      </c>
      <c r="Y172" s="86">
        <v>13250</v>
      </c>
      <c r="Z172" s="86">
        <v>1850</v>
      </c>
      <c r="AA172" s="86">
        <v>9250</v>
      </c>
      <c r="AB172" s="86">
        <v>1850</v>
      </c>
      <c r="AC172" s="86">
        <v>9250</v>
      </c>
    </row>
    <row r="173" spans="2:29" s="76" customFormat="1" x14ac:dyDescent="0.2">
      <c r="B173" s="74">
        <v>159</v>
      </c>
      <c r="C173" s="74" t="s">
        <v>290</v>
      </c>
      <c r="D173" s="75" t="s">
        <v>291</v>
      </c>
      <c r="E173" s="74" t="s">
        <v>279</v>
      </c>
      <c r="F173" s="84">
        <v>5</v>
      </c>
      <c r="G173" s="85">
        <v>9250</v>
      </c>
      <c r="H173" s="86">
        <v>1850</v>
      </c>
      <c r="I173" s="86">
        <v>9250</v>
      </c>
      <c r="J173" s="86">
        <v>1750</v>
      </c>
      <c r="K173" s="86">
        <v>8750</v>
      </c>
      <c r="L173" s="86">
        <v>1750</v>
      </c>
      <c r="M173" s="88">
        <v>8750</v>
      </c>
      <c r="N173" s="86">
        <v>2050</v>
      </c>
      <c r="O173" s="86">
        <f t="shared" si="263"/>
        <v>10250</v>
      </c>
      <c r="P173" s="87">
        <v>2050</v>
      </c>
      <c r="Q173" s="86">
        <f t="shared" si="264"/>
        <v>10250</v>
      </c>
      <c r="R173" s="86">
        <v>2050</v>
      </c>
      <c r="S173" s="86">
        <v>10250</v>
      </c>
      <c r="T173" s="86">
        <v>2950</v>
      </c>
      <c r="U173" s="86">
        <v>14750</v>
      </c>
      <c r="V173" s="86">
        <v>2500</v>
      </c>
      <c r="W173" s="86">
        <v>12500</v>
      </c>
      <c r="X173" s="86">
        <v>2980</v>
      </c>
      <c r="Y173" s="86">
        <v>14900</v>
      </c>
      <c r="Z173" s="86">
        <v>2110</v>
      </c>
      <c r="AA173" s="86">
        <v>10550</v>
      </c>
      <c r="AB173" s="86">
        <v>2110</v>
      </c>
      <c r="AC173" s="86">
        <v>10550</v>
      </c>
    </row>
    <row r="174" spans="2:29" s="76" customFormat="1" x14ac:dyDescent="0.2">
      <c r="B174" s="74">
        <v>160</v>
      </c>
      <c r="C174" s="74">
        <v>2</v>
      </c>
      <c r="D174" s="75" t="s">
        <v>292</v>
      </c>
      <c r="E174" s="74" t="s">
        <v>293</v>
      </c>
      <c r="F174" s="84">
        <v>5</v>
      </c>
      <c r="G174" s="85">
        <v>5250</v>
      </c>
      <c r="H174" s="86">
        <v>1650</v>
      </c>
      <c r="I174" s="86">
        <v>8250</v>
      </c>
      <c r="J174" s="86">
        <v>1250</v>
      </c>
      <c r="K174" s="86">
        <v>6250</v>
      </c>
      <c r="L174" s="86">
        <v>1250</v>
      </c>
      <c r="M174" s="86">
        <v>6250</v>
      </c>
      <c r="N174" s="86">
        <v>1050</v>
      </c>
      <c r="O174" s="86">
        <f t="shared" si="263"/>
        <v>5250</v>
      </c>
      <c r="P174" s="87">
        <v>1050</v>
      </c>
      <c r="Q174" s="86">
        <f t="shared" si="264"/>
        <v>5250</v>
      </c>
      <c r="R174" s="86">
        <v>1050</v>
      </c>
      <c r="S174" s="88">
        <v>5250</v>
      </c>
      <c r="T174" s="86">
        <v>1950</v>
      </c>
      <c r="U174" s="86">
        <v>9750</v>
      </c>
      <c r="V174" s="86">
        <v>1750</v>
      </c>
      <c r="W174" s="86">
        <v>8750</v>
      </c>
      <c r="X174" s="86">
        <v>1050</v>
      </c>
      <c r="Y174" s="86">
        <v>5250</v>
      </c>
      <c r="Z174" s="86">
        <v>1050</v>
      </c>
      <c r="AA174" s="86">
        <v>5250</v>
      </c>
      <c r="AB174" s="86">
        <v>1050</v>
      </c>
      <c r="AC174" s="88">
        <v>5250</v>
      </c>
    </row>
    <row r="175" spans="2:29" s="76" customFormat="1" x14ac:dyDescent="0.2">
      <c r="B175" s="74">
        <v>161</v>
      </c>
      <c r="C175" s="74">
        <v>3</v>
      </c>
      <c r="D175" s="75" t="s">
        <v>294</v>
      </c>
      <c r="E175" s="74" t="s">
        <v>293</v>
      </c>
      <c r="F175" s="84">
        <v>10</v>
      </c>
      <c r="G175" s="85">
        <v>13000</v>
      </c>
      <c r="H175" s="86">
        <v>2250</v>
      </c>
      <c r="I175" s="86">
        <v>22500</v>
      </c>
      <c r="J175" s="86">
        <v>1850</v>
      </c>
      <c r="K175" s="86">
        <v>18500</v>
      </c>
      <c r="L175" s="86">
        <v>1850</v>
      </c>
      <c r="M175" s="86">
        <v>18500</v>
      </c>
      <c r="N175" s="86">
        <v>2250</v>
      </c>
      <c r="O175" s="86">
        <f t="shared" si="263"/>
        <v>22500</v>
      </c>
      <c r="P175" s="87">
        <v>2250</v>
      </c>
      <c r="Q175" s="86">
        <f t="shared" si="264"/>
        <v>22500</v>
      </c>
      <c r="R175" s="86">
        <v>2250</v>
      </c>
      <c r="S175" s="86">
        <v>22500</v>
      </c>
      <c r="T175" s="86">
        <v>1950</v>
      </c>
      <c r="U175" s="86">
        <v>19500</v>
      </c>
      <c r="V175" s="86">
        <v>1750</v>
      </c>
      <c r="W175" s="86">
        <v>17500</v>
      </c>
      <c r="X175" s="86">
        <v>1300</v>
      </c>
      <c r="Y175" s="86">
        <v>13000</v>
      </c>
      <c r="Z175" s="86">
        <v>1300</v>
      </c>
      <c r="AA175" s="86">
        <v>13000</v>
      </c>
      <c r="AB175" s="86">
        <v>1300</v>
      </c>
      <c r="AC175" s="88">
        <v>13000</v>
      </c>
    </row>
    <row r="176" spans="2:29" s="76" customFormat="1" x14ac:dyDescent="0.2">
      <c r="B176" s="74">
        <v>162</v>
      </c>
      <c r="C176" s="74">
        <v>4</v>
      </c>
      <c r="D176" s="75" t="s">
        <v>295</v>
      </c>
      <c r="E176" s="74" t="s">
        <v>293</v>
      </c>
      <c r="F176" s="84">
        <v>23</v>
      </c>
      <c r="G176" s="85">
        <v>25300</v>
      </c>
      <c r="H176" s="86">
        <v>1450</v>
      </c>
      <c r="I176" s="86">
        <v>33350</v>
      </c>
      <c r="J176" s="86">
        <v>1000</v>
      </c>
      <c r="K176" s="86">
        <v>23000</v>
      </c>
      <c r="L176" s="86">
        <v>1000</v>
      </c>
      <c r="M176" s="88">
        <v>23000</v>
      </c>
      <c r="N176" s="86">
        <v>1150</v>
      </c>
      <c r="O176" s="86">
        <f t="shared" si="263"/>
        <v>26450</v>
      </c>
      <c r="P176" s="87">
        <v>1100</v>
      </c>
      <c r="Q176" s="86">
        <f t="shared" si="264"/>
        <v>25300</v>
      </c>
      <c r="R176" s="86">
        <v>1150</v>
      </c>
      <c r="S176" s="86">
        <v>26450</v>
      </c>
      <c r="T176" s="86">
        <v>1890</v>
      </c>
      <c r="U176" s="86">
        <v>43470</v>
      </c>
      <c r="V176" s="86">
        <v>1770</v>
      </c>
      <c r="W176" s="86">
        <v>40710</v>
      </c>
      <c r="X176" s="86">
        <v>1100</v>
      </c>
      <c r="Y176" s="86">
        <v>25300</v>
      </c>
      <c r="Z176" s="86">
        <v>1100</v>
      </c>
      <c r="AA176" s="86">
        <v>25300</v>
      </c>
      <c r="AB176" s="86">
        <v>1100</v>
      </c>
      <c r="AC176" s="86">
        <v>25300</v>
      </c>
    </row>
    <row r="177" spans="2:29" s="76" customFormat="1" x14ac:dyDescent="0.2">
      <c r="B177" s="74">
        <v>163</v>
      </c>
      <c r="C177" s="74">
        <v>5</v>
      </c>
      <c r="D177" s="75" t="s">
        <v>297</v>
      </c>
      <c r="E177" s="74" t="s">
        <v>293</v>
      </c>
      <c r="F177" s="84">
        <v>9</v>
      </c>
      <c r="G177" s="85">
        <v>9450</v>
      </c>
      <c r="H177" s="86">
        <v>1650</v>
      </c>
      <c r="I177" s="86">
        <v>14850</v>
      </c>
      <c r="J177" s="86">
        <v>1250</v>
      </c>
      <c r="K177" s="86">
        <v>11250</v>
      </c>
      <c r="L177" s="86">
        <v>1250</v>
      </c>
      <c r="M177" s="86">
        <v>11250</v>
      </c>
      <c r="N177" s="86">
        <v>1050</v>
      </c>
      <c r="O177" s="86">
        <f t="shared" si="263"/>
        <v>9450</v>
      </c>
      <c r="P177" s="87">
        <v>1050</v>
      </c>
      <c r="Q177" s="86">
        <f t="shared" si="264"/>
        <v>9450</v>
      </c>
      <c r="R177" s="86">
        <v>1050</v>
      </c>
      <c r="S177" s="88">
        <v>9450</v>
      </c>
      <c r="T177" s="86">
        <v>2250</v>
      </c>
      <c r="U177" s="86">
        <v>20250</v>
      </c>
      <c r="V177" s="86">
        <v>1859</v>
      </c>
      <c r="W177" s="86">
        <v>16731</v>
      </c>
      <c r="X177" s="86">
        <v>1450</v>
      </c>
      <c r="Y177" s="86">
        <v>13050</v>
      </c>
      <c r="Z177" s="86">
        <v>1450</v>
      </c>
      <c r="AA177" s="86">
        <v>13050</v>
      </c>
      <c r="AB177" s="86">
        <v>1450</v>
      </c>
      <c r="AC177" s="86">
        <v>13050</v>
      </c>
    </row>
    <row r="178" spans="2:29" ht="15" hidden="1" thickBot="1" x14ac:dyDescent="0.25">
      <c r="B178" s="23">
        <v>164</v>
      </c>
      <c r="C178" s="23">
        <v>6</v>
      </c>
      <c r="D178" s="24" t="s">
        <v>299</v>
      </c>
      <c r="E178" s="23" t="s">
        <v>35</v>
      </c>
      <c r="F178" s="23" t="s">
        <v>35</v>
      </c>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row>
    <row r="179" spans="2:29" s="76" customFormat="1" x14ac:dyDescent="0.2">
      <c r="B179" s="74">
        <v>165</v>
      </c>
      <c r="C179" s="74" t="s">
        <v>277</v>
      </c>
      <c r="D179" s="75" t="s">
        <v>300</v>
      </c>
      <c r="E179" s="74" t="s">
        <v>293</v>
      </c>
      <c r="F179" s="84">
        <v>2</v>
      </c>
      <c r="G179" s="85">
        <v>3700</v>
      </c>
      <c r="H179" s="86">
        <v>2250</v>
      </c>
      <c r="I179" s="86">
        <v>4500</v>
      </c>
      <c r="J179" s="86">
        <v>1850</v>
      </c>
      <c r="K179" s="86">
        <v>3700</v>
      </c>
      <c r="L179" s="86">
        <v>1850</v>
      </c>
      <c r="M179" s="86">
        <v>3700</v>
      </c>
      <c r="N179" s="86">
        <v>1850</v>
      </c>
      <c r="O179" s="86">
        <f t="shared" ref="O179:O180" si="265">N179*$F179</f>
        <v>3700</v>
      </c>
      <c r="P179" s="86">
        <v>1850</v>
      </c>
      <c r="Q179" s="86">
        <f t="shared" ref="Q179:Q180" si="266">P179*$F179</f>
        <v>3700</v>
      </c>
      <c r="R179" s="86">
        <v>1850</v>
      </c>
      <c r="S179" s="86">
        <v>3700</v>
      </c>
      <c r="T179" s="86">
        <v>1900</v>
      </c>
      <c r="U179" s="86">
        <v>3800</v>
      </c>
      <c r="V179" s="86">
        <v>1800</v>
      </c>
      <c r="W179" s="88">
        <v>3600</v>
      </c>
      <c r="X179" s="86">
        <v>2350</v>
      </c>
      <c r="Y179" s="86">
        <v>4700</v>
      </c>
      <c r="Z179" s="86">
        <v>2100</v>
      </c>
      <c r="AA179" s="86">
        <v>4200</v>
      </c>
      <c r="AB179" s="86">
        <v>2100</v>
      </c>
      <c r="AC179" s="86">
        <v>4200</v>
      </c>
    </row>
    <row r="180" spans="2:29" s="76" customFormat="1" x14ac:dyDescent="0.2">
      <c r="B180" s="74">
        <v>166</v>
      </c>
      <c r="C180" s="74" t="s">
        <v>280</v>
      </c>
      <c r="D180" s="75" t="s">
        <v>301</v>
      </c>
      <c r="E180" s="74" t="s">
        <v>293</v>
      </c>
      <c r="F180" s="84">
        <v>7</v>
      </c>
      <c r="G180" s="85">
        <v>14700</v>
      </c>
      <c r="H180" s="86">
        <v>3050</v>
      </c>
      <c r="I180" s="86">
        <v>21350</v>
      </c>
      <c r="J180" s="86">
        <v>2250</v>
      </c>
      <c r="K180" s="86">
        <v>15750</v>
      </c>
      <c r="L180" s="86">
        <v>2250</v>
      </c>
      <c r="M180" s="86">
        <v>15750</v>
      </c>
      <c r="N180" s="86">
        <v>2450</v>
      </c>
      <c r="O180" s="86">
        <f t="shared" si="265"/>
        <v>17150</v>
      </c>
      <c r="P180" s="86">
        <v>2450</v>
      </c>
      <c r="Q180" s="86">
        <f t="shared" si="266"/>
        <v>17150</v>
      </c>
      <c r="R180" s="86">
        <v>2450</v>
      </c>
      <c r="S180" s="86">
        <v>17150</v>
      </c>
      <c r="T180" s="86">
        <v>2100</v>
      </c>
      <c r="U180" s="86">
        <v>14700</v>
      </c>
      <c r="V180" s="86">
        <v>1900</v>
      </c>
      <c r="W180" s="88">
        <v>13300</v>
      </c>
      <c r="X180" s="86">
        <v>3100</v>
      </c>
      <c r="Y180" s="86">
        <v>21700</v>
      </c>
      <c r="Z180" s="86">
        <v>2800</v>
      </c>
      <c r="AA180" s="86">
        <v>19600</v>
      </c>
      <c r="AB180" s="86">
        <v>2800</v>
      </c>
      <c r="AC180" s="86">
        <v>19600</v>
      </c>
    </row>
    <row r="181" spans="2:29" ht="15" hidden="1" thickBot="1" x14ac:dyDescent="0.25">
      <c r="B181" s="23">
        <v>167</v>
      </c>
      <c r="C181" s="23">
        <v>7</v>
      </c>
      <c r="D181" s="24" t="s">
        <v>304</v>
      </c>
      <c r="E181" s="23" t="s">
        <v>35</v>
      </c>
      <c r="F181" s="23" t="s">
        <v>35</v>
      </c>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row>
    <row r="182" spans="2:29" s="76" customFormat="1" x14ac:dyDescent="0.2">
      <c r="B182" s="74">
        <v>168</v>
      </c>
      <c r="C182" s="74" t="s">
        <v>305</v>
      </c>
      <c r="D182" s="75" t="s">
        <v>306</v>
      </c>
      <c r="E182" s="74" t="s">
        <v>67</v>
      </c>
      <c r="F182" s="84">
        <v>1</v>
      </c>
      <c r="G182" s="85">
        <v>2450</v>
      </c>
      <c r="H182" s="86">
        <v>2450</v>
      </c>
      <c r="I182" s="86">
        <v>2450</v>
      </c>
      <c r="J182" s="86">
        <v>2205</v>
      </c>
      <c r="K182" s="86">
        <v>2205</v>
      </c>
      <c r="L182" s="86">
        <v>2205</v>
      </c>
      <c r="M182" s="88">
        <v>2205</v>
      </c>
      <c r="N182" s="86">
        <v>3650</v>
      </c>
      <c r="O182" s="86">
        <f t="shared" ref="O182" si="267">N182*$F182</f>
        <v>3650</v>
      </c>
      <c r="P182" s="86">
        <v>3650</v>
      </c>
      <c r="Q182" s="86">
        <f t="shared" ref="Q182" si="268">P182*$F182</f>
        <v>3650</v>
      </c>
      <c r="R182" s="86">
        <v>3650</v>
      </c>
      <c r="S182" s="86">
        <v>3650</v>
      </c>
      <c r="T182" s="86">
        <v>3800</v>
      </c>
      <c r="U182" s="86">
        <v>3800</v>
      </c>
      <c r="V182" s="86">
        <v>3500</v>
      </c>
      <c r="W182" s="86">
        <v>3500</v>
      </c>
      <c r="X182" s="86">
        <v>13000</v>
      </c>
      <c r="Y182" s="86">
        <v>13000</v>
      </c>
      <c r="Z182" s="86">
        <v>13000</v>
      </c>
      <c r="AA182" s="86">
        <v>13000</v>
      </c>
      <c r="AB182" s="86">
        <v>13000</v>
      </c>
      <c r="AC182" s="86">
        <v>13000</v>
      </c>
    </row>
    <row r="183" spans="2:29" ht="15" hidden="1" thickBot="1" x14ac:dyDescent="0.25">
      <c r="B183" s="23">
        <v>169</v>
      </c>
      <c r="C183" s="23">
        <v>8</v>
      </c>
      <c r="D183" s="24" t="s">
        <v>308</v>
      </c>
      <c r="E183" s="23" t="s">
        <v>35</v>
      </c>
      <c r="F183" s="23" t="s">
        <v>35</v>
      </c>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row>
    <row r="184" spans="2:29" s="76" customFormat="1" x14ac:dyDescent="0.2">
      <c r="B184" s="74">
        <v>170</v>
      </c>
      <c r="C184" s="74" t="s">
        <v>305</v>
      </c>
      <c r="D184" s="75" t="s">
        <v>309</v>
      </c>
      <c r="E184" s="74" t="s">
        <v>293</v>
      </c>
      <c r="F184" s="84">
        <v>1</v>
      </c>
      <c r="G184" s="85">
        <v>15000</v>
      </c>
      <c r="H184" s="86">
        <v>22500</v>
      </c>
      <c r="I184" s="86">
        <v>22500</v>
      </c>
      <c r="J184" s="86">
        <v>16500</v>
      </c>
      <c r="K184" s="86">
        <v>16500</v>
      </c>
      <c r="L184" s="86">
        <v>16500</v>
      </c>
      <c r="M184" s="86">
        <v>16500</v>
      </c>
      <c r="N184" s="86">
        <v>36500</v>
      </c>
      <c r="O184" s="86">
        <f t="shared" ref="O184" si="269">N184*$F184</f>
        <v>36500</v>
      </c>
      <c r="P184" s="86">
        <v>36500</v>
      </c>
      <c r="Q184" s="86">
        <f t="shared" ref="Q184" si="270">P184*$F184</f>
        <v>36500</v>
      </c>
      <c r="R184" s="86">
        <v>36500</v>
      </c>
      <c r="S184" s="86">
        <v>36500</v>
      </c>
      <c r="T184" s="86">
        <v>15000</v>
      </c>
      <c r="U184" s="86">
        <v>15000</v>
      </c>
      <c r="V184" s="86">
        <v>15000</v>
      </c>
      <c r="W184" s="88">
        <v>15000</v>
      </c>
      <c r="X184" s="86">
        <v>33500</v>
      </c>
      <c r="Y184" s="86">
        <v>33500</v>
      </c>
      <c r="Z184" s="86">
        <v>18500</v>
      </c>
      <c r="AA184" s="86">
        <v>18500</v>
      </c>
      <c r="AB184" s="86">
        <v>18500</v>
      </c>
      <c r="AC184" s="86">
        <v>18500</v>
      </c>
    </row>
    <row r="185" spans="2:29" x14ac:dyDescent="0.2">
      <c r="B185" s="73">
        <v>4</v>
      </c>
      <c r="C185" s="73" t="s">
        <v>35</v>
      </c>
      <c r="D185" s="19" t="s">
        <v>42</v>
      </c>
      <c r="E185" s="73" t="s">
        <v>37</v>
      </c>
      <c r="F185" s="82">
        <v>1</v>
      </c>
      <c r="G185" s="82"/>
      <c r="H185" s="83"/>
      <c r="I185" s="83">
        <f>SUBTOTAL(9,I187:I195)</f>
        <v>147650</v>
      </c>
      <c r="J185" s="83"/>
      <c r="K185" s="83">
        <v>124000</v>
      </c>
      <c r="L185" s="83"/>
      <c r="M185" s="83">
        <v>124000</v>
      </c>
      <c r="N185" s="83"/>
      <c r="O185" s="83">
        <f>SUBTOTAL(9,O187:O195)</f>
        <v>170534</v>
      </c>
      <c r="P185" s="83"/>
      <c r="Q185" s="83">
        <f>SUBTOTAL(9,Q187:Q195)</f>
        <v>171134</v>
      </c>
      <c r="R185" s="83"/>
      <c r="S185" s="83">
        <v>171134</v>
      </c>
      <c r="T185" s="83"/>
      <c r="U185" s="83">
        <f>SUBTOTAL(9,U187:U195)</f>
        <v>181850</v>
      </c>
      <c r="V185" s="83"/>
      <c r="W185" s="83">
        <v>114650</v>
      </c>
      <c r="X185" s="83"/>
      <c r="Y185" s="83">
        <f>SUBTOTAL(9,Y187:Y195)</f>
        <v>432000</v>
      </c>
      <c r="Z185" s="83"/>
      <c r="AA185" s="83">
        <v>178200</v>
      </c>
      <c r="AB185" s="83"/>
      <c r="AC185" s="83">
        <v>132000</v>
      </c>
    </row>
    <row r="186" spans="2:29" ht="15" hidden="1" thickBot="1" x14ac:dyDescent="0.25">
      <c r="B186" s="23">
        <v>171</v>
      </c>
      <c r="C186" s="23" t="s">
        <v>310</v>
      </c>
      <c r="D186" s="24" t="s">
        <v>311</v>
      </c>
      <c r="E186" s="23" t="s">
        <v>35</v>
      </c>
      <c r="F186" s="23" t="s">
        <v>35</v>
      </c>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row>
    <row r="187" spans="2:29" s="76" customFormat="1" x14ac:dyDescent="0.2">
      <c r="B187" s="74">
        <v>172</v>
      </c>
      <c r="C187" s="74" t="s">
        <v>312</v>
      </c>
      <c r="D187" s="75" t="s">
        <v>313</v>
      </c>
      <c r="E187" s="74" t="s">
        <v>64</v>
      </c>
      <c r="F187" s="84">
        <v>2</v>
      </c>
      <c r="G187" s="85">
        <v>12400</v>
      </c>
      <c r="H187" s="86">
        <v>6200</v>
      </c>
      <c r="I187" s="86">
        <f t="shared" ref="I187" si="271">H187*$F187</f>
        <v>12400</v>
      </c>
      <c r="J187" s="86">
        <v>5650</v>
      </c>
      <c r="K187" s="86">
        <v>11300</v>
      </c>
      <c r="L187" s="86">
        <v>5650</v>
      </c>
      <c r="M187" s="88">
        <v>11300</v>
      </c>
      <c r="N187" s="86">
        <v>7656</v>
      </c>
      <c r="O187" s="86">
        <f t="shared" ref="O187" si="272">N187*$F187</f>
        <v>15312</v>
      </c>
      <c r="P187" s="86">
        <v>7656</v>
      </c>
      <c r="Q187" s="86">
        <f t="shared" ref="Q187:Q195" si="273">P187*$F187</f>
        <v>15312</v>
      </c>
      <c r="R187" s="86">
        <v>7656</v>
      </c>
      <c r="S187" s="86">
        <v>15312</v>
      </c>
      <c r="T187" s="86">
        <v>9000</v>
      </c>
      <c r="U187" s="86">
        <f t="shared" ref="U187" si="274">T187*$F187</f>
        <v>18000</v>
      </c>
      <c r="V187" s="86">
        <v>8000</v>
      </c>
      <c r="W187" s="86">
        <v>16000</v>
      </c>
      <c r="X187" s="86">
        <v>8000</v>
      </c>
      <c r="Y187" s="86">
        <f t="shared" ref="Y187" si="275">X187*$F187</f>
        <v>16000</v>
      </c>
      <c r="Z187" s="86">
        <v>8000</v>
      </c>
      <c r="AA187" s="86">
        <v>16000</v>
      </c>
      <c r="AB187" s="86">
        <v>8000</v>
      </c>
      <c r="AC187" s="86">
        <v>16000</v>
      </c>
    </row>
    <row r="188" spans="2:29" s="76" customFormat="1" x14ac:dyDescent="0.2">
      <c r="B188" s="74">
        <v>173</v>
      </c>
      <c r="C188" s="74" t="s">
        <v>314</v>
      </c>
      <c r="D188" s="75" t="s">
        <v>315</v>
      </c>
      <c r="E188" s="74" t="s">
        <v>64</v>
      </c>
      <c r="F188" s="84">
        <v>5</v>
      </c>
      <c r="G188" s="85">
        <v>26250</v>
      </c>
      <c r="H188" s="86">
        <v>6200</v>
      </c>
      <c r="I188" s="86">
        <f t="shared" ref="I188" si="276">H188*$F188</f>
        <v>31000</v>
      </c>
      <c r="J188" s="86">
        <v>5200</v>
      </c>
      <c r="K188" s="86">
        <v>26000</v>
      </c>
      <c r="L188" s="86">
        <v>5200</v>
      </c>
      <c r="M188" s="88">
        <v>26000</v>
      </c>
      <c r="N188" s="86">
        <v>5250</v>
      </c>
      <c r="O188" s="86">
        <f t="shared" ref="O188" si="277">N188*$F188</f>
        <v>26250</v>
      </c>
      <c r="P188" s="86">
        <v>5250</v>
      </c>
      <c r="Q188" s="86">
        <f t="shared" si="273"/>
        <v>26250</v>
      </c>
      <c r="R188" s="86">
        <v>5250</v>
      </c>
      <c r="S188" s="86">
        <v>26250</v>
      </c>
      <c r="T188" s="86">
        <v>6000</v>
      </c>
      <c r="U188" s="86">
        <f t="shared" ref="U188" si="278">T188*$F188</f>
        <v>30000</v>
      </c>
      <c r="V188" s="86">
        <v>5500</v>
      </c>
      <c r="W188" s="86">
        <v>27500</v>
      </c>
      <c r="X188" s="86">
        <v>7500</v>
      </c>
      <c r="Y188" s="86">
        <f t="shared" ref="Y188" si="279">X188*$F188</f>
        <v>37500</v>
      </c>
      <c r="Z188" s="86">
        <v>7500</v>
      </c>
      <c r="AA188" s="86">
        <v>37500</v>
      </c>
      <c r="AB188" s="86">
        <v>7500</v>
      </c>
      <c r="AC188" s="86">
        <v>37500</v>
      </c>
    </row>
    <row r="189" spans="2:29" s="76" customFormat="1" x14ac:dyDescent="0.2">
      <c r="B189" s="74">
        <v>174</v>
      </c>
      <c r="C189" s="74" t="s">
        <v>316</v>
      </c>
      <c r="D189" s="75" t="s">
        <v>317</v>
      </c>
      <c r="E189" s="74" t="s">
        <v>64</v>
      </c>
      <c r="F189" s="84">
        <v>4</v>
      </c>
      <c r="G189" s="85">
        <v>20200</v>
      </c>
      <c r="H189" s="86">
        <v>6400</v>
      </c>
      <c r="I189" s="86">
        <f t="shared" ref="I189" si="280">H189*$F189</f>
        <v>25600</v>
      </c>
      <c r="J189" s="86">
        <v>5200</v>
      </c>
      <c r="K189" s="86">
        <v>20800</v>
      </c>
      <c r="L189" s="86">
        <v>5200</v>
      </c>
      <c r="M189" s="86">
        <v>20800</v>
      </c>
      <c r="N189" s="86">
        <v>5050</v>
      </c>
      <c r="O189" s="86">
        <f t="shared" ref="O189" si="281">N189*$F189</f>
        <v>20200</v>
      </c>
      <c r="P189" s="86">
        <v>5050</v>
      </c>
      <c r="Q189" s="86">
        <f t="shared" si="273"/>
        <v>20200</v>
      </c>
      <c r="R189" s="86">
        <v>5050</v>
      </c>
      <c r="S189" s="88">
        <v>20200</v>
      </c>
      <c r="T189" s="86">
        <v>6750</v>
      </c>
      <c r="U189" s="86">
        <f t="shared" ref="U189" si="282">T189*$F189</f>
        <v>27000</v>
      </c>
      <c r="V189" s="86">
        <v>5500</v>
      </c>
      <c r="W189" s="86">
        <v>22000</v>
      </c>
      <c r="X189" s="86">
        <v>8000</v>
      </c>
      <c r="Y189" s="86">
        <f t="shared" ref="Y189" si="283">X189*$F189</f>
        <v>32000</v>
      </c>
      <c r="Z189" s="86">
        <v>6800</v>
      </c>
      <c r="AA189" s="86">
        <v>27200</v>
      </c>
      <c r="AB189" s="86">
        <v>6800</v>
      </c>
      <c r="AC189" s="86">
        <v>27200</v>
      </c>
    </row>
    <row r="190" spans="2:29" s="76" customFormat="1" x14ac:dyDescent="0.2">
      <c r="B190" s="74">
        <v>175</v>
      </c>
      <c r="C190" s="74" t="s">
        <v>318</v>
      </c>
      <c r="D190" s="75" t="s">
        <v>319</v>
      </c>
      <c r="E190" s="74" t="s">
        <v>64</v>
      </c>
      <c r="F190" s="84">
        <v>2</v>
      </c>
      <c r="G190" s="85">
        <v>12000</v>
      </c>
      <c r="H190" s="86">
        <v>6000</v>
      </c>
      <c r="I190" s="86">
        <f t="shared" ref="I190" si="284">H190*$F190</f>
        <v>12000</v>
      </c>
      <c r="J190" s="86">
        <v>5400</v>
      </c>
      <c r="K190" s="86">
        <v>10800</v>
      </c>
      <c r="L190" s="86">
        <v>5400</v>
      </c>
      <c r="M190" s="88">
        <v>10800</v>
      </c>
      <c r="N190" s="86">
        <v>7850</v>
      </c>
      <c r="O190" s="86">
        <f t="shared" ref="O190" si="285">N190*$F190</f>
        <v>15700</v>
      </c>
      <c r="P190" s="86">
        <v>7850</v>
      </c>
      <c r="Q190" s="86">
        <f t="shared" si="273"/>
        <v>15700</v>
      </c>
      <c r="R190" s="86">
        <v>7850</v>
      </c>
      <c r="S190" s="86">
        <v>15700</v>
      </c>
      <c r="T190" s="86">
        <v>6850</v>
      </c>
      <c r="U190" s="86">
        <f t="shared" ref="U190" si="286">T190*$F190</f>
        <v>13700</v>
      </c>
      <c r="V190" s="86">
        <v>5600</v>
      </c>
      <c r="W190" s="86">
        <v>11200</v>
      </c>
      <c r="X190" s="86">
        <v>7000</v>
      </c>
      <c r="Y190" s="86">
        <f t="shared" ref="Y190" si="287">X190*$F190</f>
        <v>14000</v>
      </c>
      <c r="Z190" s="86">
        <v>7000</v>
      </c>
      <c r="AA190" s="86">
        <v>14000</v>
      </c>
      <c r="AB190" s="86">
        <v>7000</v>
      </c>
      <c r="AC190" s="86">
        <v>14000</v>
      </c>
    </row>
    <row r="191" spans="2:29" s="76" customFormat="1" x14ac:dyDescent="0.2">
      <c r="B191" s="74">
        <v>176</v>
      </c>
      <c r="C191" s="74">
        <v>13.4</v>
      </c>
      <c r="D191" s="75" t="s">
        <v>321</v>
      </c>
      <c r="E191" s="74" t="s">
        <v>64</v>
      </c>
      <c r="F191" s="84">
        <v>1</v>
      </c>
      <c r="G191" s="85">
        <v>5500</v>
      </c>
      <c r="H191" s="86">
        <v>6200</v>
      </c>
      <c r="I191" s="86">
        <f t="shared" ref="I191" si="288">H191*$F191</f>
        <v>6200</v>
      </c>
      <c r="J191" s="86">
        <v>5000</v>
      </c>
      <c r="K191" s="86">
        <v>5000</v>
      </c>
      <c r="L191" s="86">
        <v>5000</v>
      </c>
      <c r="M191" s="88">
        <v>5000</v>
      </c>
      <c r="N191" s="86">
        <v>7522</v>
      </c>
      <c r="O191" s="86">
        <f t="shared" ref="O191" si="289">N191*$F191</f>
        <v>7522</v>
      </c>
      <c r="P191" s="86">
        <v>7522</v>
      </c>
      <c r="Q191" s="86">
        <f t="shared" si="273"/>
        <v>7522</v>
      </c>
      <c r="R191" s="86">
        <v>7522</v>
      </c>
      <c r="S191" s="86">
        <v>7522</v>
      </c>
      <c r="T191" s="86">
        <v>8500</v>
      </c>
      <c r="U191" s="86">
        <f t="shared" ref="U191" si="290">T191*$F191</f>
        <v>8500</v>
      </c>
      <c r="V191" s="86">
        <v>7500</v>
      </c>
      <c r="W191" s="86">
        <v>7500</v>
      </c>
      <c r="X191" s="86">
        <v>5500</v>
      </c>
      <c r="Y191" s="86">
        <f t="shared" ref="Y191" si="291">X191*$F191</f>
        <v>5500</v>
      </c>
      <c r="Z191" s="86">
        <v>7000</v>
      </c>
      <c r="AA191" s="86">
        <v>7000</v>
      </c>
      <c r="AB191" s="86">
        <v>7000</v>
      </c>
      <c r="AC191" s="86">
        <v>7000</v>
      </c>
    </row>
    <row r="192" spans="2:29" s="76" customFormat="1" x14ac:dyDescent="0.2">
      <c r="B192" s="74">
        <v>177</v>
      </c>
      <c r="C192" s="74">
        <v>13.5</v>
      </c>
      <c r="D192" s="75" t="s">
        <v>323</v>
      </c>
      <c r="E192" s="74" t="s">
        <v>324</v>
      </c>
      <c r="F192" s="84">
        <v>120</v>
      </c>
      <c r="G192" s="85">
        <v>17400</v>
      </c>
      <c r="H192" s="86">
        <v>160</v>
      </c>
      <c r="I192" s="86">
        <f t="shared" ref="I192" si="292">H192*$F192</f>
        <v>19200</v>
      </c>
      <c r="J192" s="86">
        <v>135</v>
      </c>
      <c r="K192" s="86">
        <v>16200</v>
      </c>
      <c r="L192" s="86">
        <v>135</v>
      </c>
      <c r="M192" s="88">
        <v>16200</v>
      </c>
      <c r="N192" s="87">
        <v>140</v>
      </c>
      <c r="O192" s="86">
        <f t="shared" ref="O192" si="293">N192*$F192</f>
        <v>16800</v>
      </c>
      <c r="P192" s="86">
        <v>145</v>
      </c>
      <c r="Q192" s="86">
        <f t="shared" si="273"/>
        <v>17400</v>
      </c>
      <c r="R192" s="86">
        <v>145</v>
      </c>
      <c r="S192" s="86">
        <v>17400</v>
      </c>
      <c r="T192" s="86">
        <v>270</v>
      </c>
      <c r="U192" s="86">
        <f t="shared" ref="U192" si="294">T192*$F192</f>
        <v>32400</v>
      </c>
      <c r="V192" s="86">
        <v>260</v>
      </c>
      <c r="W192" s="86">
        <v>31200</v>
      </c>
      <c r="X192" s="86">
        <v>350</v>
      </c>
      <c r="Y192" s="86">
        <f t="shared" ref="Y192" si="295">X192*$F192</f>
        <v>42000</v>
      </c>
      <c r="Z192" s="86">
        <v>200</v>
      </c>
      <c r="AA192" s="86">
        <v>24000</v>
      </c>
      <c r="AB192" s="86">
        <v>200</v>
      </c>
      <c r="AC192" s="86">
        <v>24000</v>
      </c>
    </row>
    <row r="193" spans="2:29" s="76" customFormat="1" x14ac:dyDescent="0.2">
      <c r="B193" s="74">
        <v>178</v>
      </c>
      <c r="C193" s="74">
        <v>13.6</v>
      </c>
      <c r="D193" s="75" t="s">
        <v>326</v>
      </c>
      <c r="E193" s="74" t="s">
        <v>64</v>
      </c>
      <c r="F193" s="84">
        <v>5</v>
      </c>
      <c r="G193" s="85">
        <v>1250</v>
      </c>
      <c r="H193" s="86">
        <v>550</v>
      </c>
      <c r="I193" s="86">
        <f t="shared" ref="I193" si="296">H193*$F193</f>
        <v>2750</v>
      </c>
      <c r="J193" s="86">
        <v>350</v>
      </c>
      <c r="K193" s="86">
        <v>1750</v>
      </c>
      <c r="L193" s="86">
        <v>350</v>
      </c>
      <c r="M193" s="86">
        <v>1750</v>
      </c>
      <c r="N193" s="86">
        <v>250</v>
      </c>
      <c r="O193" s="86">
        <f t="shared" ref="O193" si="297">N193*$F193</f>
        <v>1250</v>
      </c>
      <c r="P193" s="86">
        <v>250</v>
      </c>
      <c r="Q193" s="86">
        <f t="shared" si="273"/>
        <v>1250</v>
      </c>
      <c r="R193" s="86">
        <v>250</v>
      </c>
      <c r="S193" s="88">
        <v>1250</v>
      </c>
      <c r="T193" s="86">
        <v>850</v>
      </c>
      <c r="U193" s="86">
        <f t="shared" ref="U193" si="298">T193*$F193</f>
        <v>4250</v>
      </c>
      <c r="V193" s="86">
        <v>750</v>
      </c>
      <c r="W193" s="86">
        <v>3750</v>
      </c>
      <c r="X193" s="86">
        <v>2500</v>
      </c>
      <c r="Y193" s="86">
        <f t="shared" ref="Y193" si="299">X193*$F193</f>
        <v>12500</v>
      </c>
      <c r="Z193" s="86">
        <v>550</v>
      </c>
      <c r="AA193" s="86">
        <v>2750</v>
      </c>
      <c r="AB193" s="86">
        <v>550</v>
      </c>
      <c r="AC193" s="86">
        <v>2750</v>
      </c>
    </row>
    <row r="194" spans="2:29" s="76" customFormat="1" x14ac:dyDescent="0.2">
      <c r="B194" s="74">
        <v>179</v>
      </c>
      <c r="C194" s="74">
        <v>13.7</v>
      </c>
      <c r="D194" s="75" t="s">
        <v>328</v>
      </c>
      <c r="E194" s="74" t="s">
        <v>329</v>
      </c>
      <c r="F194" s="84">
        <v>150</v>
      </c>
      <c r="G194" s="85">
        <v>13500</v>
      </c>
      <c r="H194" s="86">
        <v>90</v>
      </c>
      <c r="I194" s="86">
        <f t="shared" ref="I194" si="300">H194*$F194</f>
        <v>13500</v>
      </c>
      <c r="J194" s="86">
        <v>81</v>
      </c>
      <c r="K194" s="86">
        <v>12150</v>
      </c>
      <c r="L194" s="86">
        <v>81</v>
      </c>
      <c r="M194" s="88">
        <v>12150</v>
      </c>
      <c r="N194" s="86">
        <v>150</v>
      </c>
      <c r="O194" s="86">
        <f t="shared" ref="O194" si="301">N194*$F194</f>
        <v>22500</v>
      </c>
      <c r="P194" s="86">
        <v>150</v>
      </c>
      <c r="Q194" s="86">
        <f t="shared" si="273"/>
        <v>22500</v>
      </c>
      <c r="R194" s="86">
        <v>150</v>
      </c>
      <c r="S194" s="86">
        <v>22500</v>
      </c>
      <c r="T194" s="86">
        <v>180</v>
      </c>
      <c r="U194" s="86">
        <f t="shared" ref="U194" si="302">T194*$F194</f>
        <v>27000</v>
      </c>
      <c r="V194" s="86">
        <v>170</v>
      </c>
      <c r="W194" s="86">
        <v>25500</v>
      </c>
      <c r="X194" s="86">
        <v>1650</v>
      </c>
      <c r="Y194" s="86">
        <f t="shared" ref="Y194" si="303">X194*$F194</f>
        <v>247500</v>
      </c>
      <c r="Z194" s="86">
        <v>165</v>
      </c>
      <c r="AA194" s="86">
        <v>24750</v>
      </c>
      <c r="AB194" s="86">
        <v>165</v>
      </c>
      <c r="AC194" s="86">
        <v>24750</v>
      </c>
    </row>
    <row r="195" spans="2:29" s="76" customFormat="1" x14ac:dyDescent="0.2">
      <c r="B195" s="74">
        <v>180</v>
      </c>
      <c r="C195" s="74">
        <v>13.8</v>
      </c>
      <c r="D195" s="75" t="s">
        <v>331</v>
      </c>
      <c r="E195" s="74" t="s">
        <v>235</v>
      </c>
      <c r="F195" s="84">
        <v>1</v>
      </c>
      <c r="G195" s="85">
        <v>21000</v>
      </c>
      <c r="H195" s="86">
        <v>25000</v>
      </c>
      <c r="I195" s="86">
        <f t="shared" ref="I195" si="304">H195*$F195</f>
        <v>25000</v>
      </c>
      <c r="J195" s="86">
        <v>20000</v>
      </c>
      <c r="K195" s="86">
        <v>20000</v>
      </c>
      <c r="L195" s="86">
        <v>20000</v>
      </c>
      <c r="M195" s="88">
        <v>20000</v>
      </c>
      <c r="N195" s="86">
        <v>45000</v>
      </c>
      <c r="O195" s="86">
        <f t="shared" ref="O195" si="305">N195*$F195</f>
        <v>45000</v>
      </c>
      <c r="P195" s="86">
        <v>45000</v>
      </c>
      <c r="Q195" s="86">
        <f t="shared" si="273"/>
        <v>45000</v>
      </c>
      <c r="R195" s="86">
        <v>45000</v>
      </c>
      <c r="S195" s="86">
        <v>45000</v>
      </c>
      <c r="T195" s="86">
        <v>21000</v>
      </c>
      <c r="U195" s="86">
        <f t="shared" ref="U195" si="306">T195*$F195</f>
        <v>21000</v>
      </c>
      <c r="V195" s="86">
        <v>20000</v>
      </c>
      <c r="W195" s="88">
        <v>20000</v>
      </c>
      <c r="X195" s="86">
        <v>25000</v>
      </c>
      <c r="Y195" s="86">
        <f t="shared" ref="Y195" si="307">X195*$F195</f>
        <v>25000</v>
      </c>
      <c r="Z195" s="86">
        <v>25000</v>
      </c>
      <c r="AA195" s="86">
        <v>25000</v>
      </c>
      <c r="AB195" s="86">
        <v>25000</v>
      </c>
      <c r="AC195" s="86">
        <v>25000</v>
      </c>
    </row>
    <row r="196" spans="2:29" s="76" customFormat="1" x14ac:dyDescent="0.2">
      <c r="D196" s="77"/>
    </row>
  </sheetData>
  <autoFilter ref="B11:AC195">
    <filterColumn colId="4">
      <customFilters>
        <customFilter operator="notEqual" val=" "/>
      </customFilters>
    </filterColumn>
  </autoFilter>
  <mergeCells count="123">
    <mergeCell ref="AB6:AC6"/>
    <mergeCell ref="AB7:AC7"/>
    <mergeCell ref="AB8:AC8"/>
    <mergeCell ref="AB9:AC9"/>
    <mergeCell ref="AB10:AC10"/>
    <mergeCell ref="AB1:AC1"/>
    <mergeCell ref="AB2:AC2"/>
    <mergeCell ref="AB3:AC3"/>
    <mergeCell ref="AB4:AC4"/>
    <mergeCell ref="AB5:AC5"/>
    <mergeCell ref="V6:W6"/>
    <mergeCell ref="V7:W7"/>
    <mergeCell ref="V8:W8"/>
    <mergeCell ref="V9:W9"/>
    <mergeCell ref="V10:W10"/>
    <mergeCell ref="V1:W1"/>
    <mergeCell ref="V2:W2"/>
    <mergeCell ref="V3:W3"/>
    <mergeCell ref="V4:W4"/>
    <mergeCell ref="V5:W5"/>
    <mergeCell ref="R6:S6"/>
    <mergeCell ref="R7:S7"/>
    <mergeCell ref="R8:S8"/>
    <mergeCell ref="R9:S9"/>
    <mergeCell ref="R10:S10"/>
    <mergeCell ref="R1:S1"/>
    <mergeCell ref="R2:S2"/>
    <mergeCell ref="R3:S3"/>
    <mergeCell ref="R4:S4"/>
    <mergeCell ref="R5:S5"/>
    <mergeCell ref="L6:M6"/>
    <mergeCell ref="L7:M7"/>
    <mergeCell ref="L8:M8"/>
    <mergeCell ref="L9:M9"/>
    <mergeCell ref="L10:M10"/>
    <mergeCell ref="L1:M1"/>
    <mergeCell ref="L2:M2"/>
    <mergeCell ref="L3:M3"/>
    <mergeCell ref="L4:M4"/>
    <mergeCell ref="L5:M5"/>
    <mergeCell ref="Z6:AA6"/>
    <mergeCell ref="Z7:AA7"/>
    <mergeCell ref="Z8:AA8"/>
    <mergeCell ref="Z9:AA9"/>
    <mergeCell ref="Z10:AA10"/>
    <mergeCell ref="Z1:AA1"/>
    <mergeCell ref="Z2:AA2"/>
    <mergeCell ref="Z3:AA3"/>
    <mergeCell ref="Z4:AA4"/>
    <mergeCell ref="Z5:AA5"/>
    <mergeCell ref="P6:Q6"/>
    <mergeCell ref="P7:Q7"/>
    <mergeCell ref="P8:Q8"/>
    <mergeCell ref="P9:Q9"/>
    <mergeCell ref="P10:Q10"/>
    <mergeCell ref="P1:Q1"/>
    <mergeCell ref="P2:Q2"/>
    <mergeCell ref="P3:Q3"/>
    <mergeCell ref="P4:Q4"/>
    <mergeCell ref="P5:Q5"/>
    <mergeCell ref="J6:K6"/>
    <mergeCell ref="J7:K7"/>
    <mergeCell ref="J8:K8"/>
    <mergeCell ref="J9:K9"/>
    <mergeCell ref="J10:K10"/>
    <mergeCell ref="J1:K1"/>
    <mergeCell ref="J2:K2"/>
    <mergeCell ref="J3:K3"/>
    <mergeCell ref="J4:K4"/>
    <mergeCell ref="J5:K5"/>
    <mergeCell ref="X6:Y6"/>
    <mergeCell ref="X7:Y7"/>
    <mergeCell ref="X8:Y8"/>
    <mergeCell ref="X9:Y9"/>
    <mergeCell ref="X10:Y10"/>
    <mergeCell ref="X1:Y1"/>
    <mergeCell ref="X2:Y2"/>
    <mergeCell ref="X3:Y3"/>
    <mergeCell ref="X4:Y4"/>
    <mergeCell ref="X5:Y5"/>
    <mergeCell ref="T6:U6"/>
    <mergeCell ref="T7:U7"/>
    <mergeCell ref="T8:U8"/>
    <mergeCell ref="T9:U9"/>
    <mergeCell ref="T10:U10"/>
    <mergeCell ref="T1:U1"/>
    <mergeCell ref="T2:U2"/>
    <mergeCell ref="T3:U3"/>
    <mergeCell ref="T4:U4"/>
    <mergeCell ref="T5:U5"/>
    <mergeCell ref="N6:O6"/>
    <mergeCell ref="N7:O7"/>
    <mergeCell ref="N8:O8"/>
    <mergeCell ref="N9:O9"/>
    <mergeCell ref="N10:O10"/>
    <mergeCell ref="N1:O1"/>
    <mergeCell ref="N2:O2"/>
    <mergeCell ref="N3:O3"/>
    <mergeCell ref="N4:O4"/>
    <mergeCell ref="N5:O5"/>
    <mergeCell ref="H6:I6"/>
    <mergeCell ref="H7:I7"/>
    <mergeCell ref="H8:I8"/>
    <mergeCell ref="H9:I9"/>
    <mergeCell ref="H10:I10"/>
    <mergeCell ref="H1:I1"/>
    <mergeCell ref="H2:I2"/>
    <mergeCell ref="H3:I3"/>
    <mergeCell ref="H4:I4"/>
    <mergeCell ref="H5:I5"/>
    <mergeCell ref="B6:G6"/>
    <mergeCell ref="B7:G7"/>
    <mergeCell ref="B8:G8"/>
    <mergeCell ref="B9:D10"/>
    <mergeCell ref="E9:G9"/>
    <mergeCell ref="E10:G10"/>
    <mergeCell ref="B1:C5"/>
    <mergeCell ref="D1:D5"/>
    <mergeCell ref="E1:G1"/>
    <mergeCell ref="E2:G2"/>
    <mergeCell ref="E3:G3"/>
    <mergeCell ref="E4:G4"/>
    <mergeCell ref="E5:G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95"/>
  <sheetViews>
    <sheetView workbookViewId="0">
      <selection activeCell="B1" sqref="B1:AG16"/>
    </sheetView>
  </sheetViews>
  <sheetFormatPr defaultRowHeight="15" x14ac:dyDescent="0.2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16380" width="9.140625" style="1" customWidth="1"/>
  </cols>
  <sheetData>
    <row r="1" spans="2:33" x14ac:dyDescent="0.25">
      <c r="B1" s="40"/>
      <c r="C1" s="40"/>
      <c r="D1" s="39" t="s">
        <v>0</v>
      </c>
      <c r="E1" s="39" t="s">
        <v>0</v>
      </c>
      <c r="F1" s="42" t="s">
        <v>0</v>
      </c>
      <c r="G1" s="45" t="s">
        <v>1</v>
      </c>
      <c r="H1" s="45" t="s">
        <v>1</v>
      </c>
      <c r="I1" s="45" t="s">
        <v>1</v>
      </c>
      <c r="J1" s="52" t="s">
        <v>49</v>
      </c>
      <c r="K1" s="52"/>
      <c r="L1" s="52"/>
      <c r="M1" s="52"/>
      <c r="N1" s="52"/>
      <c r="O1" s="53"/>
      <c r="P1" s="52" t="s">
        <v>50</v>
      </c>
      <c r="Q1" s="52"/>
      <c r="R1" s="52"/>
      <c r="S1" s="52"/>
      <c r="T1" s="52"/>
      <c r="U1" s="53"/>
      <c r="V1" s="52" t="s">
        <v>51</v>
      </c>
      <c r="W1" s="52"/>
      <c r="X1" s="52"/>
      <c r="Y1" s="52"/>
      <c r="Z1" s="52"/>
      <c r="AA1" s="53"/>
      <c r="AB1" s="52" t="s">
        <v>52</v>
      </c>
      <c r="AC1" s="52"/>
      <c r="AD1" s="52"/>
      <c r="AE1" s="52"/>
      <c r="AF1" s="52"/>
      <c r="AG1" s="53"/>
    </row>
    <row r="2" spans="2:33" x14ac:dyDescent="0.25">
      <c r="B2" s="41"/>
      <c r="C2" s="41"/>
      <c r="D2" s="43" t="s">
        <v>0</v>
      </c>
      <c r="E2" s="43" t="s">
        <v>0</v>
      </c>
      <c r="F2" s="44" t="s">
        <v>0</v>
      </c>
      <c r="G2" s="46" t="s">
        <v>2</v>
      </c>
      <c r="H2" s="46" t="s">
        <v>2</v>
      </c>
      <c r="I2" s="46" t="s">
        <v>2</v>
      </c>
      <c r="J2" s="54" t="s">
        <v>3</v>
      </c>
      <c r="K2" s="54"/>
      <c r="L2" s="54"/>
      <c r="M2" s="54"/>
      <c r="N2" s="54"/>
      <c r="O2" s="55"/>
      <c r="P2" s="54" t="s">
        <v>4</v>
      </c>
      <c r="Q2" s="54"/>
      <c r="R2" s="54"/>
      <c r="S2" s="54"/>
      <c r="T2" s="54"/>
      <c r="U2" s="55"/>
      <c r="V2" s="54" t="s">
        <v>5</v>
      </c>
      <c r="W2" s="54"/>
      <c r="X2" s="54"/>
      <c r="Y2" s="54"/>
      <c r="Z2" s="54"/>
      <c r="AA2" s="55"/>
      <c r="AB2" s="54" t="s">
        <v>6</v>
      </c>
      <c r="AC2" s="54"/>
      <c r="AD2" s="54"/>
      <c r="AE2" s="54"/>
      <c r="AF2" s="54"/>
      <c r="AG2" s="55"/>
    </row>
    <row r="3" spans="2:33" x14ac:dyDescent="0.25">
      <c r="B3" s="41"/>
      <c r="C3" s="41"/>
      <c r="D3" s="43" t="s">
        <v>0</v>
      </c>
      <c r="E3" s="43" t="s">
        <v>0</v>
      </c>
      <c r="F3" s="44" t="s">
        <v>0</v>
      </c>
      <c r="G3" s="46" t="s">
        <v>7</v>
      </c>
      <c r="H3" s="46" t="s">
        <v>7</v>
      </c>
      <c r="I3" s="46" t="s">
        <v>7</v>
      </c>
      <c r="J3" s="54" t="s">
        <v>8</v>
      </c>
      <c r="K3" s="54"/>
      <c r="L3" s="54"/>
      <c r="M3" s="54"/>
      <c r="N3" s="54"/>
      <c r="O3" s="55"/>
      <c r="P3" s="54" t="s">
        <v>8</v>
      </c>
      <c r="Q3" s="54"/>
      <c r="R3" s="54"/>
      <c r="S3" s="54"/>
      <c r="T3" s="54"/>
      <c r="U3" s="55"/>
      <c r="V3" s="54" t="s">
        <v>8</v>
      </c>
      <c r="W3" s="54"/>
      <c r="X3" s="54"/>
      <c r="Y3" s="54"/>
      <c r="Z3" s="54"/>
      <c r="AA3" s="55"/>
      <c r="AB3" s="54" t="s">
        <v>9</v>
      </c>
      <c r="AC3" s="54"/>
      <c r="AD3" s="54"/>
      <c r="AE3" s="54"/>
      <c r="AF3" s="54"/>
      <c r="AG3" s="55"/>
    </row>
    <row r="4" spans="2:33" x14ac:dyDescent="0.25">
      <c r="B4" s="41"/>
      <c r="C4" s="41"/>
      <c r="D4" s="43" t="s">
        <v>0</v>
      </c>
      <c r="E4" s="43" t="s">
        <v>0</v>
      </c>
      <c r="F4" s="44" t="s">
        <v>0</v>
      </c>
      <c r="G4" s="46" t="s">
        <v>10</v>
      </c>
      <c r="H4" s="46" t="s">
        <v>10</v>
      </c>
      <c r="I4" s="46" t="s">
        <v>10</v>
      </c>
      <c r="J4" s="54" t="s">
        <v>11</v>
      </c>
      <c r="K4" s="54"/>
      <c r="L4" s="54"/>
      <c r="M4" s="54"/>
      <c r="N4" s="54"/>
      <c r="O4" s="55"/>
      <c r="P4" s="54" t="s">
        <v>11</v>
      </c>
      <c r="Q4" s="54"/>
      <c r="R4" s="54"/>
      <c r="S4" s="54"/>
      <c r="T4" s="54"/>
      <c r="U4" s="55"/>
      <c r="V4" s="54" t="s">
        <v>11</v>
      </c>
      <c r="W4" s="54"/>
      <c r="X4" s="54"/>
      <c r="Y4" s="54"/>
      <c r="Z4" s="54"/>
      <c r="AA4" s="55"/>
      <c r="AB4" s="54" t="s">
        <v>12</v>
      </c>
      <c r="AC4" s="54"/>
      <c r="AD4" s="54"/>
      <c r="AE4" s="54"/>
      <c r="AF4" s="54"/>
      <c r="AG4" s="55"/>
    </row>
    <row r="5" spans="2:33" x14ac:dyDescent="0.25">
      <c r="B5" s="41"/>
      <c r="C5" s="41"/>
      <c r="D5" s="43" t="s">
        <v>0</v>
      </c>
      <c r="E5" s="43" t="s">
        <v>0</v>
      </c>
      <c r="F5" s="44" t="s">
        <v>0</v>
      </c>
      <c r="G5" s="41"/>
      <c r="H5" s="41"/>
      <c r="I5" s="41"/>
      <c r="J5" s="54" t="s">
        <v>13</v>
      </c>
      <c r="K5" s="54"/>
      <c r="L5" s="54"/>
      <c r="M5" s="54"/>
      <c r="N5" s="54"/>
      <c r="O5" s="55"/>
      <c r="P5" s="54" t="s">
        <v>13</v>
      </c>
      <c r="Q5" s="54"/>
      <c r="R5" s="54"/>
      <c r="S5" s="54"/>
      <c r="T5" s="54"/>
      <c r="U5" s="55"/>
      <c r="V5" s="54" t="s">
        <v>13</v>
      </c>
      <c r="W5" s="54"/>
      <c r="X5" s="54"/>
      <c r="Y5" s="54"/>
      <c r="Z5" s="54"/>
      <c r="AA5" s="55"/>
      <c r="AB5" s="54" t="s">
        <v>14</v>
      </c>
      <c r="AC5" s="54"/>
      <c r="AD5" s="54"/>
      <c r="AE5" s="54"/>
      <c r="AF5" s="54"/>
      <c r="AG5" s="55"/>
    </row>
    <row r="6" spans="2:33" x14ac:dyDescent="0.25">
      <c r="B6" s="47" t="s">
        <v>15</v>
      </c>
      <c r="C6" s="47" t="s">
        <v>15</v>
      </c>
      <c r="D6" s="47" t="s">
        <v>15</v>
      </c>
      <c r="E6" s="47" t="s">
        <v>15</v>
      </c>
      <c r="F6" s="47" t="s">
        <v>15</v>
      </c>
      <c r="G6" s="47" t="s">
        <v>15</v>
      </c>
      <c r="H6" s="47" t="s">
        <v>15</v>
      </c>
      <c r="I6" s="47" t="s">
        <v>15</v>
      </c>
      <c r="J6" s="56" t="s">
        <v>16</v>
      </c>
      <c r="K6" s="56"/>
      <c r="L6" s="56"/>
      <c r="M6" s="56"/>
      <c r="N6" s="56"/>
      <c r="O6" s="57"/>
      <c r="P6" s="56" t="s">
        <v>17</v>
      </c>
      <c r="Q6" s="56"/>
      <c r="R6" s="56"/>
      <c r="S6" s="56"/>
      <c r="T6" s="56"/>
      <c r="U6" s="57"/>
      <c r="V6" s="56" t="s">
        <v>18</v>
      </c>
      <c r="W6" s="56"/>
      <c r="X6" s="56"/>
      <c r="Y6" s="56"/>
      <c r="Z6" s="56"/>
      <c r="AA6" s="57"/>
      <c r="AB6" s="56" t="s">
        <v>19</v>
      </c>
      <c r="AC6" s="56"/>
      <c r="AD6" s="56"/>
      <c r="AE6" s="56"/>
      <c r="AF6" s="56"/>
      <c r="AG6" s="57"/>
    </row>
    <row r="7" spans="2:33" x14ac:dyDescent="0.25">
      <c r="B7" s="48" t="s">
        <v>20</v>
      </c>
      <c r="C7" s="48" t="s">
        <v>20</v>
      </c>
      <c r="D7" s="48" t="s">
        <v>20</v>
      </c>
      <c r="E7" s="48" t="s">
        <v>20</v>
      </c>
      <c r="F7" s="48" t="s">
        <v>20</v>
      </c>
      <c r="G7" s="48" t="s">
        <v>20</v>
      </c>
      <c r="H7" s="48" t="s">
        <v>20</v>
      </c>
      <c r="I7" s="48" t="s">
        <v>20</v>
      </c>
      <c r="J7" s="56" t="s">
        <v>21</v>
      </c>
      <c r="K7" s="56"/>
      <c r="L7" s="57"/>
      <c r="M7" s="57"/>
      <c r="N7" s="57"/>
      <c r="O7" s="57"/>
      <c r="P7" s="56" t="s">
        <v>21</v>
      </c>
      <c r="Q7" s="56"/>
      <c r="R7" s="57"/>
      <c r="S7" s="57"/>
      <c r="T7" s="57"/>
      <c r="U7" s="57"/>
      <c r="V7" s="56" t="s">
        <v>21</v>
      </c>
      <c r="W7" s="56"/>
      <c r="X7" s="57"/>
      <c r="Y7" s="57"/>
      <c r="Z7" s="57"/>
      <c r="AA7" s="57"/>
      <c r="AB7" s="56" t="s">
        <v>21</v>
      </c>
      <c r="AC7" s="56"/>
      <c r="AD7" s="57"/>
      <c r="AE7" s="57"/>
      <c r="AF7" s="57"/>
      <c r="AG7" s="57"/>
    </row>
    <row r="8" spans="2:33" x14ac:dyDescent="0.25">
      <c r="B8" s="48" t="s">
        <v>53</v>
      </c>
      <c r="C8" s="48" t="s">
        <v>53</v>
      </c>
      <c r="D8" s="48" t="s">
        <v>53</v>
      </c>
      <c r="E8" s="48" t="s">
        <v>53</v>
      </c>
      <c r="F8" s="48" t="s">
        <v>53</v>
      </c>
      <c r="G8" s="48" t="s">
        <v>53</v>
      </c>
      <c r="H8" s="48" t="s">
        <v>53</v>
      </c>
      <c r="I8" s="48" t="s">
        <v>53</v>
      </c>
      <c r="J8" s="56" t="s">
        <v>22</v>
      </c>
      <c r="K8" s="56"/>
      <c r="L8" s="57"/>
      <c r="M8" s="57"/>
      <c r="N8" s="57"/>
      <c r="O8" s="57"/>
      <c r="P8" s="56" t="s">
        <v>22</v>
      </c>
      <c r="Q8" s="56"/>
      <c r="R8" s="57"/>
      <c r="S8" s="57"/>
      <c r="T8" s="57"/>
      <c r="U8" s="57"/>
      <c r="V8" s="56" t="s">
        <v>22</v>
      </c>
      <c r="W8" s="56"/>
      <c r="X8" s="57"/>
      <c r="Y8" s="57"/>
      <c r="Z8" s="57"/>
      <c r="AA8" s="57"/>
      <c r="AB8" s="56" t="s">
        <v>22</v>
      </c>
      <c r="AC8" s="56"/>
      <c r="AD8" s="57"/>
      <c r="AE8" s="57"/>
      <c r="AF8" s="57"/>
      <c r="AG8" s="57"/>
    </row>
    <row r="9" spans="2:33" x14ac:dyDescent="0.25">
      <c r="B9" s="49" t="s">
        <v>24</v>
      </c>
      <c r="C9" s="49" t="s">
        <v>24</v>
      </c>
      <c r="D9" s="49" t="s">
        <v>24</v>
      </c>
      <c r="E9" s="49" t="s">
        <v>24</v>
      </c>
      <c r="F9" s="49" t="s">
        <v>24</v>
      </c>
      <c r="G9" s="49" t="s">
        <v>25</v>
      </c>
      <c r="H9" s="49" t="s">
        <v>25</v>
      </c>
      <c r="I9" s="49" t="s">
        <v>25</v>
      </c>
      <c r="J9" s="49" t="s">
        <v>23</v>
      </c>
      <c r="K9" s="49"/>
      <c r="L9" s="51"/>
      <c r="M9" s="51"/>
      <c r="N9" s="51"/>
      <c r="O9" s="51"/>
      <c r="P9" s="49" t="s">
        <v>23</v>
      </c>
      <c r="Q9" s="49"/>
      <c r="R9" s="51"/>
      <c r="S9" s="51"/>
      <c r="T9" s="51"/>
      <c r="U9" s="51"/>
      <c r="V9" s="49" t="s">
        <v>23</v>
      </c>
      <c r="W9" s="49"/>
      <c r="X9" s="51"/>
      <c r="Y9" s="51"/>
      <c r="Z9" s="51"/>
      <c r="AA9" s="51"/>
      <c r="AB9" s="49" t="s">
        <v>23</v>
      </c>
      <c r="AC9" s="49"/>
      <c r="AD9" s="51"/>
      <c r="AE9" s="51"/>
      <c r="AF9" s="51"/>
      <c r="AG9" s="51"/>
    </row>
    <row r="10" spans="2:33" x14ac:dyDescent="0.25">
      <c r="B10" s="49" t="s">
        <v>24</v>
      </c>
      <c r="C10" s="49" t="s">
        <v>24</v>
      </c>
      <c r="D10" s="49" t="s">
        <v>24</v>
      </c>
      <c r="E10" s="49" t="s">
        <v>24</v>
      </c>
      <c r="F10" s="49" t="s">
        <v>24</v>
      </c>
      <c r="G10" s="49" t="s">
        <v>26</v>
      </c>
      <c r="H10" s="49" t="s">
        <v>27</v>
      </c>
      <c r="I10" s="49"/>
      <c r="J10" s="49" t="s">
        <v>332</v>
      </c>
      <c r="K10" s="49"/>
      <c r="L10" s="51"/>
      <c r="M10" s="51"/>
      <c r="N10" s="51"/>
      <c r="O10" s="51"/>
      <c r="P10" s="49" t="s">
        <v>332</v>
      </c>
      <c r="Q10" s="49"/>
      <c r="R10" s="51"/>
      <c r="S10" s="51"/>
      <c r="T10" s="51"/>
      <c r="U10" s="51"/>
      <c r="V10" s="49" t="s">
        <v>332</v>
      </c>
      <c r="W10" s="49"/>
      <c r="X10" s="51"/>
      <c r="Y10" s="51"/>
      <c r="Z10" s="51"/>
      <c r="AA10" s="51"/>
      <c r="AB10" s="49" t="s">
        <v>332</v>
      </c>
      <c r="AC10" s="49"/>
      <c r="AD10" s="51"/>
      <c r="AE10" s="51"/>
      <c r="AF10" s="51"/>
      <c r="AG10" s="51"/>
    </row>
    <row r="11" spans="2:33" ht="42.75" x14ac:dyDescent="0.25">
      <c r="B11" s="7" t="s">
        <v>28</v>
      </c>
      <c r="C11" s="7" t="s">
        <v>29</v>
      </c>
      <c r="D11" s="7" t="s">
        <v>30</v>
      </c>
      <c r="E11" s="7" t="s">
        <v>33</v>
      </c>
      <c r="F11" s="7" t="s">
        <v>31</v>
      </c>
      <c r="G11" s="7" t="s">
        <v>32</v>
      </c>
      <c r="H11" s="7" t="s">
        <v>333</v>
      </c>
      <c r="I11" s="7" t="s">
        <v>334</v>
      </c>
      <c r="J11" s="5" t="s">
        <v>335</v>
      </c>
      <c r="K11" s="58" t="s">
        <v>336</v>
      </c>
      <c r="L11" s="59"/>
      <c r="M11" s="60"/>
      <c r="N11" s="60"/>
      <c r="O11" s="61"/>
      <c r="P11" s="5" t="s">
        <v>335</v>
      </c>
      <c r="Q11" s="58" t="s">
        <v>336</v>
      </c>
      <c r="R11" s="59"/>
      <c r="S11" s="60"/>
      <c r="T11" s="60"/>
      <c r="U11" s="61"/>
      <c r="V11" s="5" t="s">
        <v>335</v>
      </c>
      <c r="W11" s="58" t="s">
        <v>336</v>
      </c>
      <c r="X11" s="59"/>
      <c r="Y11" s="60"/>
      <c r="Z11" s="60"/>
      <c r="AA11" s="61"/>
      <c r="AB11" s="5" t="s">
        <v>335</v>
      </c>
      <c r="AC11" s="58" t="s">
        <v>336</v>
      </c>
      <c r="AD11" s="59"/>
      <c r="AE11" s="60"/>
      <c r="AF11" s="60"/>
      <c r="AG11" s="61"/>
    </row>
    <row r="12" spans="2:33" x14ac:dyDescent="0.25">
      <c r="B12" s="6">
        <v>1</v>
      </c>
      <c r="C12" s="6" t="s">
        <v>35</v>
      </c>
      <c r="D12" s="6" t="s">
        <v>36</v>
      </c>
      <c r="E12" s="6" t="s">
        <v>35</v>
      </c>
      <c r="F12" s="6" t="s">
        <v>37</v>
      </c>
      <c r="G12" s="6" t="s">
        <v>60</v>
      </c>
      <c r="H12" s="6" t="s">
        <v>39</v>
      </c>
      <c r="I12" s="6" t="s">
        <v>39</v>
      </c>
      <c r="J12" s="6" t="s">
        <v>35</v>
      </c>
      <c r="K12" s="50" t="s">
        <v>35</v>
      </c>
      <c r="L12" s="49"/>
      <c r="M12" s="49"/>
      <c r="N12" s="49"/>
      <c r="O12" s="51"/>
      <c r="P12" s="6" t="s">
        <v>35</v>
      </c>
      <c r="Q12" s="50" t="s">
        <v>35</v>
      </c>
      <c r="R12" s="49"/>
      <c r="S12" s="49"/>
      <c r="T12" s="49"/>
      <c r="U12" s="51"/>
      <c r="V12" s="6" t="s">
        <v>35</v>
      </c>
      <c r="W12" s="50" t="s">
        <v>35</v>
      </c>
      <c r="X12" s="49"/>
      <c r="Y12" s="49"/>
      <c r="Z12" s="49"/>
      <c r="AA12" s="51"/>
      <c r="AB12" s="6" t="s">
        <v>35</v>
      </c>
      <c r="AC12" s="50" t="s">
        <v>35</v>
      </c>
      <c r="AD12" s="49"/>
      <c r="AE12" s="49"/>
      <c r="AF12" s="49"/>
      <c r="AG12" s="51"/>
    </row>
    <row r="13" spans="2:33" ht="71.25" x14ac:dyDescent="0.25">
      <c r="B13" s="6">
        <v>2</v>
      </c>
      <c r="C13" s="6" t="s">
        <v>35</v>
      </c>
      <c r="D13" s="6" t="s">
        <v>61</v>
      </c>
      <c r="E13" s="6" t="s">
        <v>35</v>
      </c>
      <c r="F13" s="6" t="s">
        <v>35</v>
      </c>
      <c r="G13" s="6" t="s">
        <v>337</v>
      </c>
      <c r="H13" s="6" t="s">
        <v>39</v>
      </c>
      <c r="I13" s="6" t="s">
        <v>39</v>
      </c>
      <c r="J13" s="6" t="s">
        <v>35</v>
      </c>
      <c r="K13" s="50" t="s">
        <v>35</v>
      </c>
      <c r="L13" s="49"/>
      <c r="M13" s="49"/>
      <c r="N13" s="49"/>
      <c r="O13" s="51"/>
      <c r="P13" s="6" t="s">
        <v>35</v>
      </c>
      <c r="Q13" s="50" t="s">
        <v>35</v>
      </c>
      <c r="R13" s="49"/>
      <c r="S13" s="49"/>
      <c r="T13" s="49"/>
      <c r="U13" s="51"/>
      <c r="V13" s="6" t="s">
        <v>35</v>
      </c>
      <c r="W13" s="50" t="s">
        <v>35</v>
      </c>
      <c r="X13" s="49"/>
      <c r="Y13" s="49"/>
      <c r="Z13" s="49"/>
      <c r="AA13" s="51"/>
      <c r="AB13" s="6" t="s">
        <v>35</v>
      </c>
      <c r="AC13" s="50" t="s">
        <v>35</v>
      </c>
      <c r="AD13" s="49"/>
      <c r="AE13" s="49"/>
      <c r="AF13" s="49"/>
      <c r="AG13" s="51"/>
    </row>
    <row r="14" spans="2:33" ht="409.5" x14ac:dyDescent="0.25">
      <c r="B14" s="6">
        <v>3</v>
      </c>
      <c r="C14" s="6" t="s">
        <v>62</v>
      </c>
      <c r="D14" s="6" t="s">
        <v>63</v>
      </c>
      <c r="E14" s="6" t="s">
        <v>35</v>
      </c>
      <c r="F14" s="6" t="s">
        <v>64</v>
      </c>
      <c r="G14" s="6" t="s">
        <v>60</v>
      </c>
      <c r="H14" s="6" t="s">
        <v>39</v>
      </c>
      <c r="I14" s="6" t="s">
        <v>39</v>
      </c>
      <c r="J14" s="6" t="s">
        <v>35</v>
      </c>
      <c r="K14" s="50" t="s">
        <v>35</v>
      </c>
      <c r="L14" s="49"/>
      <c r="M14" s="49"/>
      <c r="N14" s="49"/>
      <c r="O14" s="51"/>
      <c r="P14" s="6" t="s">
        <v>35</v>
      </c>
      <c r="Q14" s="50" t="s">
        <v>35</v>
      </c>
      <c r="R14" s="49"/>
      <c r="S14" s="49"/>
      <c r="T14" s="49"/>
      <c r="U14" s="51"/>
      <c r="V14" s="6" t="s">
        <v>35</v>
      </c>
      <c r="W14" s="50" t="s">
        <v>35</v>
      </c>
      <c r="X14" s="49"/>
      <c r="Y14" s="49"/>
      <c r="Z14" s="49"/>
      <c r="AA14" s="51"/>
      <c r="AB14" s="6" t="s">
        <v>35</v>
      </c>
      <c r="AC14" s="50" t="s">
        <v>35</v>
      </c>
      <c r="AD14" s="49"/>
      <c r="AE14" s="49"/>
      <c r="AF14" s="49"/>
      <c r="AG14" s="51"/>
    </row>
    <row r="15" spans="2:33" ht="409.5" x14ac:dyDescent="0.25">
      <c r="B15" s="6">
        <v>4</v>
      </c>
      <c r="C15" s="6" t="s">
        <v>65</v>
      </c>
      <c r="D15" s="6" t="s">
        <v>66</v>
      </c>
      <c r="E15" s="6" t="s">
        <v>35</v>
      </c>
      <c r="F15" s="6" t="s">
        <v>67</v>
      </c>
      <c r="G15" s="6" t="s">
        <v>68</v>
      </c>
      <c r="H15" s="6" t="s">
        <v>39</v>
      </c>
      <c r="I15" s="6" t="s">
        <v>39</v>
      </c>
      <c r="J15" s="6" t="s">
        <v>35</v>
      </c>
      <c r="K15" s="50" t="s">
        <v>35</v>
      </c>
      <c r="L15" s="49"/>
      <c r="M15" s="49"/>
      <c r="N15" s="49"/>
      <c r="O15" s="51"/>
      <c r="P15" s="6" t="s">
        <v>35</v>
      </c>
      <c r="Q15" s="50" t="s">
        <v>35</v>
      </c>
      <c r="R15" s="49"/>
      <c r="S15" s="49"/>
      <c r="T15" s="49"/>
      <c r="U15" s="51"/>
      <c r="V15" s="6" t="s">
        <v>35</v>
      </c>
      <c r="W15" s="50" t="s">
        <v>35</v>
      </c>
      <c r="X15" s="49"/>
      <c r="Y15" s="49"/>
      <c r="Z15" s="49"/>
      <c r="AA15" s="51"/>
      <c r="AB15" s="6" t="s">
        <v>35</v>
      </c>
      <c r="AC15" s="50" t="s">
        <v>35</v>
      </c>
      <c r="AD15" s="49"/>
      <c r="AE15" s="49"/>
      <c r="AF15" s="49"/>
      <c r="AG15" s="51"/>
    </row>
    <row r="16" spans="2:33" x14ac:dyDescent="0.25">
      <c r="B16" s="3">
        <v>5</v>
      </c>
      <c r="C16" s="3" t="s">
        <v>69</v>
      </c>
      <c r="D16" s="3" t="s">
        <v>70</v>
      </c>
      <c r="E16" s="3" t="s">
        <v>35</v>
      </c>
      <c r="F16" s="3" t="s">
        <v>67</v>
      </c>
      <c r="G16" s="3" t="s">
        <v>60</v>
      </c>
      <c r="H16" s="3" t="s">
        <v>39</v>
      </c>
      <c r="I16" s="3" t="s">
        <v>39</v>
      </c>
    </row>
    <row r="17" spans="2:9" x14ac:dyDescent="0.25">
      <c r="B17" s="3">
        <v>6</v>
      </c>
      <c r="C17" s="3" t="s">
        <v>71</v>
      </c>
      <c r="D17" s="3" t="s">
        <v>72</v>
      </c>
      <c r="E17" s="3" t="s">
        <v>35</v>
      </c>
      <c r="F17" s="3" t="s">
        <v>67</v>
      </c>
      <c r="G17" s="3" t="s">
        <v>60</v>
      </c>
      <c r="H17" s="3" t="s">
        <v>39</v>
      </c>
      <c r="I17" s="3" t="s">
        <v>39</v>
      </c>
    </row>
    <row r="18" spans="2:9" x14ac:dyDescent="0.25">
      <c r="B18" s="3">
        <v>7</v>
      </c>
      <c r="C18" s="3" t="s">
        <v>35</v>
      </c>
      <c r="D18" s="3" t="s">
        <v>73</v>
      </c>
      <c r="E18" s="3" t="s">
        <v>35</v>
      </c>
      <c r="F18" s="3" t="s">
        <v>35</v>
      </c>
      <c r="G18" s="3" t="s">
        <v>337</v>
      </c>
      <c r="H18" s="3" t="s">
        <v>39</v>
      </c>
      <c r="I18" s="3" t="s">
        <v>39</v>
      </c>
    </row>
    <row r="19" spans="2:9" x14ac:dyDescent="0.25">
      <c r="B19" s="3">
        <v>8</v>
      </c>
      <c r="C19" s="3" t="s">
        <v>35</v>
      </c>
      <c r="D19" s="3" t="s">
        <v>40</v>
      </c>
      <c r="E19" s="3" t="s">
        <v>35</v>
      </c>
      <c r="F19" s="3" t="s">
        <v>37</v>
      </c>
      <c r="G19" s="3" t="s">
        <v>60</v>
      </c>
      <c r="H19" s="3" t="s">
        <v>39</v>
      </c>
      <c r="I19" s="3" t="s">
        <v>39</v>
      </c>
    </row>
    <row r="20" spans="2:9" x14ac:dyDescent="0.25">
      <c r="B20" s="3">
        <v>9</v>
      </c>
      <c r="C20" s="3" t="s">
        <v>74</v>
      </c>
      <c r="D20" s="3" t="s">
        <v>75</v>
      </c>
      <c r="E20" s="3" t="s">
        <v>35</v>
      </c>
      <c r="F20" s="3" t="s">
        <v>35</v>
      </c>
      <c r="G20" s="3" t="s">
        <v>337</v>
      </c>
      <c r="H20" s="3" t="s">
        <v>39</v>
      </c>
      <c r="I20" s="3" t="s">
        <v>39</v>
      </c>
    </row>
    <row r="21" spans="2:9" x14ac:dyDescent="0.25">
      <c r="B21" s="3">
        <v>10</v>
      </c>
      <c r="C21" s="3" t="s">
        <v>65</v>
      </c>
      <c r="D21" s="3" t="s">
        <v>76</v>
      </c>
      <c r="E21" s="3" t="s">
        <v>35</v>
      </c>
      <c r="F21" s="3" t="s">
        <v>35</v>
      </c>
      <c r="G21" s="3" t="s">
        <v>337</v>
      </c>
      <c r="H21" s="3" t="s">
        <v>39</v>
      </c>
      <c r="I21" s="3" t="s">
        <v>39</v>
      </c>
    </row>
    <row r="22" spans="2:9" x14ac:dyDescent="0.25">
      <c r="B22" s="3">
        <v>11</v>
      </c>
      <c r="C22" s="3" t="s">
        <v>35</v>
      </c>
      <c r="D22" s="3" t="s">
        <v>77</v>
      </c>
      <c r="E22" s="3" t="s">
        <v>35</v>
      </c>
      <c r="F22" s="3" t="s">
        <v>35</v>
      </c>
      <c r="G22" s="3" t="s">
        <v>337</v>
      </c>
      <c r="H22" s="3" t="s">
        <v>39</v>
      </c>
      <c r="I22" s="3" t="s">
        <v>39</v>
      </c>
    </row>
    <row r="23" spans="2:9" x14ac:dyDescent="0.25">
      <c r="B23" s="3">
        <v>12</v>
      </c>
      <c r="C23" s="3" t="s">
        <v>78</v>
      </c>
      <c r="D23" s="3" t="s">
        <v>79</v>
      </c>
      <c r="E23" s="3" t="s">
        <v>35</v>
      </c>
      <c r="F23" s="3" t="s">
        <v>67</v>
      </c>
      <c r="G23" s="3" t="s">
        <v>60</v>
      </c>
      <c r="H23" s="3" t="s">
        <v>39</v>
      </c>
      <c r="I23" s="3" t="s">
        <v>39</v>
      </c>
    </row>
    <row r="24" spans="2:9" x14ac:dyDescent="0.25">
      <c r="B24" s="3">
        <v>13</v>
      </c>
      <c r="C24" s="3" t="s">
        <v>69</v>
      </c>
      <c r="D24" s="3" t="s">
        <v>80</v>
      </c>
      <c r="E24" s="3" t="s">
        <v>35</v>
      </c>
      <c r="F24" s="3" t="s">
        <v>35</v>
      </c>
      <c r="G24" s="3" t="s">
        <v>337</v>
      </c>
      <c r="H24" s="3" t="s">
        <v>39</v>
      </c>
      <c r="I24" s="3" t="s">
        <v>39</v>
      </c>
    </row>
    <row r="25" spans="2:9" x14ac:dyDescent="0.25">
      <c r="B25" s="3">
        <v>14</v>
      </c>
      <c r="C25" s="3" t="s">
        <v>35</v>
      </c>
      <c r="D25" s="3" t="s">
        <v>81</v>
      </c>
      <c r="E25" s="3" t="s">
        <v>35</v>
      </c>
      <c r="F25" s="3" t="s">
        <v>35</v>
      </c>
      <c r="G25" s="3" t="s">
        <v>337</v>
      </c>
      <c r="H25" s="3" t="s">
        <v>39</v>
      </c>
      <c r="I25" s="3" t="s">
        <v>39</v>
      </c>
    </row>
    <row r="26" spans="2:9" x14ac:dyDescent="0.25">
      <c r="B26" s="3">
        <v>15</v>
      </c>
      <c r="C26" s="3" t="s">
        <v>82</v>
      </c>
      <c r="D26" s="3" t="s">
        <v>83</v>
      </c>
      <c r="E26" s="3" t="s">
        <v>35</v>
      </c>
      <c r="F26" s="3" t="s">
        <v>67</v>
      </c>
      <c r="G26" s="3" t="s">
        <v>68</v>
      </c>
      <c r="H26" s="3" t="s">
        <v>39</v>
      </c>
      <c r="I26" s="3" t="s">
        <v>39</v>
      </c>
    </row>
    <row r="27" spans="2:9" x14ac:dyDescent="0.25">
      <c r="B27" s="3">
        <v>16</v>
      </c>
      <c r="C27" s="3" t="s">
        <v>82</v>
      </c>
      <c r="D27" s="3" t="s">
        <v>84</v>
      </c>
      <c r="E27" s="3" t="s">
        <v>35</v>
      </c>
      <c r="F27" s="3" t="s">
        <v>67</v>
      </c>
      <c r="G27" s="3" t="s">
        <v>60</v>
      </c>
      <c r="H27" s="3" t="s">
        <v>39</v>
      </c>
      <c r="I27" s="3" t="s">
        <v>39</v>
      </c>
    </row>
    <row r="28" spans="2:9" x14ac:dyDescent="0.25">
      <c r="B28" s="3">
        <v>17</v>
      </c>
      <c r="C28" s="3" t="s">
        <v>85</v>
      </c>
      <c r="D28" s="3" t="s">
        <v>86</v>
      </c>
      <c r="E28" s="3" t="s">
        <v>35</v>
      </c>
      <c r="F28" s="3" t="s">
        <v>35</v>
      </c>
      <c r="G28" s="3" t="s">
        <v>337</v>
      </c>
      <c r="H28" s="3" t="s">
        <v>39</v>
      </c>
      <c r="I28" s="3" t="s">
        <v>39</v>
      </c>
    </row>
    <row r="29" spans="2:9" x14ac:dyDescent="0.25">
      <c r="B29" s="3">
        <v>18</v>
      </c>
      <c r="C29" s="3" t="s">
        <v>35</v>
      </c>
      <c r="D29" s="3" t="s">
        <v>87</v>
      </c>
      <c r="E29" s="3" t="s">
        <v>35</v>
      </c>
      <c r="F29" s="3" t="s">
        <v>35</v>
      </c>
      <c r="G29" s="3" t="s">
        <v>337</v>
      </c>
      <c r="H29" s="3" t="s">
        <v>39</v>
      </c>
      <c r="I29" s="3" t="s">
        <v>39</v>
      </c>
    </row>
    <row r="30" spans="2:9" x14ac:dyDescent="0.25">
      <c r="B30" s="3">
        <v>19</v>
      </c>
      <c r="C30" s="3" t="s">
        <v>78</v>
      </c>
      <c r="D30" s="3" t="s">
        <v>88</v>
      </c>
      <c r="E30" s="3" t="s">
        <v>35</v>
      </c>
      <c r="F30" s="3" t="s">
        <v>67</v>
      </c>
      <c r="G30" s="3" t="s">
        <v>60</v>
      </c>
      <c r="H30" s="3" t="s">
        <v>39</v>
      </c>
      <c r="I30" s="3" t="s">
        <v>39</v>
      </c>
    </row>
    <row r="31" spans="2:9" x14ac:dyDescent="0.25">
      <c r="B31" s="3">
        <v>20</v>
      </c>
      <c r="C31" s="3" t="s">
        <v>89</v>
      </c>
      <c r="D31" s="3" t="s">
        <v>90</v>
      </c>
      <c r="E31" s="3" t="s">
        <v>35</v>
      </c>
      <c r="F31" s="3" t="s">
        <v>35</v>
      </c>
      <c r="G31" s="3" t="s">
        <v>337</v>
      </c>
      <c r="H31" s="3" t="s">
        <v>39</v>
      </c>
      <c r="I31" s="3" t="s">
        <v>39</v>
      </c>
    </row>
    <row r="32" spans="2:9" x14ac:dyDescent="0.25">
      <c r="B32" s="3">
        <v>21</v>
      </c>
      <c r="C32" s="3" t="s">
        <v>35</v>
      </c>
      <c r="D32" s="3" t="s">
        <v>91</v>
      </c>
      <c r="E32" s="3" t="s">
        <v>35</v>
      </c>
      <c r="F32" s="3" t="s">
        <v>92</v>
      </c>
      <c r="G32" s="3" t="s">
        <v>93</v>
      </c>
      <c r="H32" s="3" t="s">
        <v>39</v>
      </c>
      <c r="I32" s="3" t="s">
        <v>39</v>
      </c>
    </row>
    <row r="33" spans="2:9" x14ac:dyDescent="0.25">
      <c r="B33" s="3">
        <v>22</v>
      </c>
      <c r="C33" s="3" t="s">
        <v>35</v>
      </c>
      <c r="D33" s="3" t="s">
        <v>94</v>
      </c>
      <c r="E33" s="3" t="s">
        <v>35</v>
      </c>
      <c r="F33" s="3" t="s">
        <v>35</v>
      </c>
      <c r="G33" s="3" t="s">
        <v>337</v>
      </c>
      <c r="H33" s="3" t="s">
        <v>39</v>
      </c>
      <c r="I33" s="3" t="s">
        <v>39</v>
      </c>
    </row>
    <row r="34" spans="2:9" x14ac:dyDescent="0.25">
      <c r="B34" s="3">
        <v>23</v>
      </c>
      <c r="C34" s="3" t="s">
        <v>35</v>
      </c>
      <c r="D34" s="3" t="s">
        <v>95</v>
      </c>
      <c r="E34" s="3" t="s">
        <v>35</v>
      </c>
      <c r="F34" s="3" t="s">
        <v>35</v>
      </c>
      <c r="G34" s="3" t="s">
        <v>337</v>
      </c>
      <c r="H34" s="3" t="s">
        <v>39</v>
      </c>
      <c r="I34" s="3" t="s">
        <v>39</v>
      </c>
    </row>
    <row r="35" spans="2:9" x14ac:dyDescent="0.25">
      <c r="B35" s="3">
        <v>24</v>
      </c>
      <c r="C35" s="3" t="s">
        <v>96</v>
      </c>
      <c r="D35" s="3" t="s">
        <v>97</v>
      </c>
      <c r="E35" s="3" t="s">
        <v>35</v>
      </c>
      <c r="F35" s="3" t="s">
        <v>35</v>
      </c>
      <c r="G35" s="3" t="s">
        <v>337</v>
      </c>
      <c r="H35" s="3" t="s">
        <v>39</v>
      </c>
      <c r="I35" s="3" t="s">
        <v>39</v>
      </c>
    </row>
    <row r="36" spans="2:9" x14ac:dyDescent="0.25">
      <c r="B36" s="3">
        <v>25</v>
      </c>
      <c r="C36" s="3" t="s">
        <v>35</v>
      </c>
      <c r="D36" s="3" t="s">
        <v>98</v>
      </c>
      <c r="E36" s="3" t="s">
        <v>35</v>
      </c>
      <c r="F36" s="3" t="s">
        <v>99</v>
      </c>
      <c r="G36" s="3" t="s">
        <v>100</v>
      </c>
      <c r="H36" s="3" t="s">
        <v>39</v>
      </c>
      <c r="I36" s="3" t="s">
        <v>39</v>
      </c>
    </row>
    <row r="37" spans="2:9" x14ac:dyDescent="0.25">
      <c r="B37" s="3">
        <v>26</v>
      </c>
      <c r="C37" s="3" t="s">
        <v>101</v>
      </c>
      <c r="D37" s="3" t="s">
        <v>102</v>
      </c>
      <c r="E37" s="3" t="s">
        <v>35</v>
      </c>
      <c r="F37" s="3" t="s">
        <v>35</v>
      </c>
      <c r="G37" s="3" t="s">
        <v>337</v>
      </c>
      <c r="H37" s="3" t="s">
        <v>39</v>
      </c>
      <c r="I37" s="3" t="s">
        <v>39</v>
      </c>
    </row>
    <row r="38" spans="2:9" x14ac:dyDescent="0.25">
      <c r="B38" s="3">
        <v>27</v>
      </c>
      <c r="C38" s="3" t="s">
        <v>35</v>
      </c>
      <c r="D38" s="3" t="s">
        <v>103</v>
      </c>
      <c r="E38" s="3" t="s">
        <v>35</v>
      </c>
      <c r="F38" s="3" t="s">
        <v>64</v>
      </c>
      <c r="G38" s="3" t="s">
        <v>68</v>
      </c>
      <c r="H38" s="3" t="s">
        <v>39</v>
      </c>
      <c r="I38" s="3" t="s">
        <v>39</v>
      </c>
    </row>
    <row r="39" spans="2:9" x14ac:dyDescent="0.25">
      <c r="B39" s="3">
        <v>28</v>
      </c>
      <c r="C39" s="3" t="s">
        <v>104</v>
      </c>
      <c r="D39" s="3" t="s">
        <v>105</v>
      </c>
      <c r="E39" s="3" t="s">
        <v>35</v>
      </c>
      <c r="F39" s="3" t="s">
        <v>35</v>
      </c>
      <c r="G39" s="3" t="s">
        <v>337</v>
      </c>
      <c r="H39" s="3" t="s">
        <v>39</v>
      </c>
      <c r="I39" s="3" t="s">
        <v>39</v>
      </c>
    </row>
    <row r="40" spans="2:9" x14ac:dyDescent="0.25">
      <c r="B40" s="3">
        <v>29</v>
      </c>
      <c r="C40" s="3" t="s">
        <v>35</v>
      </c>
      <c r="D40" s="3" t="s">
        <v>106</v>
      </c>
      <c r="E40" s="3" t="s">
        <v>35</v>
      </c>
      <c r="F40" s="3" t="s">
        <v>35</v>
      </c>
      <c r="G40" s="3" t="s">
        <v>337</v>
      </c>
      <c r="H40" s="3" t="s">
        <v>39</v>
      </c>
      <c r="I40" s="3" t="s">
        <v>39</v>
      </c>
    </row>
    <row r="41" spans="2:9" x14ac:dyDescent="0.25">
      <c r="B41" s="3">
        <v>30</v>
      </c>
      <c r="C41" s="3" t="s">
        <v>35</v>
      </c>
      <c r="D41" s="3" t="s">
        <v>107</v>
      </c>
      <c r="E41" s="3" t="s">
        <v>35</v>
      </c>
      <c r="F41" s="3" t="s">
        <v>35</v>
      </c>
      <c r="G41" s="3" t="s">
        <v>337</v>
      </c>
      <c r="H41" s="3" t="s">
        <v>39</v>
      </c>
      <c r="I41" s="3" t="s">
        <v>39</v>
      </c>
    </row>
    <row r="42" spans="2:9" x14ac:dyDescent="0.25">
      <c r="B42" s="3">
        <v>31</v>
      </c>
      <c r="C42" s="3" t="s">
        <v>108</v>
      </c>
      <c r="D42" s="3" t="s">
        <v>109</v>
      </c>
      <c r="E42" s="3" t="s">
        <v>35</v>
      </c>
      <c r="F42" s="3" t="s">
        <v>92</v>
      </c>
      <c r="G42" s="3" t="s">
        <v>110</v>
      </c>
      <c r="H42" s="3" t="s">
        <v>39</v>
      </c>
      <c r="I42" s="3" t="s">
        <v>39</v>
      </c>
    </row>
    <row r="43" spans="2:9" x14ac:dyDescent="0.25">
      <c r="B43" s="3">
        <v>32</v>
      </c>
      <c r="C43" s="3" t="s">
        <v>111</v>
      </c>
      <c r="D43" s="3" t="s">
        <v>112</v>
      </c>
      <c r="E43" s="3" t="s">
        <v>35</v>
      </c>
      <c r="F43" s="3" t="s">
        <v>92</v>
      </c>
      <c r="G43" s="3" t="s">
        <v>113</v>
      </c>
      <c r="H43" s="3" t="s">
        <v>39</v>
      </c>
      <c r="I43" s="3" t="s">
        <v>39</v>
      </c>
    </row>
    <row r="44" spans="2:9" x14ac:dyDescent="0.25">
      <c r="B44" s="3">
        <v>33</v>
      </c>
      <c r="C44" s="3" t="s">
        <v>114</v>
      </c>
      <c r="D44" s="3" t="s">
        <v>115</v>
      </c>
      <c r="E44" s="3" t="s">
        <v>35</v>
      </c>
      <c r="F44" s="3" t="s">
        <v>35</v>
      </c>
      <c r="G44" s="3" t="s">
        <v>337</v>
      </c>
      <c r="H44" s="3" t="s">
        <v>39</v>
      </c>
      <c r="I44" s="3" t="s">
        <v>39</v>
      </c>
    </row>
    <row r="45" spans="2:9" x14ac:dyDescent="0.25">
      <c r="B45" s="3">
        <v>34</v>
      </c>
      <c r="C45" s="3" t="s">
        <v>35</v>
      </c>
      <c r="D45" s="3" t="s">
        <v>116</v>
      </c>
      <c r="E45" s="3" t="s">
        <v>35</v>
      </c>
      <c r="F45" s="3" t="s">
        <v>35</v>
      </c>
      <c r="G45" s="3" t="s">
        <v>337</v>
      </c>
      <c r="H45" s="3" t="s">
        <v>39</v>
      </c>
      <c r="I45" s="3" t="s">
        <v>39</v>
      </c>
    </row>
    <row r="46" spans="2:9" x14ac:dyDescent="0.25">
      <c r="B46" s="3">
        <v>35</v>
      </c>
      <c r="C46" s="3" t="s">
        <v>35</v>
      </c>
      <c r="D46" s="3" t="s">
        <v>107</v>
      </c>
      <c r="E46" s="3" t="s">
        <v>35</v>
      </c>
      <c r="F46" s="3" t="s">
        <v>35</v>
      </c>
      <c r="G46" s="3" t="s">
        <v>337</v>
      </c>
      <c r="H46" s="3" t="s">
        <v>39</v>
      </c>
      <c r="I46" s="3" t="s">
        <v>39</v>
      </c>
    </row>
    <row r="47" spans="2:9" x14ac:dyDescent="0.25">
      <c r="B47" s="3">
        <v>36</v>
      </c>
      <c r="C47" s="3" t="s">
        <v>78</v>
      </c>
      <c r="D47" s="3" t="s">
        <v>117</v>
      </c>
      <c r="E47" s="3" t="s">
        <v>35</v>
      </c>
      <c r="F47" s="3" t="s">
        <v>92</v>
      </c>
      <c r="G47" s="3" t="s">
        <v>118</v>
      </c>
      <c r="H47" s="3" t="s">
        <v>39</v>
      </c>
      <c r="I47" s="3" t="s">
        <v>39</v>
      </c>
    </row>
    <row r="48" spans="2:9" x14ac:dyDescent="0.25">
      <c r="B48" s="3">
        <v>37</v>
      </c>
      <c r="C48" s="3" t="s">
        <v>119</v>
      </c>
      <c r="D48" s="3" t="s">
        <v>120</v>
      </c>
      <c r="E48" s="3" t="s">
        <v>35</v>
      </c>
      <c r="F48" s="3" t="s">
        <v>35</v>
      </c>
      <c r="G48" s="3" t="s">
        <v>337</v>
      </c>
      <c r="H48" s="3" t="s">
        <v>39</v>
      </c>
      <c r="I48" s="3" t="s">
        <v>39</v>
      </c>
    </row>
    <row r="49" spans="2:9" x14ac:dyDescent="0.25">
      <c r="B49" s="3">
        <v>38</v>
      </c>
      <c r="C49" s="3" t="s">
        <v>35</v>
      </c>
      <c r="D49" s="3" t="s">
        <v>121</v>
      </c>
      <c r="E49" s="3" t="s">
        <v>35</v>
      </c>
      <c r="F49" s="3" t="s">
        <v>35</v>
      </c>
      <c r="G49" s="3" t="s">
        <v>337</v>
      </c>
      <c r="H49" s="3" t="s">
        <v>39</v>
      </c>
      <c r="I49" s="3" t="s">
        <v>39</v>
      </c>
    </row>
    <row r="50" spans="2:9" x14ac:dyDescent="0.25">
      <c r="B50" s="3">
        <v>39</v>
      </c>
      <c r="C50" s="3" t="s">
        <v>78</v>
      </c>
      <c r="D50" s="3" t="s">
        <v>122</v>
      </c>
      <c r="E50" s="3" t="s">
        <v>35</v>
      </c>
      <c r="F50" s="3" t="s">
        <v>92</v>
      </c>
      <c r="G50" s="3" t="s">
        <v>123</v>
      </c>
      <c r="H50" s="3" t="s">
        <v>39</v>
      </c>
      <c r="I50" s="3" t="s">
        <v>39</v>
      </c>
    </row>
    <row r="51" spans="2:9" x14ac:dyDescent="0.25">
      <c r="B51" s="3">
        <v>40</v>
      </c>
      <c r="C51" s="3" t="s">
        <v>108</v>
      </c>
      <c r="D51" s="3" t="s">
        <v>124</v>
      </c>
      <c r="E51" s="3" t="s">
        <v>35</v>
      </c>
      <c r="F51" s="3" t="s">
        <v>92</v>
      </c>
      <c r="G51" s="3" t="s">
        <v>125</v>
      </c>
      <c r="H51" s="3" t="s">
        <v>39</v>
      </c>
      <c r="I51" s="3" t="s">
        <v>39</v>
      </c>
    </row>
    <row r="52" spans="2:9" x14ac:dyDescent="0.25">
      <c r="B52" s="3">
        <v>41</v>
      </c>
      <c r="C52" s="3" t="s">
        <v>126</v>
      </c>
      <c r="D52" s="3" t="s">
        <v>127</v>
      </c>
      <c r="E52" s="3" t="s">
        <v>35</v>
      </c>
      <c r="F52" s="3" t="s">
        <v>35</v>
      </c>
      <c r="G52" s="3" t="s">
        <v>337</v>
      </c>
      <c r="H52" s="3" t="s">
        <v>39</v>
      </c>
      <c r="I52" s="3" t="s">
        <v>39</v>
      </c>
    </row>
    <row r="53" spans="2:9" x14ac:dyDescent="0.25">
      <c r="B53" s="3">
        <v>42</v>
      </c>
      <c r="C53" s="3" t="s">
        <v>35</v>
      </c>
      <c r="D53" s="3" t="s">
        <v>128</v>
      </c>
      <c r="E53" s="3" t="s">
        <v>35</v>
      </c>
      <c r="F53" s="3" t="s">
        <v>67</v>
      </c>
      <c r="G53" s="3" t="s">
        <v>60</v>
      </c>
      <c r="H53" s="3" t="s">
        <v>39</v>
      </c>
      <c r="I53" s="3" t="s">
        <v>39</v>
      </c>
    </row>
    <row r="54" spans="2:9" x14ac:dyDescent="0.25">
      <c r="B54" s="3">
        <v>43</v>
      </c>
      <c r="C54" s="3" t="s">
        <v>129</v>
      </c>
      <c r="D54" s="3" t="s">
        <v>130</v>
      </c>
      <c r="E54" s="3" t="s">
        <v>35</v>
      </c>
      <c r="F54" s="3" t="s">
        <v>35</v>
      </c>
      <c r="G54" s="3" t="s">
        <v>337</v>
      </c>
      <c r="H54" s="3" t="s">
        <v>39</v>
      </c>
      <c r="I54" s="3" t="s">
        <v>39</v>
      </c>
    </row>
    <row r="55" spans="2:9" x14ac:dyDescent="0.25">
      <c r="B55" s="3">
        <v>44</v>
      </c>
      <c r="C55" s="3" t="s">
        <v>35</v>
      </c>
      <c r="D55" s="3" t="s">
        <v>131</v>
      </c>
      <c r="E55" s="3" t="s">
        <v>35</v>
      </c>
      <c r="F55" s="3" t="s">
        <v>35</v>
      </c>
      <c r="G55" s="3" t="s">
        <v>337</v>
      </c>
      <c r="H55" s="3" t="s">
        <v>39</v>
      </c>
      <c r="I55" s="3" t="s">
        <v>39</v>
      </c>
    </row>
    <row r="56" spans="2:9" x14ac:dyDescent="0.25">
      <c r="B56" s="3">
        <v>45</v>
      </c>
      <c r="C56" s="3" t="s">
        <v>35</v>
      </c>
      <c r="D56" s="3" t="s">
        <v>132</v>
      </c>
      <c r="E56" s="3" t="s">
        <v>35</v>
      </c>
      <c r="F56" s="3" t="s">
        <v>35</v>
      </c>
      <c r="G56" s="3" t="s">
        <v>337</v>
      </c>
      <c r="H56" s="3" t="s">
        <v>39</v>
      </c>
      <c r="I56" s="3" t="s">
        <v>39</v>
      </c>
    </row>
    <row r="57" spans="2:9" x14ac:dyDescent="0.25">
      <c r="B57" s="3">
        <v>46</v>
      </c>
      <c r="C57" s="3" t="s">
        <v>78</v>
      </c>
      <c r="D57" s="3" t="s">
        <v>133</v>
      </c>
      <c r="E57" s="3" t="s">
        <v>35</v>
      </c>
      <c r="F57" s="3" t="s">
        <v>92</v>
      </c>
      <c r="G57" s="3" t="s">
        <v>134</v>
      </c>
      <c r="H57" s="3" t="s">
        <v>39</v>
      </c>
      <c r="I57" s="3" t="s">
        <v>39</v>
      </c>
    </row>
    <row r="58" spans="2:9" x14ac:dyDescent="0.25">
      <c r="B58" s="3">
        <v>47</v>
      </c>
      <c r="C58" s="3" t="s">
        <v>108</v>
      </c>
      <c r="D58" s="3" t="s">
        <v>135</v>
      </c>
      <c r="E58" s="3" t="s">
        <v>35</v>
      </c>
      <c r="F58" s="3" t="s">
        <v>92</v>
      </c>
      <c r="G58" s="3" t="s">
        <v>136</v>
      </c>
      <c r="H58" s="3" t="s">
        <v>39</v>
      </c>
      <c r="I58" s="3" t="s">
        <v>39</v>
      </c>
    </row>
    <row r="59" spans="2:9" x14ac:dyDescent="0.25">
      <c r="B59" s="3">
        <v>48</v>
      </c>
      <c r="C59" s="3" t="s">
        <v>137</v>
      </c>
      <c r="D59" s="3" t="s">
        <v>138</v>
      </c>
      <c r="E59" s="3" t="s">
        <v>35</v>
      </c>
      <c r="F59" s="3" t="s">
        <v>64</v>
      </c>
      <c r="G59" s="3" t="s">
        <v>60</v>
      </c>
      <c r="H59" s="3" t="s">
        <v>39</v>
      </c>
      <c r="I59" s="3" t="s">
        <v>39</v>
      </c>
    </row>
    <row r="60" spans="2:9" x14ac:dyDescent="0.25">
      <c r="B60" s="3">
        <v>49</v>
      </c>
      <c r="C60" s="3" t="s">
        <v>139</v>
      </c>
      <c r="D60" s="3" t="s">
        <v>140</v>
      </c>
      <c r="E60" s="3" t="s">
        <v>35</v>
      </c>
      <c r="F60" s="3" t="s">
        <v>35</v>
      </c>
      <c r="G60" s="3" t="s">
        <v>337</v>
      </c>
      <c r="H60" s="3" t="s">
        <v>39</v>
      </c>
      <c r="I60" s="3" t="s">
        <v>39</v>
      </c>
    </row>
    <row r="61" spans="2:9" x14ac:dyDescent="0.25">
      <c r="B61" s="3">
        <v>50</v>
      </c>
      <c r="C61" s="3" t="s">
        <v>71</v>
      </c>
      <c r="D61" s="3" t="s">
        <v>141</v>
      </c>
      <c r="E61" s="3" t="s">
        <v>35</v>
      </c>
      <c r="F61" s="3" t="s">
        <v>35</v>
      </c>
      <c r="G61" s="3" t="s">
        <v>337</v>
      </c>
      <c r="H61" s="3" t="s">
        <v>39</v>
      </c>
      <c r="I61" s="3" t="s">
        <v>39</v>
      </c>
    </row>
    <row r="62" spans="2:9" x14ac:dyDescent="0.25">
      <c r="B62" s="3">
        <v>51</v>
      </c>
      <c r="C62" s="3" t="s">
        <v>142</v>
      </c>
      <c r="D62" s="3" t="s">
        <v>143</v>
      </c>
      <c r="E62" s="3" t="s">
        <v>35</v>
      </c>
      <c r="F62" s="3" t="s">
        <v>35</v>
      </c>
      <c r="G62" s="3" t="s">
        <v>337</v>
      </c>
      <c r="H62" s="3" t="s">
        <v>39</v>
      </c>
      <c r="I62" s="3" t="s">
        <v>39</v>
      </c>
    </row>
    <row r="63" spans="2:9" x14ac:dyDescent="0.25">
      <c r="B63" s="3">
        <v>52</v>
      </c>
      <c r="C63" s="3" t="s">
        <v>35</v>
      </c>
      <c r="D63" s="3" t="s">
        <v>144</v>
      </c>
      <c r="E63" s="3" t="s">
        <v>35</v>
      </c>
      <c r="F63" s="3" t="s">
        <v>35</v>
      </c>
      <c r="G63" s="3" t="s">
        <v>337</v>
      </c>
      <c r="H63" s="3" t="s">
        <v>39</v>
      </c>
      <c r="I63" s="3" t="s">
        <v>39</v>
      </c>
    </row>
    <row r="64" spans="2:9" x14ac:dyDescent="0.25">
      <c r="B64" s="3">
        <v>53</v>
      </c>
      <c r="C64" s="3" t="s">
        <v>35</v>
      </c>
      <c r="D64" s="3" t="s">
        <v>145</v>
      </c>
      <c r="E64" s="3" t="s">
        <v>35</v>
      </c>
      <c r="F64" s="3" t="s">
        <v>35</v>
      </c>
      <c r="G64" s="3" t="s">
        <v>337</v>
      </c>
      <c r="H64" s="3" t="s">
        <v>39</v>
      </c>
      <c r="I64" s="3" t="s">
        <v>39</v>
      </c>
    </row>
    <row r="65" spans="2:9" x14ac:dyDescent="0.25">
      <c r="B65" s="3">
        <v>54</v>
      </c>
      <c r="C65" s="3" t="s">
        <v>78</v>
      </c>
      <c r="D65" s="3" t="s">
        <v>146</v>
      </c>
      <c r="E65" s="3" t="s">
        <v>35</v>
      </c>
      <c r="F65" s="3" t="s">
        <v>67</v>
      </c>
      <c r="G65" s="3" t="s">
        <v>60</v>
      </c>
      <c r="H65" s="3" t="s">
        <v>39</v>
      </c>
      <c r="I65" s="3" t="s">
        <v>39</v>
      </c>
    </row>
    <row r="66" spans="2:9" x14ac:dyDescent="0.25">
      <c r="B66" s="3">
        <v>55</v>
      </c>
      <c r="C66" s="3" t="s">
        <v>147</v>
      </c>
      <c r="D66" s="3" t="s">
        <v>148</v>
      </c>
      <c r="E66" s="3" t="s">
        <v>35</v>
      </c>
      <c r="F66" s="3" t="s">
        <v>35</v>
      </c>
      <c r="G66" s="3" t="s">
        <v>337</v>
      </c>
      <c r="H66" s="3" t="s">
        <v>39</v>
      </c>
      <c r="I66" s="3" t="s">
        <v>39</v>
      </c>
    </row>
    <row r="67" spans="2:9" x14ac:dyDescent="0.25">
      <c r="B67" s="3">
        <v>56</v>
      </c>
      <c r="C67" s="3" t="s">
        <v>35</v>
      </c>
      <c r="D67" s="3" t="s">
        <v>149</v>
      </c>
      <c r="E67" s="3" t="s">
        <v>35</v>
      </c>
      <c r="F67" s="3" t="s">
        <v>35</v>
      </c>
      <c r="G67" s="3" t="s">
        <v>337</v>
      </c>
      <c r="H67" s="3" t="s">
        <v>39</v>
      </c>
      <c r="I67" s="3" t="s">
        <v>39</v>
      </c>
    </row>
    <row r="68" spans="2:9" x14ac:dyDescent="0.25">
      <c r="B68" s="3">
        <v>57</v>
      </c>
      <c r="C68" s="3" t="s">
        <v>35</v>
      </c>
      <c r="D68" s="3" t="s">
        <v>150</v>
      </c>
      <c r="E68" s="3" t="s">
        <v>35</v>
      </c>
      <c r="F68" s="3" t="s">
        <v>35</v>
      </c>
      <c r="G68" s="3" t="s">
        <v>337</v>
      </c>
      <c r="H68" s="3" t="s">
        <v>39</v>
      </c>
      <c r="I68" s="3" t="s">
        <v>39</v>
      </c>
    </row>
    <row r="69" spans="2:9" x14ac:dyDescent="0.25">
      <c r="B69" s="3">
        <v>58</v>
      </c>
      <c r="C69" s="3" t="s">
        <v>35</v>
      </c>
      <c r="D69" s="3" t="s">
        <v>151</v>
      </c>
      <c r="E69" s="3" t="s">
        <v>35</v>
      </c>
      <c r="F69" s="3" t="s">
        <v>35</v>
      </c>
      <c r="G69" s="3" t="s">
        <v>337</v>
      </c>
      <c r="H69" s="3" t="s">
        <v>39</v>
      </c>
      <c r="I69" s="3" t="s">
        <v>39</v>
      </c>
    </row>
    <row r="70" spans="2:9" x14ac:dyDescent="0.25">
      <c r="B70" s="3">
        <v>59</v>
      </c>
      <c r="C70" s="3" t="s">
        <v>35</v>
      </c>
      <c r="D70" s="3" t="s">
        <v>152</v>
      </c>
      <c r="E70" s="3" t="s">
        <v>35</v>
      </c>
      <c r="F70" s="3" t="s">
        <v>35</v>
      </c>
      <c r="G70" s="3" t="s">
        <v>337</v>
      </c>
      <c r="H70" s="3" t="s">
        <v>39</v>
      </c>
      <c r="I70" s="3" t="s">
        <v>39</v>
      </c>
    </row>
    <row r="71" spans="2:9" x14ac:dyDescent="0.25">
      <c r="B71" s="3">
        <v>60</v>
      </c>
      <c r="C71" s="3" t="s">
        <v>35</v>
      </c>
      <c r="D71" s="3" t="s">
        <v>153</v>
      </c>
      <c r="E71" s="3" t="s">
        <v>35</v>
      </c>
      <c r="F71" s="3" t="s">
        <v>35</v>
      </c>
      <c r="G71" s="3" t="s">
        <v>337</v>
      </c>
      <c r="H71" s="3" t="s">
        <v>39</v>
      </c>
      <c r="I71" s="3" t="s">
        <v>39</v>
      </c>
    </row>
    <row r="72" spans="2:9" x14ac:dyDescent="0.25">
      <c r="B72" s="3">
        <v>61</v>
      </c>
      <c r="C72" s="3" t="s">
        <v>35</v>
      </c>
      <c r="D72" s="3" t="s">
        <v>154</v>
      </c>
      <c r="E72" s="3" t="s">
        <v>35</v>
      </c>
      <c r="F72" s="3" t="s">
        <v>35</v>
      </c>
      <c r="G72" s="3" t="s">
        <v>337</v>
      </c>
      <c r="H72" s="3" t="s">
        <v>39</v>
      </c>
      <c r="I72" s="3" t="s">
        <v>39</v>
      </c>
    </row>
    <row r="73" spans="2:9" x14ac:dyDescent="0.25">
      <c r="B73" s="3">
        <v>62</v>
      </c>
      <c r="C73" s="3" t="s">
        <v>35</v>
      </c>
      <c r="D73" s="3" t="s">
        <v>155</v>
      </c>
      <c r="E73" s="3" t="s">
        <v>35</v>
      </c>
      <c r="F73" s="3" t="s">
        <v>35</v>
      </c>
      <c r="G73" s="3" t="s">
        <v>337</v>
      </c>
      <c r="H73" s="3" t="s">
        <v>39</v>
      </c>
      <c r="I73" s="3" t="s">
        <v>39</v>
      </c>
    </row>
    <row r="74" spans="2:9" x14ac:dyDescent="0.25">
      <c r="B74" s="3">
        <v>63</v>
      </c>
      <c r="C74" s="3" t="s">
        <v>35</v>
      </c>
      <c r="D74" s="3" t="s">
        <v>156</v>
      </c>
      <c r="E74" s="3" t="s">
        <v>35</v>
      </c>
      <c r="F74" s="3" t="s">
        <v>35</v>
      </c>
      <c r="G74" s="3" t="s">
        <v>337</v>
      </c>
      <c r="H74" s="3" t="s">
        <v>39</v>
      </c>
      <c r="I74" s="3" t="s">
        <v>39</v>
      </c>
    </row>
    <row r="75" spans="2:9" x14ac:dyDescent="0.25">
      <c r="B75" s="3">
        <v>64</v>
      </c>
      <c r="C75" s="3" t="s">
        <v>35</v>
      </c>
      <c r="D75" s="3" t="s">
        <v>157</v>
      </c>
      <c r="E75" s="3" t="s">
        <v>35</v>
      </c>
      <c r="F75" s="3" t="s">
        <v>35</v>
      </c>
      <c r="G75" s="3" t="s">
        <v>337</v>
      </c>
      <c r="H75" s="3" t="s">
        <v>39</v>
      </c>
      <c r="I75" s="3" t="s">
        <v>39</v>
      </c>
    </row>
    <row r="76" spans="2:9" x14ac:dyDescent="0.25">
      <c r="B76" s="3">
        <v>65</v>
      </c>
      <c r="C76" s="3" t="s">
        <v>35</v>
      </c>
      <c r="D76" s="3" t="s">
        <v>158</v>
      </c>
      <c r="E76" s="3" t="s">
        <v>35</v>
      </c>
      <c r="F76" s="3" t="s">
        <v>35</v>
      </c>
      <c r="G76" s="3" t="s">
        <v>337</v>
      </c>
      <c r="H76" s="3" t="s">
        <v>39</v>
      </c>
      <c r="I76" s="3" t="s">
        <v>39</v>
      </c>
    </row>
    <row r="77" spans="2:9" x14ac:dyDescent="0.25">
      <c r="B77" s="3">
        <v>66</v>
      </c>
      <c r="C77" s="3" t="s">
        <v>35</v>
      </c>
      <c r="D77" s="3" t="s">
        <v>159</v>
      </c>
      <c r="E77" s="3" t="s">
        <v>35</v>
      </c>
      <c r="F77" s="3" t="s">
        <v>35</v>
      </c>
      <c r="G77" s="3" t="s">
        <v>337</v>
      </c>
      <c r="H77" s="3" t="s">
        <v>39</v>
      </c>
      <c r="I77" s="3" t="s">
        <v>39</v>
      </c>
    </row>
    <row r="78" spans="2:9" x14ac:dyDescent="0.25">
      <c r="B78" s="3">
        <v>67</v>
      </c>
      <c r="C78" s="3" t="s">
        <v>35</v>
      </c>
      <c r="D78" s="3" t="s">
        <v>160</v>
      </c>
      <c r="E78" s="3" t="s">
        <v>35</v>
      </c>
      <c r="F78" s="3" t="s">
        <v>35</v>
      </c>
      <c r="G78" s="3" t="s">
        <v>337</v>
      </c>
      <c r="H78" s="3" t="s">
        <v>39</v>
      </c>
      <c r="I78" s="3" t="s">
        <v>39</v>
      </c>
    </row>
    <row r="79" spans="2:9" x14ac:dyDescent="0.25">
      <c r="B79" s="3">
        <v>68</v>
      </c>
      <c r="C79" s="3" t="s">
        <v>35</v>
      </c>
      <c r="D79" s="3" t="s">
        <v>161</v>
      </c>
      <c r="E79" s="3" t="s">
        <v>35</v>
      </c>
      <c r="F79" s="3" t="s">
        <v>35</v>
      </c>
      <c r="G79" s="3" t="s">
        <v>337</v>
      </c>
      <c r="H79" s="3" t="s">
        <v>39</v>
      </c>
      <c r="I79" s="3" t="s">
        <v>39</v>
      </c>
    </row>
    <row r="80" spans="2:9" x14ac:dyDescent="0.25">
      <c r="B80" s="3">
        <v>69</v>
      </c>
      <c r="C80" s="3" t="s">
        <v>35</v>
      </c>
      <c r="D80" s="3" t="s">
        <v>162</v>
      </c>
      <c r="E80" s="3" t="s">
        <v>35</v>
      </c>
      <c r="F80" s="3" t="s">
        <v>67</v>
      </c>
      <c r="G80" s="3" t="s">
        <v>60</v>
      </c>
      <c r="H80" s="3" t="s">
        <v>39</v>
      </c>
      <c r="I80" s="3" t="s">
        <v>39</v>
      </c>
    </row>
    <row r="81" spans="2:9" x14ac:dyDescent="0.25">
      <c r="B81" s="3">
        <v>70</v>
      </c>
      <c r="C81" s="3" t="s">
        <v>147</v>
      </c>
      <c r="D81" s="3" t="s">
        <v>163</v>
      </c>
      <c r="E81" s="3" t="s">
        <v>35</v>
      </c>
      <c r="F81" s="3" t="s">
        <v>35</v>
      </c>
      <c r="G81" s="3" t="s">
        <v>337</v>
      </c>
      <c r="H81" s="3" t="s">
        <v>39</v>
      </c>
      <c r="I81" s="3" t="s">
        <v>39</v>
      </c>
    </row>
    <row r="82" spans="2:9" x14ac:dyDescent="0.25">
      <c r="B82" s="3">
        <v>71</v>
      </c>
      <c r="C82" s="3" t="s">
        <v>35</v>
      </c>
      <c r="D82" s="3" t="s">
        <v>164</v>
      </c>
      <c r="E82" s="3" t="s">
        <v>35</v>
      </c>
      <c r="F82" s="3" t="s">
        <v>35</v>
      </c>
      <c r="G82" s="3" t="s">
        <v>337</v>
      </c>
      <c r="H82" s="3" t="s">
        <v>39</v>
      </c>
      <c r="I82" s="3" t="s">
        <v>39</v>
      </c>
    </row>
    <row r="83" spans="2:9" x14ac:dyDescent="0.25">
      <c r="B83" s="3">
        <v>72</v>
      </c>
      <c r="C83" s="3" t="s">
        <v>35</v>
      </c>
      <c r="D83" s="3" t="s">
        <v>145</v>
      </c>
      <c r="E83" s="3" t="s">
        <v>35</v>
      </c>
      <c r="F83" s="3" t="s">
        <v>35</v>
      </c>
      <c r="G83" s="3" t="s">
        <v>337</v>
      </c>
      <c r="H83" s="3" t="s">
        <v>39</v>
      </c>
      <c r="I83" s="3" t="s">
        <v>39</v>
      </c>
    </row>
    <row r="84" spans="2:9" x14ac:dyDescent="0.25">
      <c r="B84" s="3">
        <v>73</v>
      </c>
      <c r="C84" s="3" t="s">
        <v>78</v>
      </c>
      <c r="D84" s="3" t="s">
        <v>165</v>
      </c>
      <c r="E84" s="3" t="s">
        <v>35</v>
      </c>
      <c r="F84" s="3" t="s">
        <v>67</v>
      </c>
      <c r="G84" s="3" t="s">
        <v>60</v>
      </c>
      <c r="H84" s="3" t="s">
        <v>39</v>
      </c>
      <c r="I84" s="3" t="s">
        <v>39</v>
      </c>
    </row>
    <row r="85" spans="2:9" x14ac:dyDescent="0.25">
      <c r="B85" s="3">
        <v>74</v>
      </c>
      <c r="C85" s="3" t="s">
        <v>166</v>
      </c>
      <c r="D85" s="3" t="s">
        <v>167</v>
      </c>
      <c r="E85" s="3" t="s">
        <v>35</v>
      </c>
      <c r="F85" s="3" t="s">
        <v>35</v>
      </c>
      <c r="G85" s="3" t="s">
        <v>337</v>
      </c>
      <c r="H85" s="3" t="s">
        <v>39</v>
      </c>
      <c r="I85" s="3" t="s">
        <v>39</v>
      </c>
    </row>
    <row r="86" spans="2:9" x14ac:dyDescent="0.25">
      <c r="B86" s="3">
        <v>75</v>
      </c>
      <c r="C86" s="3" t="s">
        <v>35</v>
      </c>
      <c r="D86" s="3" t="s">
        <v>168</v>
      </c>
      <c r="E86" s="3" t="s">
        <v>35</v>
      </c>
      <c r="F86" s="3" t="s">
        <v>99</v>
      </c>
      <c r="G86" s="3" t="s">
        <v>169</v>
      </c>
      <c r="H86" s="3" t="s">
        <v>39</v>
      </c>
      <c r="I86" s="3" t="s">
        <v>39</v>
      </c>
    </row>
    <row r="87" spans="2:9" x14ac:dyDescent="0.25">
      <c r="B87" s="3">
        <v>76</v>
      </c>
      <c r="C87" s="3" t="s">
        <v>35</v>
      </c>
      <c r="D87" s="3" t="s">
        <v>170</v>
      </c>
      <c r="E87" s="3" t="s">
        <v>35</v>
      </c>
      <c r="F87" s="3" t="s">
        <v>35</v>
      </c>
      <c r="G87" s="3" t="s">
        <v>337</v>
      </c>
      <c r="H87" s="3" t="s">
        <v>39</v>
      </c>
      <c r="I87" s="3" t="s">
        <v>39</v>
      </c>
    </row>
    <row r="88" spans="2:9" x14ac:dyDescent="0.25">
      <c r="B88" s="3">
        <v>77</v>
      </c>
      <c r="C88" s="3" t="s">
        <v>171</v>
      </c>
      <c r="D88" s="3" t="s">
        <v>172</v>
      </c>
      <c r="E88" s="3" t="s">
        <v>35</v>
      </c>
      <c r="F88" s="3" t="s">
        <v>35</v>
      </c>
      <c r="G88" s="3" t="s">
        <v>337</v>
      </c>
      <c r="H88" s="3" t="s">
        <v>39</v>
      </c>
      <c r="I88" s="3" t="s">
        <v>39</v>
      </c>
    </row>
    <row r="89" spans="2:9" x14ac:dyDescent="0.25">
      <c r="B89" s="3">
        <v>78</v>
      </c>
      <c r="C89" s="3" t="s">
        <v>173</v>
      </c>
      <c r="D89" s="3" t="s">
        <v>174</v>
      </c>
      <c r="E89" s="3" t="s">
        <v>35</v>
      </c>
      <c r="F89" s="3" t="s">
        <v>35</v>
      </c>
      <c r="G89" s="3" t="s">
        <v>337</v>
      </c>
      <c r="H89" s="3" t="s">
        <v>39</v>
      </c>
      <c r="I89" s="3" t="s">
        <v>39</v>
      </c>
    </row>
    <row r="90" spans="2:9" x14ac:dyDescent="0.25">
      <c r="B90" s="3">
        <v>79</v>
      </c>
      <c r="C90" s="3" t="s">
        <v>175</v>
      </c>
      <c r="D90" s="3" t="s">
        <v>176</v>
      </c>
      <c r="E90" s="3" t="s">
        <v>35</v>
      </c>
      <c r="F90" s="3" t="s">
        <v>35</v>
      </c>
      <c r="G90" s="3" t="s">
        <v>337</v>
      </c>
      <c r="H90" s="3" t="s">
        <v>39</v>
      </c>
      <c r="I90" s="3" t="s">
        <v>39</v>
      </c>
    </row>
    <row r="91" spans="2:9" x14ac:dyDescent="0.25">
      <c r="B91" s="3">
        <v>80</v>
      </c>
      <c r="C91" s="3" t="s">
        <v>177</v>
      </c>
      <c r="D91" s="3" t="s">
        <v>178</v>
      </c>
      <c r="E91" s="3" t="s">
        <v>35</v>
      </c>
      <c r="F91" s="3" t="s">
        <v>35</v>
      </c>
      <c r="G91" s="3" t="s">
        <v>337</v>
      </c>
      <c r="H91" s="3" t="s">
        <v>39</v>
      </c>
      <c r="I91" s="3" t="s">
        <v>39</v>
      </c>
    </row>
    <row r="92" spans="2:9" x14ac:dyDescent="0.25">
      <c r="B92" s="3">
        <v>81</v>
      </c>
      <c r="C92" s="3" t="s">
        <v>179</v>
      </c>
      <c r="D92" s="3" t="s">
        <v>180</v>
      </c>
      <c r="E92" s="3" t="s">
        <v>35</v>
      </c>
      <c r="F92" s="3" t="s">
        <v>35</v>
      </c>
      <c r="G92" s="3" t="s">
        <v>337</v>
      </c>
      <c r="H92" s="3" t="s">
        <v>39</v>
      </c>
      <c r="I92" s="3" t="s">
        <v>39</v>
      </c>
    </row>
    <row r="93" spans="2:9" x14ac:dyDescent="0.25">
      <c r="B93" s="3">
        <v>82</v>
      </c>
      <c r="C93" s="3" t="s">
        <v>181</v>
      </c>
      <c r="D93" s="3" t="s">
        <v>182</v>
      </c>
      <c r="E93" s="3" t="s">
        <v>35</v>
      </c>
      <c r="F93" s="3" t="s">
        <v>35</v>
      </c>
      <c r="G93" s="3" t="s">
        <v>337</v>
      </c>
      <c r="H93" s="3" t="s">
        <v>39</v>
      </c>
      <c r="I93" s="3" t="s">
        <v>39</v>
      </c>
    </row>
    <row r="94" spans="2:9" x14ac:dyDescent="0.25">
      <c r="B94" s="3">
        <v>83</v>
      </c>
      <c r="C94" s="3" t="s">
        <v>183</v>
      </c>
      <c r="D94" s="3" t="s">
        <v>184</v>
      </c>
      <c r="E94" s="3" t="s">
        <v>35</v>
      </c>
      <c r="F94" s="3" t="s">
        <v>35</v>
      </c>
      <c r="G94" s="3" t="s">
        <v>337</v>
      </c>
      <c r="H94" s="3" t="s">
        <v>39</v>
      </c>
      <c r="I94" s="3" t="s">
        <v>39</v>
      </c>
    </row>
    <row r="95" spans="2:9" x14ac:dyDescent="0.25">
      <c r="B95" s="3">
        <v>84</v>
      </c>
      <c r="C95" s="3" t="s">
        <v>185</v>
      </c>
      <c r="D95" s="3" t="s">
        <v>186</v>
      </c>
      <c r="E95" s="3" t="s">
        <v>35</v>
      </c>
      <c r="F95" s="3" t="s">
        <v>35</v>
      </c>
      <c r="G95" s="3" t="s">
        <v>337</v>
      </c>
      <c r="H95" s="3" t="s">
        <v>39</v>
      </c>
      <c r="I95" s="3" t="s">
        <v>39</v>
      </c>
    </row>
    <row r="96" spans="2:9" x14ac:dyDescent="0.25">
      <c r="B96" s="3">
        <v>85</v>
      </c>
      <c r="C96" s="3" t="s">
        <v>187</v>
      </c>
      <c r="D96" s="3" t="s">
        <v>188</v>
      </c>
      <c r="E96" s="3" t="s">
        <v>35</v>
      </c>
      <c r="F96" s="3" t="s">
        <v>35</v>
      </c>
      <c r="G96" s="3" t="s">
        <v>337</v>
      </c>
      <c r="H96" s="3" t="s">
        <v>39</v>
      </c>
      <c r="I96" s="3" t="s">
        <v>39</v>
      </c>
    </row>
    <row r="97" spans="2:9" x14ac:dyDescent="0.25">
      <c r="B97" s="3">
        <v>86</v>
      </c>
      <c r="C97" s="3" t="s">
        <v>35</v>
      </c>
      <c r="D97" s="3" t="s">
        <v>189</v>
      </c>
      <c r="E97" s="3" t="s">
        <v>35</v>
      </c>
      <c r="F97" s="3" t="s">
        <v>35</v>
      </c>
      <c r="G97" s="3" t="s">
        <v>337</v>
      </c>
      <c r="H97" s="3" t="s">
        <v>39</v>
      </c>
      <c r="I97" s="3" t="s">
        <v>39</v>
      </c>
    </row>
    <row r="98" spans="2:9" x14ac:dyDescent="0.25">
      <c r="B98" s="3">
        <v>87</v>
      </c>
      <c r="C98" s="3" t="s">
        <v>35</v>
      </c>
      <c r="D98" s="3" t="s">
        <v>190</v>
      </c>
      <c r="E98" s="3" t="s">
        <v>35</v>
      </c>
      <c r="F98" s="3" t="s">
        <v>35</v>
      </c>
      <c r="G98" s="3" t="s">
        <v>337</v>
      </c>
      <c r="H98" s="3" t="s">
        <v>39</v>
      </c>
      <c r="I98" s="3" t="s">
        <v>39</v>
      </c>
    </row>
    <row r="99" spans="2:9" x14ac:dyDescent="0.25">
      <c r="B99" s="3">
        <v>88</v>
      </c>
      <c r="C99" s="3" t="s">
        <v>35</v>
      </c>
      <c r="D99" s="3" t="s">
        <v>191</v>
      </c>
      <c r="E99" s="3" t="s">
        <v>35</v>
      </c>
      <c r="F99" s="3" t="s">
        <v>35</v>
      </c>
      <c r="G99" s="3" t="s">
        <v>337</v>
      </c>
      <c r="H99" s="3" t="s">
        <v>39</v>
      </c>
      <c r="I99" s="3" t="s">
        <v>39</v>
      </c>
    </row>
    <row r="100" spans="2:9" x14ac:dyDescent="0.25">
      <c r="B100" s="3">
        <v>89</v>
      </c>
      <c r="C100" s="3" t="s">
        <v>78</v>
      </c>
      <c r="D100" s="3" t="s">
        <v>192</v>
      </c>
      <c r="E100" s="3" t="s">
        <v>35</v>
      </c>
      <c r="F100" s="3" t="s">
        <v>193</v>
      </c>
      <c r="G100" s="3" t="s">
        <v>113</v>
      </c>
      <c r="H100" s="3" t="s">
        <v>39</v>
      </c>
      <c r="I100" s="3" t="s">
        <v>39</v>
      </c>
    </row>
    <row r="101" spans="2:9" x14ac:dyDescent="0.25">
      <c r="B101" s="3">
        <v>90</v>
      </c>
      <c r="C101" s="3" t="s">
        <v>108</v>
      </c>
      <c r="D101" s="3" t="s">
        <v>194</v>
      </c>
      <c r="E101" s="3" t="s">
        <v>35</v>
      </c>
      <c r="F101" s="3" t="s">
        <v>193</v>
      </c>
      <c r="G101" s="3" t="s">
        <v>195</v>
      </c>
      <c r="H101" s="3" t="s">
        <v>39</v>
      </c>
      <c r="I101" s="3" t="s">
        <v>39</v>
      </c>
    </row>
    <row r="102" spans="2:9" x14ac:dyDescent="0.25">
      <c r="B102" s="3">
        <v>91</v>
      </c>
      <c r="C102" s="3" t="s">
        <v>196</v>
      </c>
      <c r="D102" s="3" t="s">
        <v>197</v>
      </c>
      <c r="E102" s="3" t="s">
        <v>35</v>
      </c>
      <c r="F102" s="3" t="s">
        <v>193</v>
      </c>
      <c r="G102" s="3" t="s">
        <v>198</v>
      </c>
      <c r="H102" s="3" t="s">
        <v>39</v>
      </c>
      <c r="I102" s="3" t="s">
        <v>39</v>
      </c>
    </row>
    <row r="103" spans="2:9" x14ac:dyDescent="0.25">
      <c r="B103" s="3">
        <v>92</v>
      </c>
      <c r="C103" s="3" t="s">
        <v>111</v>
      </c>
      <c r="D103" s="3" t="s">
        <v>199</v>
      </c>
      <c r="E103" s="3" t="s">
        <v>35</v>
      </c>
      <c r="F103" s="3" t="s">
        <v>193</v>
      </c>
      <c r="G103" s="3" t="s">
        <v>200</v>
      </c>
      <c r="H103" s="3" t="s">
        <v>39</v>
      </c>
      <c r="I103" s="3" t="s">
        <v>39</v>
      </c>
    </row>
    <row r="104" spans="2:9" x14ac:dyDescent="0.25">
      <c r="B104" s="3">
        <v>93</v>
      </c>
      <c r="C104" s="3" t="s">
        <v>201</v>
      </c>
      <c r="D104" s="3" t="s">
        <v>202</v>
      </c>
      <c r="E104" s="3" t="s">
        <v>35</v>
      </c>
      <c r="F104" s="3" t="s">
        <v>35</v>
      </c>
      <c r="G104" s="3" t="s">
        <v>337</v>
      </c>
      <c r="H104" s="3" t="s">
        <v>39</v>
      </c>
      <c r="I104" s="3" t="s">
        <v>39</v>
      </c>
    </row>
    <row r="105" spans="2:9" x14ac:dyDescent="0.25">
      <c r="B105" s="3">
        <v>94</v>
      </c>
      <c r="C105" s="3" t="s">
        <v>35</v>
      </c>
      <c r="D105" s="3" t="s">
        <v>203</v>
      </c>
      <c r="E105" s="3" t="s">
        <v>35</v>
      </c>
      <c r="F105" s="3" t="s">
        <v>35</v>
      </c>
      <c r="G105" s="3" t="s">
        <v>337</v>
      </c>
      <c r="H105" s="3" t="s">
        <v>39</v>
      </c>
      <c r="I105" s="3" t="s">
        <v>39</v>
      </c>
    </row>
    <row r="106" spans="2:9" x14ac:dyDescent="0.25">
      <c r="B106" s="3">
        <v>95</v>
      </c>
      <c r="C106" s="3" t="s">
        <v>35</v>
      </c>
      <c r="D106" s="3" t="s">
        <v>204</v>
      </c>
      <c r="E106" s="3" t="s">
        <v>35</v>
      </c>
      <c r="F106" s="3" t="s">
        <v>35</v>
      </c>
      <c r="G106" s="3" t="s">
        <v>337</v>
      </c>
      <c r="H106" s="3" t="s">
        <v>39</v>
      </c>
      <c r="I106" s="3" t="s">
        <v>39</v>
      </c>
    </row>
    <row r="107" spans="2:9" x14ac:dyDescent="0.25">
      <c r="B107" s="3">
        <v>96</v>
      </c>
      <c r="C107" s="3" t="s">
        <v>35</v>
      </c>
      <c r="D107" s="3" t="s">
        <v>205</v>
      </c>
      <c r="E107" s="3" t="s">
        <v>35</v>
      </c>
      <c r="F107" s="3" t="s">
        <v>193</v>
      </c>
      <c r="G107" s="3" t="s">
        <v>206</v>
      </c>
      <c r="H107" s="3" t="s">
        <v>39</v>
      </c>
      <c r="I107" s="3" t="s">
        <v>39</v>
      </c>
    </row>
    <row r="108" spans="2:9" x14ac:dyDescent="0.25">
      <c r="B108" s="3">
        <v>97</v>
      </c>
      <c r="C108" s="3" t="s">
        <v>207</v>
      </c>
      <c r="D108" s="3" t="s">
        <v>208</v>
      </c>
      <c r="E108" s="3" t="s">
        <v>35</v>
      </c>
      <c r="F108" s="3" t="s">
        <v>35</v>
      </c>
      <c r="G108" s="3" t="s">
        <v>337</v>
      </c>
      <c r="H108" s="3" t="s">
        <v>39</v>
      </c>
      <c r="I108" s="3" t="s">
        <v>39</v>
      </c>
    </row>
    <row r="109" spans="2:9" x14ac:dyDescent="0.25">
      <c r="B109" s="3">
        <v>98</v>
      </c>
      <c r="C109" s="3" t="s">
        <v>35</v>
      </c>
      <c r="D109" s="3" t="s">
        <v>209</v>
      </c>
      <c r="E109" s="3" t="s">
        <v>35</v>
      </c>
      <c r="F109" s="3" t="s">
        <v>35</v>
      </c>
      <c r="G109" s="3" t="s">
        <v>337</v>
      </c>
      <c r="H109" s="3" t="s">
        <v>39</v>
      </c>
      <c r="I109" s="3" t="s">
        <v>39</v>
      </c>
    </row>
    <row r="110" spans="2:9" x14ac:dyDescent="0.25">
      <c r="B110" s="3">
        <v>99</v>
      </c>
      <c r="C110" s="3" t="s">
        <v>35</v>
      </c>
      <c r="D110" s="3" t="s">
        <v>210</v>
      </c>
      <c r="E110" s="3" t="s">
        <v>35</v>
      </c>
      <c r="F110" s="3" t="s">
        <v>35</v>
      </c>
      <c r="G110" s="3" t="s">
        <v>337</v>
      </c>
      <c r="H110" s="3" t="s">
        <v>39</v>
      </c>
      <c r="I110" s="3" t="s">
        <v>39</v>
      </c>
    </row>
    <row r="111" spans="2:9" x14ac:dyDescent="0.25">
      <c r="B111" s="3">
        <v>100</v>
      </c>
      <c r="C111" s="3" t="s">
        <v>78</v>
      </c>
      <c r="D111" s="3" t="s">
        <v>205</v>
      </c>
      <c r="E111" s="3" t="s">
        <v>35</v>
      </c>
      <c r="F111" s="3" t="s">
        <v>193</v>
      </c>
      <c r="G111" s="3" t="s">
        <v>211</v>
      </c>
      <c r="H111" s="3" t="s">
        <v>39</v>
      </c>
      <c r="I111" s="3" t="s">
        <v>39</v>
      </c>
    </row>
    <row r="112" spans="2:9" x14ac:dyDescent="0.25">
      <c r="B112" s="3">
        <v>101</v>
      </c>
      <c r="C112" s="3" t="s">
        <v>212</v>
      </c>
      <c r="D112" s="3" t="s">
        <v>213</v>
      </c>
      <c r="E112" s="3" t="s">
        <v>35</v>
      </c>
      <c r="F112" s="3" t="s">
        <v>35</v>
      </c>
      <c r="G112" s="3" t="s">
        <v>337</v>
      </c>
      <c r="H112" s="3" t="s">
        <v>39</v>
      </c>
      <c r="I112" s="3" t="s">
        <v>39</v>
      </c>
    </row>
    <row r="113" spans="2:9" x14ac:dyDescent="0.25">
      <c r="B113" s="3">
        <v>102</v>
      </c>
      <c r="C113" s="3" t="s">
        <v>35</v>
      </c>
      <c r="D113" s="3" t="s">
        <v>214</v>
      </c>
      <c r="E113" s="3" t="s">
        <v>35</v>
      </c>
      <c r="F113" s="3" t="s">
        <v>35</v>
      </c>
      <c r="G113" s="3" t="s">
        <v>337</v>
      </c>
      <c r="H113" s="3" t="s">
        <v>39</v>
      </c>
      <c r="I113" s="3" t="s">
        <v>39</v>
      </c>
    </row>
    <row r="114" spans="2:9" x14ac:dyDescent="0.25">
      <c r="B114" s="3">
        <v>103</v>
      </c>
      <c r="C114" s="3" t="s">
        <v>35</v>
      </c>
      <c r="D114" s="3" t="s">
        <v>215</v>
      </c>
      <c r="E114" s="3" t="s">
        <v>35</v>
      </c>
      <c r="F114" s="3" t="s">
        <v>193</v>
      </c>
      <c r="G114" s="3" t="s">
        <v>60</v>
      </c>
      <c r="H114" s="3" t="s">
        <v>39</v>
      </c>
      <c r="I114" s="3" t="s">
        <v>39</v>
      </c>
    </row>
    <row r="115" spans="2:9" x14ac:dyDescent="0.25">
      <c r="B115" s="3">
        <v>104</v>
      </c>
      <c r="C115" s="3" t="s">
        <v>35</v>
      </c>
      <c r="D115" s="3" t="s">
        <v>204</v>
      </c>
      <c r="E115" s="3" t="s">
        <v>35</v>
      </c>
      <c r="F115" s="3" t="s">
        <v>35</v>
      </c>
      <c r="G115" s="3" t="s">
        <v>337</v>
      </c>
      <c r="H115" s="3" t="s">
        <v>39</v>
      </c>
      <c r="I115" s="3" t="s">
        <v>39</v>
      </c>
    </row>
    <row r="116" spans="2:9" x14ac:dyDescent="0.25">
      <c r="B116" s="3">
        <v>105</v>
      </c>
      <c r="C116" s="3" t="s">
        <v>216</v>
      </c>
      <c r="D116" s="3" t="s">
        <v>217</v>
      </c>
      <c r="E116" s="3" t="s">
        <v>35</v>
      </c>
      <c r="F116" s="3" t="s">
        <v>35</v>
      </c>
      <c r="G116" s="3" t="s">
        <v>337</v>
      </c>
      <c r="H116" s="3" t="s">
        <v>39</v>
      </c>
      <c r="I116" s="3" t="s">
        <v>39</v>
      </c>
    </row>
    <row r="117" spans="2:9" x14ac:dyDescent="0.25">
      <c r="B117" s="3">
        <v>106</v>
      </c>
      <c r="C117" s="3" t="s">
        <v>35</v>
      </c>
      <c r="D117" s="3" t="s">
        <v>218</v>
      </c>
      <c r="E117" s="3" t="s">
        <v>35</v>
      </c>
      <c r="F117" s="3" t="s">
        <v>193</v>
      </c>
      <c r="G117" s="3" t="s">
        <v>219</v>
      </c>
      <c r="H117" s="3" t="s">
        <v>39</v>
      </c>
      <c r="I117" s="3" t="s">
        <v>39</v>
      </c>
    </row>
    <row r="118" spans="2:9" x14ac:dyDescent="0.25">
      <c r="B118" s="3">
        <v>107</v>
      </c>
      <c r="C118" s="3" t="s">
        <v>35</v>
      </c>
      <c r="D118" s="3" t="s">
        <v>204</v>
      </c>
      <c r="E118" s="3" t="s">
        <v>35</v>
      </c>
      <c r="F118" s="3" t="s">
        <v>35</v>
      </c>
      <c r="G118" s="3" t="s">
        <v>337</v>
      </c>
      <c r="H118" s="3" t="s">
        <v>39</v>
      </c>
      <c r="I118" s="3" t="s">
        <v>39</v>
      </c>
    </row>
    <row r="119" spans="2:9" x14ac:dyDescent="0.25">
      <c r="B119" s="3">
        <v>108</v>
      </c>
      <c r="C119" s="3" t="s">
        <v>220</v>
      </c>
      <c r="D119" s="3" t="s">
        <v>221</v>
      </c>
      <c r="E119" s="3" t="s">
        <v>35</v>
      </c>
      <c r="F119" s="3" t="s">
        <v>35</v>
      </c>
      <c r="G119" s="3" t="s">
        <v>337</v>
      </c>
      <c r="H119" s="3" t="s">
        <v>39</v>
      </c>
      <c r="I119" s="3" t="s">
        <v>39</v>
      </c>
    </row>
    <row r="120" spans="2:9" x14ac:dyDescent="0.25">
      <c r="B120" s="3">
        <v>109</v>
      </c>
      <c r="C120" s="3" t="s">
        <v>35</v>
      </c>
      <c r="D120" s="3" t="s">
        <v>222</v>
      </c>
      <c r="E120" s="3" t="s">
        <v>35</v>
      </c>
      <c r="F120" s="3" t="s">
        <v>193</v>
      </c>
      <c r="G120" s="3" t="s">
        <v>68</v>
      </c>
      <c r="H120" s="3" t="s">
        <v>39</v>
      </c>
      <c r="I120" s="3" t="s">
        <v>39</v>
      </c>
    </row>
    <row r="121" spans="2:9" x14ac:dyDescent="0.25">
      <c r="B121" s="3">
        <v>110</v>
      </c>
      <c r="C121" s="3" t="s">
        <v>223</v>
      </c>
      <c r="D121" s="3" t="s">
        <v>224</v>
      </c>
      <c r="E121" s="3" t="s">
        <v>35</v>
      </c>
      <c r="F121" s="3" t="s">
        <v>35</v>
      </c>
      <c r="G121" s="3" t="s">
        <v>337</v>
      </c>
      <c r="H121" s="3" t="s">
        <v>39</v>
      </c>
      <c r="I121" s="3" t="s">
        <v>39</v>
      </c>
    </row>
    <row r="122" spans="2:9" x14ac:dyDescent="0.25">
      <c r="B122" s="3">
        <v>111</v>
      </c>
      <c r="C122" s="3" t="s">
        <v>35</v>
      </c>
      <c r="D122" s="3" t="s">
        <v>225</v>
      </c>
      <c r="E122" s="3" t="s">
        <v>35</v>
      </c>
      <c r="F122" s="3" t="s">
        <v>35</v>
      </c>
      <c r="G122" s="3" t="s">
        <v>337</v>
      </c>
      <c r="H122" s="3" t="s">
        <v>39</v>
      </c>
      <c r="I122" s="3" t="s">
        <v>39</v>
      </c>
    </row>
    <row r="123" spans="2:9" x14ac:dyDescent="0.25">
      <c r="B123" s="3">
        <v>112</v>
      </c>
      <c r="C123" s="3" t="s">
        <v>78</v>
      </c>
      <c r="D123" s="3" t="s">
        <v>226</v>
      </c>
      <c r="E123" s="3" t="s">
        <v>35</v>
      </c>
      <c r="F123" s="3" t="s">
        <v>67</v>
      </c>
      <c r="G123" s="3" t="s">
        <v>227</v>
      </c>
      <c r="H123" s="3" t="s">
        <v>39</v>
      </c>
      <c r="I123" s="3" t="s">
        <v>39</v>
      </c>
    </row>
    <row r="124" spans="2:9" x14ac:dyDescent="0.25">
      <c r="B124" s="3">
        <v>113</v>
      </c>
      <c r="C124" s="3" t="s">
        <v>196</v>
      </c>
      <c r="D124" s="3" t="s">
        <v>228</v>
      </c>
      <c r="E124" s="3" t="s">
        <v>35</v>
      </c>
      <c r="F124" s="3" t="s">
        <v>67</v>
      </c>
      <c r="G124" s="3" t="s">
        <v>229</v>
      </c>
      <c r="H124" s="3" t="s">
        <v>39</v>
      </c>
      <c r="I124" s="3" t="s">
        <v>39</v>
      </c>
    </row>
    <row r="125" spans="2:9" x14ac:dyDescent="0.25">
      <c r="B125" s="3">
        <v>114</v>
      </c>
      <c r="C125" s="3" t="s">
        <v>230</v>
      </c>
      <c r="D125" s="3" t="s">
        <v>231</v>
      </c>
      <c r="E125" s="3" t="s">
        <v>35</v>
      </c>
      <c r="F125" s="3" t="s">
        <v>35</v>
      </c>
      <c r="G125" s="3" t="s">
        <v>337</v>
      </c>
      <c r="H125" s="3" t="s">
        <v>39</v>
      </c>
      <c r="I125" s="3" t="s">
        <v>39</v>
      </c>
    </row>
    <row r="126" spans="2:9" x14ac:dyDescent="0.25">
      <c r="B126" s="3">
        <v>115</v>
      </c>
      <c r="C126" s="3" t="s">
        <v>35</v>
      </c>
      <c r="D126" s="3" t="s">
        <v>232</v>
      </c>
      <c r="E126" s="3" t="s">
        <v>35</v>
      </c>
      <c r="F126" s="3" t="s">
        <v>35</v>
      </c>
      <c r="G126" s="3" t="s">
        <v>337</v>
      </c>
      <c r="H126" s="3" t="s">
        <v>39</v>
      </c>
      <c r="I126" s="3" t="s">
        <v>39</v>
      </c>
    </row>
    <row r="127" spans="2:9" x14ac:dyDescent="0.25">
      <c r="B127" s="3">
        <v>116</v>
      </c>
      <c r="C127" s="3" t="s">
        <v>35</v>
      </c>
      <c r="D127" s="3" t="s">
        <v>210</v>
      </c>
      <c r="E127" s="3" t="s">
        <v>35</v>
      </c>
      <c r="F127" s="3" t="s">
        <v>35</v>
      </c>
      <c r="G127" s="3" t="s">
        <v>337</v>
      </c>
      <c r="H127" s="3" t="s">
        <v>39</v>
      </c>
      <c r="I127" s="3" t="s">
        <v>39</v>
      </c>
    </row>
    <row r="128" spans="2:9" x14ac:dyDescent="0.25">
      <c r="B128" s="3">
        <v>117</v>
      </c>
      <c r="C128" s="3" t="s">
        <v>78</v>
      </c>
      <c r="D128" s="3" t="s">
        <v>233</v>
      </c>
      <c r="E128" s="3" t="s">
        <v>35</v>
      </c>
      <c r="F128" s="3" t="s">
        <v>193</v>
      </c>
      <c r="G128" s="3" t="s">
        <v>60</v>
      </c>
      <c r="H128" s="3" t="s">
        <v>39</v>
      </c>
      <c r="I128" s="3" t="s">
        <v>39</v>
      </c>
    </row>
    <row r="129" spans="2:9" x14ac:dyDescent="0.25">
      <c r="B129" s="3">
        <v>118</v>
      </c>
      <c r="C129" s="3" t="s">
        <v>108</v>
      </c>
      <c r="D129" s="3" t="s">
        <v>234</v>
      </c>
      <c r="E129" s="3" t="s">
        <v>35</v>
      </c>
      <c r="F129" s="3" t="s">
        <v>235</v>
      </c>
      <c r="G129" s="3" t="s">
        <v>60</v>
      </c>
      <c r="H129" s="3" t="s">
        <v>39</v>
      </c>
      <c r="I129" s="3" t="s">
        <v>39</v>
      </c>
    </row>
    <row r="130" spans="2:9" x14ac:dyDescent="0.25">
      <c r="B130" s="3">
        <v>119</v>
      </c>
      <c r="C130" s="3" t="s">
        <v>35</v>
      </c>
      <c r="D130" s="3" t="s">
        <v>236</v>
      </c>
      <c r="E130" s="3" t="s">
        <v>35</v>
      </c>
      <c r="F130" s="3" t="s">
        <v>35</v>
      </c>
      <c r="G130" s="3" t="s">
        <v>337</v>
      </c>
      <c r="H130" s="3" t="s">
        <v>39</v>
      </c>
      <c r="I130" s="3" t="s">
        <v>39</v>
      </c>
    </row>
    <row r="131" spans="2:9" x14ac:dyDescent="0.25">
      <c r="B131" s="3">
        <v>120</v>
      </c>
      <c r="C131" s="3" t="s">
        <v>35</v>
      </c>
      <c r="D131" s="3" t="s">
        <v>237</v>
      </c>
      <c r="E131" s="3" t="s">
        <v>35</v>
      </c>
      <c r="F131" s="3" t="s">
        <v>35</v>
      </c>
      <c r="G131" s="3" t="s">
        <v>337</v>
      </c>
      <c r="H131" s="3" t="s">
        <v>39</v>
      </c>
      <c r="I131" s="3" t="s">
        <v>39</v>
      </c>
    </row>
    <row r="132" spans="2:9" x14ac:dyDescent="0.25">
      <c r="B132" s="3">
        <v>121</v>
      </c>
      <c r="C132" s="3" t="s">
        <v>35</v>
      </c>
      <c r="D132" s="3" t="s">
        <v>238</v>
      </c>
      <c r="E132" s="3" t="s">
        <v>35</v>
      </c>
      <c r="F132" s="3" t="s">
        <v>35</v>
      </c>
      <c r="G132" s="3" t="s">
        <v>337</v>
      </c>
      <c r="H132" s="3" t="s">
        <v>39</v>
      </c>
      <c r="I132" s="3" t="s">
        <v>39</v>
      </c>
    </row>
    <row r="133" spans="2:9" x14ac:dyDescent="0.25">
      <c r="B133" s="3">
        <v>122</v>
      </c>
      <c r="C133" s="3" t="s">
        <v>35</v>
      </c>
      <c r="D133" s="3" t="s">
        <v>239</v>
      </c>
      <c r="E133" s="3" t="s">
        <v>35</v>
      </c>
      <c r="F133" s="3" t="s">
        <v>35</v>
      </c>
      <c r="G133" s="3" t="s">
        <v>337</v>
      </c>
      <c r="H133" s="3" t="s">
        <v>39</v>
      </c>
      <c r="I133" s="3" t="s">
        <v>39</v>
      </c>
    </row>
    <row r="134" spans="2:9" x14ac:dyDescent="0.25">
      <c r="B134" s="3">
        <v>123</v>
      </c>
      <c r="C134" s="3" t="s">
        <v>35</v>
      </c>
      <c r="D134" s="3" t="s">
        <v>240</v>
      </c>
      <c r="E134" s="3" t="s">
        <v>35</v>
      </c>
      <c r="F134" s="3" t="s">
        <v>35</v>
      </c>
      <c r="G134" s="3" t="s">
        <v>337</v>
      </c>
      <c r="H134" s="3" t="s">
        <v>39</v>
      </c>
      <c r="I134" s="3" t="s">
        <v>39</v>
      </c>
    </row>
    <row r="135" spans="2:9" x14ac:dyDescent="0.25">
      <c r="B135" s="3">
        <v>124</v>
      </c>
      <c r="C135" s="3" t="s">
        <v>35</v>
      </c>
      <c r="D135" s="3" t="s">
        <v>241</v>
      </c>
      <c r="E135" s="3" t="s">
        <v>35</v>
      </c>
      <c r="F135" s="3" t="s">
        <v>35</v>
      </c>
      <c r="G135" s="3" t="s">
        <v>337</v>
      </c>
      <c r="H135" s="3" t="s">
        <v>39</v>
      </c>
      <c r="I135" s="3" t="s">
        <v>39</v>
      </c>
    </row>
    <row r="136" spans="2:9" x14ac:dyDescent="0.25">
      <c r="B136" s="3">
        <v>125</v>
      </c>
      <c r="C136" s="3" t="s">
        <v>242</v>
      </c>
      <c r="D136" s="3" t="s">
        <v>243</v>
      </c>
      <c r="E136" s="3" t="s">
        <v>35</v>
      </c>
      <c r="F136" s="3" t="s">
        <v>35</v>
      </c>
      <c r="G136" s="3" t="s">
        <v>337</v>
      </c>
      <c r="H136" s="3" t="s">
        <v>39</v>
      </c>
      <c r="I136" s="3" t="s">
        <v>39</v>
      </c>
    </row>
    <row r="137" spans="2:9" x14ac:dyDescent="0.25">
      <c r="B137" s="3">
        <v>126</v>
      </c>
      <c r="C137" s="3" t="s">
        <v>244</v>
      </c>
      <c r="D137" s="3" t="s">
        <v>245</v>
      </c>
      <c r="E137" s="3" t="s">
        <v>35</v>
      </c>
      <c r="F137" s="3" t="s">
        <v>35</v>
      </c>
      <c r="G137" s="3" t="s">
        <v>337</v>
      </c>
      <c r="H137" s="3" t="s">
        <v>39</v>
      </c>
      <c r="I137" s="3" t="s">
        <v>39</v>
      </c>
    </row>
    <row r="138" spans="2:9" x14ac:dyDescent="0.25">
      <c r="B138" s="3">
        <v>127</v>
      </c>
      <c r="C138" s="3" t="s">
        <v>35</v>
      </c>
      <c r="D138" s="3" t="s">
        <v>246</v>
      </c>
      <c r="E138" s="3" t="s">
        <v>35</v>
      </c>
      <c r="F138" s="3" t="s">
        <v>193</v>
      </c>
      <c r="G138" s="3" t="s">
        <v>198</v>
      </c>
      <c r="H138" s="3" t="s">
        <v>39</v>
      </c>
      <c r="I138" s="3" t="s">
        <v>39</v>
      </c>
    </row>
    <row r="139" spans="2:9" x14ac:dyDescent="0.25">
      <c r="B139" s="3">
        <v>128</v>
      </c>
      <c r="C139" s="3" t="s">
        <v>35</v>
      </c>
      <c r="D139" s="3" t="s">
        <v>247</v>
      </c>
      <c r="E139" s="3" t="s">
        <v>35</v>
      </c>
      <c r="F139" s="3" t="s">
        <v>35</v>
      </c>
      <c r="G139" s="3" t="s">
        <v>337</v>
      </c>
      <c r="H139" s="3" t="s">
        <v>39</v>
      </c>
      <c r="I139" s="3" t="s">
        <v>39</v>
      </c>
    </row>
    <row r="140" spans="2:9" x14ac:dyDescent="0.25">
      <c r="B140" s="3">
        <v>129</v>
      </c>
      <c r="C140" s="3" t="s">
        <v>248</v>
      </c>
      <c r="D140" s="3" t="s">
        <v>249</v>
      </c>
      <c r="E140" s="3" t="s">
        <v>35</v>
      </c>
      <c r="F140" s="3" t="s">
        <v>35</v>
      </c>
      <c r="G140" s="3" t="s">
        <v>337</v>
      </c>
      <c r="H140" s="3" t="s">
        <v>39</v>
      </c>
      <c r="I140" s="3" t="s">
        <v>39</v>
      </c>
    </row>
    <row r="141" spans="2:9" x14ac:dyDescent="0.25">
      <c r="B141" s="3">
        <v>130</v>
      </c>
      <c r="C141" s="3" t="s">
        <v>35</v>
      </c>
      <c r="D141" s="3" t="s">
        <v>250</v>
      </c>
      <c r="E141" s="3" t="s">
        <v>35</v>
      </c>
      <c r="F141" s="3" t="s">
        <v>193</v>
      </c>
      <c r="G141" s="3" t="s">
        <v>123</v>
      </c>
      <c r="H141" s="3" t="s">
        <v>39</v>
      </c>
      <c r="I141" s="3" t="s">
        <v>39</v>
      </c>
    </row>
    <row r="142" spans="2:9" x14ac:dyDescent="0.25">
      <c r="B142" s="3">
        <v>131</v>
      </c>
      <c r="C142" s="3" t="s">
        <v>35</v>
      </c>
      <c r="D142" s="3" t="s">
        <v>247</v>
      </c>
      <c r="E142" s="3" t="s">
        <v>35</v>
      </c>
      <c r="F142" s="3" t="s">
        <v>35</v>
      </c>
      <c r="G142" s="3" t="s">
        <v>337</v>
      </c>
      <c r="H142" s="3" t="s">
        <v>39</v>
      </c>
      <c r="I142" s="3" t="s">
        <v>39</v>
      </c>
    </row>
    <row r="143" spans="2:9" x14ac:dyDescent="0.25">
      <c r="B143" s="3">
        <v>132</v>
      </c>
      <c r="C143" s="3" t="s">
        <v>251</v>
      </c>
      <c r="D143" s="3" t="s">
        <v>252</v>
      </c>
      <c r="E143" s="3" t="s">
        <v>35</v>
      </c>
      <c r="F143" s="3" t="s">
        <v>35</v>
      </c>
      <c r="G143" s="3" t="s">
        <v>337</v>
      </c>
      <c r="H143" s="3" t="s">
        <v>39</v>
      </c>
      <c r="I143" s="3" t="s">
        <v>39</v>
      </c>
    </row>
    <row r="144" spans="2:9" x14ac:dyDescent="0.25">
      <c r="B144" s="3">
        <v>133</v>
      </c>
      <c r="C144" s="3" t="s">
        <v>35</v>
      </c>
      <c r="D144" s="3" t="s">
        <v>253</v>
      </c>
      <c r="E144" s="3" t="s">
        <v>35</v>
      </c>
      <c r="F144" s="3" t="s">
        <v>193</v>
      </c>
      <c r="G144" s="3" t="s">
        <v>195</v>
      </c>
      <c r="H144" s="3" t="s">
        <v>39</v>
      </c>
      <c r="I144" s="3" t="s">
        <v>39</v>
      </c>
    </row>
    <row r="145" spans="2:9" x14ac:dyDescent="0.25">
      <c r="B145" s="3">
        <v>134</v>
      </c>
      <c r="C145" s="3" t="s">
        <v>35</v>
      </c>
      <c r="D145" s="3" t="s">
        <v>254</v>
      </c>
      <c r="E145" s="3" t="s">
        <v>35</v>
      </c>
      <c r="F145" s="3" t="s">
        <v>35</v>
      </c>
      <c r="G145" s="3" t="s">
        <v>337</v>
      </c>
      <c r="H145" s="3" t="s">
        <v>39</v>
      </c>
      <c r="I145" s="3" t="s">
        <v>39</v>
      </c>
    </row>
    <row r="146" spans="2:9" x14ac:dyDescent="0.25">
      <c r="B146" s="3">
        <v>135</v>
      </c>
      <c r="C146" s="3" t="s">
        <v>35</v>
      </c>
      <c r="D146" s="3" t="s">
        <v>255</v>
      </c>
      <c r="E146" s="3" t="s">
        <v>35</v>
      </c>
      <c r="F146" s="3" t="s">
        <v>35</v>
      </c>
      <c r="G146" s="3" t="s">
        <v>337</v>
      </c>
      <c r="H146" s="3" t="s">
        <v>39</v>
      </c>
      <c r="I146" s="3" t="s">
        <v>39</v>
      </c>
    </row>
    <row r="147" spans="2:9" x14ac:dyDescent="0.25">
      <c r="B147" s="3">
        <v>136</v>
      </c>
      <c r="C147" s="3" t="s">
        <v>171</v>
      </c>
      <c r="D147" s="3" t="s">
        <v>256</v>
      </c>
      <c r="E147" s="3" t="s">
        <v>35</v>
      </c>
      <c r="F147" s="3" t="s">
        <v>35</v>
      </c>
      <c r="G147" s="3" t="s">
        <v>337</v>
      </c>
      <c r="H147" s="3" t="s">
        <v>39</v>
      </c>
      <c r="I147" s="3" t="s">
        <v>39</v>
      </c>
    </row>
    <row r="148" spans="2:9" x14ac:dyDescent="0.25">
      <c r="B148" s="3">
        <v>137</v>
      </c>
      <c r="C148" s="3" t="s">
        <v>173</v>
      </c>
      <c r="D148" s="3" t="s">
        <v>257</v>
      </c>
      <c r="E148" s="3" t="s">
        <v>35</v>
      </c>
      <c r="F148" s="3" t="s">
        <v>35</v>
      </c>
      <c r="G148" s="3" t="s">
        <v>337</v>
      </c>
      <c r="H148" s="3" t="s">
        <v>39</v>
      </c>
      <c r="I148" s="3" t="s">
        <v>39</v>
      </c>
    </row>
    <row r="149" spans="2:9" x14ac:dyDescent="0.25">
      <c r="B149" s="3">
        <v>138</v>
      </c>
      <c r="C149" s="3" t="s">
        <v>175</v>
      </c>
      <c r="D149" s="3" t="s">
        <v>258</v>
      </c>
      <c r="E149" s="3" t="s">
        <v>35</v>
      </c>
      <c r="F149" s="3" t="s">
        <v>35</v>
      </c>
      <c r="G149" s="3" t="s">
        <v>337</v>
      </c>
      <c r="H149" s="3" t="s">
        <v>39</v>
      </c>
      <c r="I149" s="3" t="s">
        <v>39</v>
      </c>
    </row>
    <row r="150" spans="2:9" x14ac:dyDescent="0.25">
      <c r="B150" s="3">
        <v>139</v>
      </c>
      <c r="C150" s="3" t="s">
        <v>259</v>
      </c>
      <c r="D150" s="3" t="s">
        <v>260</v>
      </c>
      <c r="E150" s="3" t="s">
        <v>35</v>
      </c>
      <c r="F150" s="3" t="s">
        <v>35</v>
      </c>
      <c r="G150" s="3" t="s">
        <v>337</v>
      </c>
      <c r="H150" s="3" t="s">
        <v>39</v>
      </c>
      <c r="I150" s="3" t="s">
        <v>39</v>
      </c>
    </row>
    <row r="151" spans="2:9" x14ac:dyDescent="0.25">
      <c r="B151" s="3">
        <v>140</v>
      </c>
      <c r="C151" s="3" t="s">
        <v>261</v>
      </c>
      <c r="D151" s="3" t="s">
        <v>105</v>
      </c>
      <c r="E151" s="3" t="s">
        <v>35</v>
      </c>
      <c r="F151" s="3" t="s">
        <v>35</v>
      </c>
      <c r="G151" s="3" t="s">
        <v>337</v>
      </c>
      <c r="H151" s="3" t="s">
        <v>39</v>
      </c>
      <c r="I151" s="3" t="s">
        <v>39</v>
      </c>
    </row>
    <row r="152" spans="2:9" x14ac:dyDescent="0.25">
      <c r="B152" s="3">
        <v>141</v>
      </c>
      <c r="C152" s="3" t="s">
        <v>35</v>
      </c>
      <c r="D152" s="3" t="s">
        <v>262</v>
      </c>
      <c r="E152" s="3" t="s">
        <v>35</v>
      </c>
      <c r="F152" s="3" t="s">
        <v>35</v>
      </c>
      <c r="G152" s="3" t="s">
        <v>337</v>
      </c>
      <c r="H152" s="3" t="s">
        <v>39</v>
      </c>
      <c r="I152" s="3" t="s">
        <v>39</v>
      </c>
    </row>
    <row r="153" spans="2:9" x14ac:dyDescent="0.25">
      <c r="B153" s="3">
        <v>142</v>
      </c>
      <c r="C153" s="3" t="s">
        <v>78</v>
      </c>
      <c r="D153" s="3" t="s">
        <v>263</v>
      </c>
      <c r="E153" s="3" t="s">
        <v>35</v>
      </c>
      <c r="F153" s="3" t="s">
        <v>35</v>
      </c>
      <c r="G153" s="3" t="s">
        <v>337</v>
      </c>
      <c r="H153" s="3" t="s">
        <v>39</v>
      </c>
      <c r="I153" s="3" t="s">
        <v>39</v>
      </c>
    </row>
    <row r="154" spans="2:9" x14ac:dyDescent="0.25">
      <c r="B154" s="3">
        <v>143</v>
      </c>
      <c r="C154" s="3" t="s">
        <v>35</v>
      </c>
      <c r="D154" s="3" t="s">
        <v>264</v>
      </c>
      <c r="E154" s="3" t="s">
        <v>35</v>
      </c>
      <c r="F154" s="3" t="s">
        <v>92</v>
      </c>
      <c r="G154" s="3" t="s">
        <v>113</v>
      </c>
      <c r="H154" s="3" t="s">
        <v>39</v>
      </c>
      <c r="I154" s="3" t="s">
        <v>39</v>
      </c>
    </row>
    <row r="155" spans="2:9" x14ac:dyDescent="0.25">
      <c r="B155" s="3">
        <v>144</v>
      </c>
      <c r="C155" s="3" t="s">
        <v>35</v>
      </c>
      <c r="D155" s="3" t="s">
        <v>265</v>
      </c>
      <c r="E155" s="3" t="s">
        <v>35</v>
      </c>
      <c r="F155" s="3" t="s">
        <v>92</v>
      </c>
      <c r="G155" s="3" t="s">
        <v>113</v>
      </c>
      <c r="H155" s="3" t="s">
        <v>39</v>
      </c>
      <c r="I155" s="3" t="s">
        <v>39</v>
      </c>
    </row>
    <row r="156" spans="2:9" x14ac:dyDescent="0.25">
      <c r="B156" s="3">
        <v>145</v>
      </c>
      <c r="C156" s="3" t="s">
        <v>108</v>
      </c>
      <c r="D156" s="3" t="s">
        <v>266</v>
      </c>
      <c r="E156" s="3" t="s">
        <v>35</v>
      </c>
      <c r="F156" s="3" t="s">
        <v>35</v>
      </c>
      <c r="G156" s="3" t="s">
        <v>337</v>
      </c>
      <c r="H156" s="3" t="s">
        <v>39</v>
      </c>
      <c r="I156" s="3" t="s">
        <v>39</v>
      </c>
    </row>
    <row r="157" spans="2:9" x14ac:dyDescent="0.25">
      <c r="B157" s="3">
        <v>146</v>
      </c>
      <c r="C157" s="3" t="s">
        <v>35</v>
      </c>
      <c r="D157" s="3" t="s">
        <v>267</v>
      </c>
      <c r="E157" s="3" t="s">
        <v>35</v>
      </c>
      <c r="F157" s="3" t="s">
        <v>92</v>
      </c>
      <c r="G157" s="3" t="s">
        <v>268</v>
      </c>
      <c r="H157" s="3" t="s">
        <v>39</v>
      </c>
      <c r="I157" s="3" t="s">
        <v>39</v>
      </c>
    </row>
    <row r="158" spans="2:9" x14ac:dyDescent="0.25">
      <c r="B158" s="3">
        <v>147</v>
      </c>
      <c r="C158" s="3" t="s">
        <v>269</v>
      </c>
      <c r="D158" s="3" t="s">
        <v>270</v>
      </c>
      <c r="E158" s="3" t="s">
        <v>35</v>
      </c>
      <c r="F158" s="3" t="s">
        <v>35</v>
      </c>
      <c r="G158" s="3" t="s">
        <v>337</v>
      </c>
      <c r="H158" s="3" t="s">
        <v>39</v>
      </c>
      <c r="I158" s="3" t="s">
        <v>39</v>
      </c>
    </row>
    <row r="159" spans="2:9" x14ac:dyDescent="0.25">
      <c r="B159" s="3">
        <v>148</v>
      </c>
      <c r="C159" s="3" t="s">
        <v>35</v>
      </c>
      <c r="D159" s="3" t="s">
        <v>271</v>
      </c>
      <c r="E159" s="3" t="s">
        <v>35</v>
      </c>
      <c r="F159" s="3" t="s">
        <v>35</v>
      </c>
      <c r="G159" s="3" t="s">
        <v>337</v>
      </c>
      <c r="H159" s="3" t="s">
        <v>39</v>
      </c>
      <c r="I159" s="3" t="s">
        <v>39</v>
      </c>
    </row>
    <row r="160" spans="2:9" x14ac:dyDescent="0.25">
      <c r="B160" s="3">
        <v>149</v>
      </c>
      <c r="C160" s="3" t="s">
        <v>78</v>
      </c>
      <c r="D160" s="3" t="s">
        <v>264</v>
      </c>
      <c r="E160" s="3" t="s">
        <v>35</v>
      </c>
      <c r="F160" s="3" t="s">
        <v>67</v>
      </c>
      <c r="G160" s="3" t="s">
        <v>68</v>
      </c>
      <c r="H160" s="3" t="s">
        <v>39</v>
      </c>
      <c r="I160" s="3" t="s">
        <v>39</v>
      </c>
    </row>
    <row r="161" spans="2:9" x14ac:dyDescent="0.25">
      <c r="B161" s="3">
        <v>150</v>
      </c>
      <c r="C161" s="3" t="s">
        <v>108</v>
      </c>
      <c r="D161" s="3" t="s">
        <v>265</v>
      </c>
      <c r="E161" s="3" t="s">
        <v>35</v>
      </c>
      <c r="F161" s="3" t="s">
        <v>67</v>
      </c>
      <c r="G161" s="3" t="s">
        <v>68</v>
      </c>
      <c r="H161" s="3" t="s">
        <v>39</v>
      </c>
      <c r="I161" s="3" t="s">
        <v>39</v>
      </c>
    </row>
    <row r="162" spans="2:9" x14ac:dyDescent="0.25">
      <c r="B162" s="3">
        <v>151</v>
      </c>
      <c r="C162" s="3" t="s">
        <v>272</v>
      </c>
      <c r="D162" s="3" t="s">
        <v>273</v>
      </c>
      <c r="E162" s="3" t="s">
        <v>35</v>
      </c>
      <c r="F162" s="3" t="s">
        <v>35</v>
      </c>
      <c r="G162" s="3" t="s">
        <v>337</v>
      </c>
      <c r="H162" s="3" t="s">
        <v>39</v>
      </c>
      <c r="I162" s="3" t="s">
        <v>39</v>
      </c>
    </row>
    <row r="163" spans="2:9" x14ac:dyDescent="0.25">
      <c r="B163" s="3">
        <v>152</v>
      </c>
      <c r="C163" s="3" t="s">
        <v>35</v>
      </c>
      <c r="D163" s="3" t="s">
        <v>274</v>
      </c>
      <c r="E163" s="3" t="s">
        <v>35</v>
      </c>
      <c r="F163" s="3" t="s">
        <v>35</v>
      </c>
      <c r="G163" s="3" t="s">
        <v>337</v>
      </c>
      <c r="H163" s="3" t="s">
        <v>39</v>
      </c>
      <c r="I163" s="3" t="s">
        <v>39</v>
      </c>
    </row>
    <row r="164" spans="2:9" x14ac:dyDescent="0.25">
      <c r="B164" s="3">
        <v>153</v>
      </c>
      <c r="C164" s="3" t="s">
        <v>78</v>
      </c>
      <c r="D164" s="3" t="s">
        <v>275</v>
      </c>
      <c r="E164" s="3" t="s">
        <v>35</v>
      </c>
      <c r="F164" s="3" t="s">
        <v>92</v>
      </c>
      <c r="G164" s="3" t="s">
        <v>136</v>
      </c>
      <c r="H164" s="3" t="s">
        <v>39</v>
      </c>
      <c r="I164" s="3" t="s">
        <v>39</v>
      </c>
    </row>
    <row r="165" spans="2:9" x14ac:dyDescent="0.25">
      <c r="B165" s="3">
        <v>154</v>
      </c>
      <c r="C165" s="3" t="s">
        <v>35</v>
      </c>
      <c r="D165" s="3" t="s">
        <v>41</v>
      </c>
      <c r="E165" s="3" t="s">
        <v>35</v>
      </c>
      <c r="F165" s="3" t="s">
        <v>37</v>
      </c>
      <c r="G165" s="3" t="s">
        <v>60</v>
      </c>
      <c r="H165" s="3" t="s">
        <v>39</v>
      </c>
      <c r="I165" s="3" t="s">
        <v>39</v>
      </c>
    </row>
    <row r="166" spans="2:9" x14ac:dyDescent="0.25">
      <c r="B166" s="3">
        <v>155</v>
      </c>
      <c r="C166" s="3" t="s">
        <v>62</v>
      </c>
      <c r="D166" s="3" t="s">
        <v>276</v>
      </c>
      <c r="E166" s="3" t="s">
        <v>35</v>
      </c>
      <c r="F166" s="3" t="s">
        <v>35</v>
      </c>
      <c r="G166" s="3" t="s">
        <v>337</v>
      </c>
      <c r="H166" s="3" t="s">
        <v>39</v>
      </c>
      <c r="I166" s="3" t="s">
        <v>39</v>
      </c>
    </row>
    <row r="167" spans="2:9" x14ac:dyDescent="0.25">
      <c r="B167" s="3">
        <v>156</v>
      </c>
      <c r="C167" s="3" t="s">
        <v>277</v>
      </c>
      <c r="D167" s="3" t="s">
        <v>278</v>
      </c>
      <c r="E167" s="3" t="s">
        <v>35</v>
      </c>
      <c r="F167" s="3" t="s">
        <v>279</v>
      </c>
      <c r="G167" s="3" t="s">
        <v>123</v>
      </c>
      <c r="H167" s="3" t="s">
        <v>39</v>
      </c>
      <c r="I167" s="3" t="s">
        <v>39</v>
      </c>
    </row>
    <row r="168" spans="2:9" x14ac:dyDescent="0.25">
      <c r="B168" s="3">
        <v>157</v>
      </c>
      <c r="C168" s="3" t="s">
        <v>280</v>
      </c>
      <c r="D168" s="3" t="s">
        <v>281</v>
      </c>
      <c r="E168" s="3" t="s">
        <v>35</v>
      </c>
      <c r="F168" s="3" t="s">
        <v>279</v>
      </c>
      <c r="G168" s="3" t="s">
        <v>110</v>
      </c>
      <c r="H168" s="3" t="s">
        <v>39</v>
      </c>
      <c r="I168" s="3" t="s">
        <v>39</v>
      </c>
    </row>
    <row r="169" spans="2:9" x14ac:dyDescent="0.25">
      <c r="B169" s="3">
        <v>158</v>
      </c>
      <c r="C169" s="3" t="s">
        <v>282</v>
      </c>
      <c r="D169" s="3" t="s">
        <v>283</v>
      </c>
      <c r="E169" s="3" t="s">
        <v>35</v>
      </c>
      <c r="F169" s="3" t="s">
        <v>279</v>
      </c>
      <c r="G169" s="3" t="s">
        <v>100</v>
      </c>
      <c r="H169" s="3" t="s">
        <v>39</v>
      </c>
      <c r="I169" s="3" t="s">
        <v>39</v>
      </c>
    </row>
    <row r="170" spans="2:9" x14ac:dyDescent="0.25">
      <c r="B170" s="3">
        <v>159</v>
      </c>
      <c r="C170" s="3" t="s">
        <v>284</v>
      </c>
      <c r="D170" s="3" t="s">
        <v>285</v>
      </c>
      <c r="E170" s="3" t="s">
        <v>35</v>
      </c>
      <c r="F170" s="3" t="s">
        <v>279</v>
      </c>
      <c r="G170" s="3" t="s">
        <v>136</v>
      </c>
      <c r="H170" s="3" t="s">
        <v>39</v>
      </c>
      <c r="I170" s="3" t="s">
        <v>39</v>
      </c>
    </row>
    <row r="171" spans="2:9" x14ac:dyDescent="0.25">
      <c r="B171" s="3">
        <v>160</v>
      </c>
      <c r="C171" s="3" t="s">
        <v>286</v>
      </c>
      <c r="D171" s="3" t="s">
        <v>287</v>
      </c>
      <c r="E171" s="3" t="s">
        <v>35</v>
      </c>
      <c r="F171" s="3" t="s">
        <v>279</v>
      </c>
      <c r="G171" s="3" t="s">
        <v>110</v>
      </c>
      <c r="H171" s="3" t="s">
        <v>39</v>
      </c>
      <c r="I171" s="3" t="s">
        <v>39</v>
      </c>
    </row>
    <row r="172" spans="2:9" x14ac:dyDescent="0.25">
      <c r="B172" s="3">
        <v>161</v>
      </c>
      <c r="C172" s="3" t="s">
        <v>288</v>
      </c>
      <c r="D172" s="3" t="s">
        <v>289</v>
      </c>
      <c r="E172" s="3" t="s">
        <v>35</v>
      </c>
      <c r="F172" s="3" t="s">
        <v>279</v>
      </c>
      <c r="G172" s="3" t="s">
        <v>110</v>
      </c>
      <c r="H172" s="3" t="s">
        <v>39</v>
      </c>
      <c r="I172" s="3" t="s">
        <v>39</v>
      </c>
    </row>
    <row r="173" spans="2:9" x14ac:dyDescent="0.25">
      <c r="B173" s="3">
        <v>162</v>
      </c>
      <c r="C173" s="3" t="s">
        <v>290</v>
      </c>
      <c r="D173" s="3" t="s">
        <v>291</v>
      </c>
      <c r="E173" s="3" t="s">
        <v>35</v>
      </c>
      <c r="F173" s="3" t="s">
        <v>279</v>
      </c>
      <c r="G173" s="3" t="s">
        <v>110</v>
      </c>
      <c r="H173" s="3" t="s">
        <v>39</v>
      </c>
      <c r="I173" s="3" t="s">
        <v>39</v>
      </c>
    </row>
    <row r="174" spans="2:9" x14ac:dyDescent="0.25">
      <c r="B174" s="3">
        <v>163</v>
      </c>
      <c r="C174" s="3" t="s">
        <v>74</v>
      </c>
      <c r="D174" s="3" t="s">
        <v>292</v>
      </c>
      <c r="E174" s="3" t="s">
        <v>35</v>
      </c>
      <c r="F174" s="3" t="s">
        <v>293</v>
      </c>
      <c r="G174" s="3" t="s">
        <v>110</v>
      </c>
      <c r="H174" s="3" t="s">
        <v>39</v>
      </c>
      <c r="I174" s="3" t="s">
        <v>39</v>
      </c>
    </row>
    <row r="175" spans="2:9" x14ac:dyDescent="0.25">
      <c r="B175" s="3">
        <v>164</v>
      </c>
      <c r="C175" s="3" t="s">
        <v>71</v>
      </c>
      <c r="D175" s="3" t="s">
        <v>294</v>
      </c>
      <c r="E175" s="3" t="s">
        <v>35</v>
      </c>
      <c r="F175" s="3" t="s">
        <v>293</v>
      </c>
      <c r="G175" s="3" t="s">
        <v>113</v>
      </c>
      <c r="H175" s="3" t="s">
        <v>39</v>
      </c>
      <c r="I175" s="3" t="s">
        <v>39</v>
      </c>
    </row>
    <row r="176" spans="2:9" x14ac:dyDescent="0.25">
      <c r="B176" s="3">
        <v>165</v>
      </c>
      <c r="C176" s="3" t="s">
        <v>185</v>
      </c>
      <c r="D176" s="3" t="s">
        <v>295</v>
      </c>
      <c r="E176" s="3" t="s">
        <v>35</v>
      </c>
      <c r="F176" s="3" t="s">
        <v>293</v>
      </c>
      <c r="G176" s="3" t="s">
        <v>296</v>
      </c>
      <c r="H176" s="3" t="s">
        <v>39</v>
      </c>
      <c r="I176" s="3" t="s">
        <v>39</v>
      </c>
    </row>
    <row r="177" spans="2:9" x14ac:dyDescent="0.25">
      <c r="B177" s="3">
        <v>166</v>
      </c>
      <c r="C177" s="3" t="s">
        <v>242</v>
      </c>
      <c r="D177" s="3" t="s">
        <v>297</v>
      </c>
      <c r="E177" s="3" t="s">
        <v>35</v>
      </c>
      <c r="F177" s="3" t="s">
        <v>293</v>
      </c>
      <c r="G177" s="3" t="s">
        <v>298</v>
      </c>
      <c r="H177" s="3" t="s">
        <v>39</v>
      </c>
      <c r="I177" s="3" t="s">
        <v>39</v>
      </c>
    </row>
    <row r="178" spans="2:9" x14ac:dyDescent="0.25">
      <c r="B178" s="3">
        <v>167</v>
      </c>
      <c r="C178" s="3" t="s">
        <v>259</v>
      </c>
      <c r="D178" s="3" t="s">
        <v>299</v>
      </c>
      <c r="E178" s="3" t="s">
        <v>35</v>
      </c>
      <c r="F178" s="3" t="s">
        <v>35</v>
      </c>
      <c r="G178" s="3" t="s">
        <v>337</v>
      </c>
      <c r="H178" s="3" t="s">
        <v>39</v>
      </c>
      <c r="I178" s="3" t="s">
        <v>39</v>
      </c>
    </row>
    <row r="179" spans="2:9" x14ac:dyDescent="0.25">
      <c r="B179" s="3">
        <v>168</v>
      </c>
      <c r="C179" s="3" t="s">
        <v>277</v>
      </c>
      <c r="D179" s="3" t="s">
        <v>300</v>
      </c>
      <c r="E179" s="3" t="s">
        <v>35</v>
      </c>
      <c r="F179" s="3" t="s">
        <v>293</v>
      </c>
      <c r="G179" s="3" t="s">
        <v>68</v>
      </c>
      <c r="H179" s="3" t="s">
        <v>39</v>
      </c>
      <c r="I179" s="3" t="s">
        <v>39</v>
      </c>
    </row>
    <row r="180" spans="2:9" x14ac:dyDescent="0.25">
      <c r="B180" s="3">
        <v>169</v>
      </c>
      <c r="C180" s="3" t="s">
        <v>280</v>
      </c>
      <c r="D180" s="3" t="s">
        <v>301</v>
      </c>
      <c r="E180" s="3" t="s">
        <v>35</v>
      </c>
      <c r="F180" s="3" t="s">
        <v>293</v>
      </c>
      <c r="G180" s="3" t="s">
        <v>302</v>
      </c>
      <c r="H180" s="3" t="s">
        <v>39</v>
      </c>
      <c r="I180" s="3" t="s">
        <v>39</v>
      </c>
    </row>
    <row r="181" spans="2:9" x14ac:dyDescent="0.25">
      <c r="B181" s="3">
        <v>170</v>
      </c>
      <c r="C181" s="3" t="s">
        <v>303</v>
      </c>
      <c r="D181" s="3" t="s">
        <v>304</v>
      </c>
      <c r="E181" s="3" t="s">
        <v>35</v>
      </c>
      <c r="F181" s="3" t="s">
        <v>35</v>
      </c>
      <c r="G181" s="3" t="s">
        <v>337</v>
      </c>
      <c r="H181" s="3" t="s">
        <v>39</v>
      </c>
      <c r="I181" s="3" t="s">
        <v>39</v>
      </c>
    </row>
    <row r="182" spans="2:9" x14ac:dyDescent="0.25">
      <c r="B182" s="3">
        <v>171</v>
      </c>
      <c r="C182" s="3" t="s">
        <v>305</v>
      </c>
      <c r="D182" s="3" t="s">
        <v>306</v>
      </c>
      <c r="E182" s="3" t="s">
        <v>35</v>
      </c>
      <c r="F182" s="3" t="s">
        <v>67</v>
      </c>
      <c r="G182" s="3" t="s">
        <v>60</v>
      </c>
      <c r="H182" s="3" t="s">
        <v>39</v>
      </c>
      <c r="I182" s="3" t="s">
        <v>39</v>
      </c>
    </row>
    <row r="183" spans="2:9" x14ac:dyDescent="0.25">
      <c r="B183" s="3">
        <v>172</v>
      </c>
      <c r="C183" s="3" t="s">
        <v>307</v>
      </c>
      <c r="D183" s="3" t="s">
        <v>308</v>
      </c>
      <c r="E183" s="3" t="s">
        <v>35</v>
      </c>
      <c r="F183" s="3" t="s">
        <v>35</v>
      </c>
      <c r="G183" s="3" t="s">
        <v>337</v>
      </c>
      <c r="H183" s="3" t="s">
        <v>39</v>
      </c>
      <c r="I183" s="3" t="s">
        <v>39</v>
      </c>
    </row>
    <row r="184" spans="2:9" x14ac:dyDescent="0.25">
      <c r="B184" s="3">
        <v>173</v>
      </c>
      <c r="C184" s="3" t="s">
        <v>305</v>
      </c>
      <c r="D184" s="3" t="s">
        <v>309</v>
      </c>
      <c r="E184" s="3" t="s">
        <v>35</v>
      </c>
      <c r="F184" s="3" t="s">
        <v>293</v>
      </c>
      <c r="G184" s="3" t="s">
        <v>60</v>
      </c>
      <c r="H184" s="3" t="s">
        <v>39</v>
      </c>
      <c r="I184" s="3" t="s">
        <v>39</v>
      </c>
    </row>
    <row r="185" spans="2:9" x14ac:dyDescent="0.25">
      <c r="B185" s="3">
        <v>174</v>
      </c>
      <c r="C185" s="3" t="s">
        <v>35</v>
      </c>
      <c r="D185" s="3" t="s">
        <v>42</v>
      </c>
      <c r="E185" s="3" t="s">
        <v>35</v>
      </c>
      <c r="F185" s="3" t="s">
        <v>37</v>
      </c>
      <c r="G185" s="3" t="s">
        <v>60</v>
      </c>
      <c r="H185" s="3" t="s">
        <v>39</v>
      </c>
      <c r="I185" s="3" t="s">
        <v>39</v>
      </c>
    </row>
    <row r="186" spans="2:9" x14ac:dyDescent="0.25">
      <c r="B186" s="3">
        <v>175</v>
      </c>
      <c r="C186" s="3" t="s">
        <v>310</v>
      </c>
      <c r="D186" s="3" t="s">
        <v>311</v>
      </c>
      <c r="E186" s="3" t="s">
        <v>35</v>
      </c>
      <c r="F186" s="3" t="s">
        <v>35</v>
      </c>
      <c r="G186" s="3" t="s">
        <v>337</v>
      </c>
      <c r="H186" s="3" t="s">
        <v>39</v>
      </c>
      <c r="I186" s="3" t="s">
        <v>39</v>
      </c>
    </row>
    <row r="187" spans="2:9" x14ac:dyDescent="0.25">
      <c r="B187" s="3">
        <v>176</v>
      </c>
      <c r="C187" s="3" t="s">
        <v>312</v>
      </c>
      <c r="D187" s="3" t="s">
        <v>313</v>
      </c>
      <c r="E187" s="3" t="s">
        <v>35</v>
      </c>
      <c r="F187" s="3" t="s">
        <v>64</v>
      </c>
      <c r="G187" s="3" t="s">
        <v>68</v>
      </c>
      <c r="H187" s="3" t="s">
        <v>39</v>
      </c>
      <c r="I187" s="3" t="s">
        <v>39</v>
      </c>
    </row>
    <row r="188" spans="2:9" x14ac:dyDescent="0.25">
      <c r="B188" s="3">
        <v>177</v>
      </c>
      <c r="C188" s="3" t="s">
        <v>314</v>
      </c>
      <c r="D188" s="3" t="s">
        <v>315</v>
      </c>
      <c r="E188" s="3" t="s">
        <v>35</v>
      </c>
      <c r="F188" s="3" t="s">
        <v>64</v>
      </c>
      <c r="G188" s="3" t="s">
        <v>110</v>
      </c>
      <c r="H188" s="3" t="s">
        <v>39</v>
      </c>
      <c r="I188" s="3" t="s">
        <v>39</v>
      </c>
    </row>
    <row r="189" spans="2:9" x14ac:dyDescent="0.25">
      <c r="B189" s="3">
        <v>178</v>
      </c>
      <c r="C189" s="3" t="s">
        <v>316</v>
      </c>
      <c r="D189" s="3" t="s">
        <v>317</v>
      </c>
      <c r="E189" s="3" t="s">
        <v>35</v>
      </c>
      <c r="F189" s="3" t="s">
        <v>64</v>
      </c>
      <c r="G189" s="3" t="s">
        <v>229</v>
      </c>
      <c r="H189" s="3" t="s">
        <v>39</v>
      </c>
      <c r="I189" s="3" t="s">
        <v>39</v>
      </c>
    </row>
    <row r="190" spans="2:9" x14ac:dyDescent="0.25">
      <c r="B190" s="3">
        <v>179</v>
      </c>
      <c r="C190" s="3" t="s">
        <v>318</v>
      </c>
      <c r="D190" s="3" t="s">
        <v>319</v>
      </c>
      <c r="E190" s="3" t="s">
        <v>35</v>
      </c>
      <c r="F190" s="3" t="s">
        <v>64</v>
      </c>
      <c r="G190" s="3" t="s">
        <v>68</v>
      </c>
      <c r="H190" s="3" t="s">
        <v>39</v>
      </c>
      <c r="I190" s="3" t="s">
        <v>39</v>
      </c>
    </row>
    <row r="191" spans="2:9" x14ac:dyDescent="0.25">
      <c r="B191" s="3">
        <v>180</v>
      </c>
      <c r="C191" s="3" t="s">
        <v>320</v>
      </c>
      <c r="D191" s="3" t="s">
        <v>321</v>
      </c>
      <c r="E191" s="3" t="s">
        <v>35</v>
      </c>
      <c r="F191" s="3" t="s">
        <v>64</v>
      </c>
      <c r="G191" s="3" t="s">
        <v>60</v>
      </c>
      <c r="H191" s="3" t="s">
        <v>39</v>
      </c>
      <c r="I191" s="3" t="s">
        <v>39</v>
      </c>
    </row>
    <row r="192" spans="2:9" x14ac:dyDescent="0.25">
      <c r="B192" s="3">
        <v>181</v>
      </c>
      <c r="C192" s="3" t="s">
        <v>322</v>
      </c>
      <c r="D192" s="3" t="s">
        <v>323</v>
      </c>
      <c r="E192" s="3" t="s">
        <v>35</v>
      </c>
      <c r="F192" s="3" t="s">
        <v>324</v>
      </c>
      <c r="G192" s="3" t="s">
        <v>200</v>
      </c>
      <c r="H192" s="3" t="s">
        <v>39</v>
      </c>
      <c r="I192" s="3" t="s">
        <v>39</v>
      </c>
    </row>
    <row r="193" spans="2:9" x14ac:dyDescent="0.25">
      <c r="B193" s="3">
        <v>182</v>
      </c>
      <c r="C193" s="3" t="s">
        <v>325</v>
      </c>
      <c r="D193" s="3" t="s">
        <v>326</v>
      </c>
      <c r="E193" s="3" t="s">
        <v>35</v>
      </c>
      <c r="F193" s="3" t="s">
        <v>64</v>
      </c>
      <c r="G193" s="3" t="s">
        <v>110</v>
      </c>
      <c r="H193" s="3" t="s">
        <v>39</v>
      </c>
      <c r="I193" s="3" t="s">
        <v>39</v>
      </c>
    </row>
    <row r="194" spans="2:9" x14ac:dyDescent="0.25">
      <c r="B194" s="3">
        <v>183</v>
      </c>
      <c r="C194" s="3" t="s">
        <v>327</v>
      </c>
      <c r="D194" s="3" t="s">
        <v>328</v>
      </c>
      <c r="E194" s="3" t="s">
        <v>35</v>
      </c>
      <c r="F194" s="3" t="s">
        <v>329</v>
      </c>
      <c r="G194" s="3" t="s">
        <v>195</v>
      </c>
      <c r="H194" s="3" t="s">
        <v>39</v>
      </c>
      <c r="I194" s="3" t="s">
        <v>39</v>
      </c>
    </row>
    <row r="195" spans="2:9" x14ac:dyDescent="0.25">
      <c r="B195" s="3">
        <v>184</v>
      </c>
      <c r="C195" s="3" t="s">
        <v>330</v>
      </c>
      <c r="D195" s="3" t="s">
        <v>331</v>
      </c>
      <c r="E195" s="3" t="s">
        <v>35</v>
      </c>
      <c r="F195" s="3" t="s">
        <v>235</v>
      </c>
      <c r="G195" s="3" t="s">
        <v>60</v>
      </c>
      <c r="H195" s="3" t="s">
        <v>39</v>
      </c>
      <c r="I195" s="3" t="s">
        <v>39</v>
      </c>
    </row>
  </sheetData>
  <mergeCells count="74">
    <mergeCell ref="AC12:AG12"/>
    <mergeCell ref="AC13:AG13"/>
    <mergeCell ref="AC14:AG14"/>
    <mergeCell ref="AC15:AG15"/>
    <mergeCell ref="AB1:AG1"/>
    <mergeCell ref="AB2:AG2"/>
    <mergeCell ref="AB3:AG3"/>
    <mergeCell ref="AB4:AG4"/>
    <mergeCell ref="AB5:AG5"/>
    <mergeCell ref="AB6:AG6"/>
    <mergeCell ref="AB7:AG7"/>
    <mergeCell ref="AB8:AG8"/>
    <mergeCell ref="AB9:AG9"/>
    <mergeCell ref="AB10:AG10"/>
    <mergeCell ref="AC11:AG11"/>
    <mergeCell ref="W12:AA12"/>
    <mergeCell ref="W13:AA13"/>
    <mergeCell ref="W14:AA14"/>
    <mergeCell ref="W15:AA15"/>
    <mergeCell ref="V1:AA1"/>
    <mergeCell ref="V2:AA2"/>
    <mergeCell ref="V3:AA3"/>
    <mergeCell ref="V4:AA4"/>
    <mergeCell ref="V5:AA5"/>
    <mergeCell ref="V6:AA6"/>
    <mergeCell ref="V7:AA7"/>
    <mergeCell ref="V8:AA8"/>
    <mergeCell ref="V9:AA9"/>
    <mergeCell ref="V10:AA10"/>
    <mergeCell ref="W11:AA11"/>
    <mergeCell ref="Q12:U12"/>
    <mergeCell ref="Q13:U13"/>
    <mergeCell ref="Q14:U14"/>
    <mergeCell ref="Q15:U15"/>
    <mergeCell ref="P1:U1"/>
    <mergeCell ref="P2:U2"/>
    <mergeCell ref="P3:U3"/>
    <mergeCell ref="P4:U4"/>
    <mergeCell ref="P5:U5"/>
    <mergeCell ref="P6:U6"/>
    <mergeCell ref="P7:U7"/>
    <mergeCell ref="P8:U8"/>
    <mergeCell ref="P9:U9"/>
    <mergeCell ref="P10:U10"/>
    <mergeCell ref="Q11:U11"/>
    <mergeCell ref="K12:O12"/>
    <mergeCell ref="K13:O13"/>
    <mergeCell ref="K14:O14"/>
    <mergeCell ref="K15:O15"/>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2024-11-15T11:26:42Z</dcterms:created>
  <dcterms:modified xsi:type="dcterms:W3CDTF">2024-11-15T11:53:37Z</dcterms:modified>
</cp:coreProperties>
</file>