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ounts 1\Downloads\"/>
    </mc:Choice>
  </mc:AlternateContent>
  <xr:revisionPtr revIDLastSave="0" documentId="13_ncr:1_{D6600790-B8A6-4E02-9309-B315E689DBB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definedNames>
    <definedName name="_xlnm._FilterDatabase" localSheetId="0" hidden="1">Sheet1!$B$4:$J$17</definedName>
  </definedNames>
  <calcPr calcId="191029"/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6" i="1"/>
  <c r="J17" i="1"/>
  <c r="J15" i="1" l="1"/>
  <c r="J25" i="1" l="1"/>
  <c r="J27" i="1" s="1"/>
  <c r="J26" i="1" l="1"/>
  <c r="J29" i="1" s="1"/>
  <c r="J31" i="1" s="1"/>
</calcChain>
</file>

<file path=xl/sharedStrings.xml><?xml version="1.0" encoding="utf-8"?>
<sst xmlns="http://schemas.openxmlformats.org/spreadsheetml/2006/main" count="38" uniqueCount="36">
  <si>
    <t>Estimate / proforma Invoice</t>
  </si>
  <si>
    <t>To,</t>
  </si>
  <si>
    <t>S.No</t>
  </si>
  <si>
    <t>Particular</t>
  </si>
  <si>
    <t>HSN / SAC  Code</t>
  </si>
  <si>
    <t>Amount Taxable Under GST</t>
  </si>
  <si>
    <t>W</t>
  </si>
  <si>
    <t>H</t>
  </si>
  <si>
    <t>Total</t>
  </si>
  <si>
    <t>Sub Total</t>
  </si>
  <si>
    <t>Rounded Off</t>
  </si>
  <si>
    <t>G. Total</t>
  </si>
  <si>
    <t>Rate</t>
  </si>
  <si>
    <t>Size               (In Inches)</t>
  </si>
  <si>
    <t>Qty. Pcs/ Set</t>
  </si>
  <si>
    <t>Total Sqft/Inch</t>
  </si>
  <si>
    <t>SGST 9%</t>
  </si>
  <si>
    <t>CGST 9%</t>
  </si>
  <si>
    <t xml:space="preserve">IGST 18% </t>
  </si>
  <si>
    <t>Bank Details:</t>
  </si>
  <si>
    <t>Creditor Name: Brand Innovators</t>
  </si>
  <si>
    <t>Bank Name: ICICI Bank Ltd</t>
  </si>
  <si>
    <t>Bank Account No.: 181805000160</t>
  </si>
  <si>
    <t>IFSC Code: ICIC0001818</t>
  </si>
  <si>
    <t>Branch: Mayapuri, Phase-1, Delhi</t>
  </si>
  <si>
    <t xml:space="preserve">Buyer GST No. </t>
  </si>
  <si>
    <t>Travel Food Service</t>
  </si>
  <si>
    <t>Branding Job: @TFS</t>
  </si>
  <si>
    <t>Estimate No: /2023-24/005</t>
  </si>
  <si>
    <t>Dated: 15.12.2023</t>
  </si>
  <si>
    <t xml:space="preserve">Translite (Menu) </t>
  </si>
  <si>
    <t>Latex Vinyl With Lam Pasting 5mm Sunboard (Combos)</t>
  </si>
  <si>
    <t>Eco Vinyl With Lam (Dilli Streat)</t>
  </si>
  <si>
    <t>Eco Vinyl With Lam (Express Idli.com)</t>
  </si>
  <si>
    <t>Latex Greyback Vinyl With Lam                            (Celebration of Tradition)</t>
  </si>
  <si>
    <t>Latex Greyback Vinyl With Lam (Express Idli.com)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</si>
</sst>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3" fillId="0" borderId="0" xfId="2" applyFont="1" applyFill="1" applyBorder="1"/>
    <xf numFmtId="0" fontId="4" fillId="0" borderId="0" xfId="2" applyFont="1" applyFill="1" applyBorder="1" applyAlignment="1"/>
    <xf numFmtId="0" fontId="4" fillId="0" borderId="0" xfId="2" applyFont="1" applyFill="1" applyBorder="1" applyAlignment="1">
      <alignment horizontal="center"/>
    </xf>
    <xf numFmtId="43" fontId="3" fillId="0" borderId="0" xfId="1" applyFont="1" applyFill="1" applyBorder="1"/>
    <xf numFmtId="0" fontId="3" fillId="0" borderId="0" xfId="3" applyFont="1" applyFill="1" applyBorder="1" applyAlignment="1">
      <alignment horizontal="right"/>
    </xf>
    <xf numFmtId="0" fontId="3" fillId="0" borderId="0" xfId="3" applyFont="1" applyBorder="1"/>
    <xf numFmtId="0" fontId="3" fillId="0" borderId="0" xfId="3" applyFont="1"/>
    <xf numFmtId="164" fontId="5" fillId="0" borderId="0" xfId="1" applyNumberFormat="1" applyFont="1" applyFill="1" applyBorder="1" applyAlignment="1">
      <alignment horizontal="right" wrapText="1"/>
    </xf>
    <xf numFmtId="0" fontId="7" fillId="0" borderId="0" xfId="2" applyFont="1" applyFill="1" applyBorder="1" applyAlignment="1">
      <alignment horizontal="center"/>
    </xf>
    <xf numFmtId="0" fontId="6" fillId="0" borderId="0" xfId="3" applyFont="1" applyBorder="1" applyAlignment="1"/>
    <xf numFmtId="0" fontId="5" fillId="0" borderId="0" xfId="3" applyFont="1" applyBorder="1" applyAlignment="1">
      <alignment horizontal="center"/>
    </xf>
    <xf numFmtId="0" fontId="6" fillId="0" borderId="0" xfId="3" applyFont="1" applyFill="1" applyBorder="1" applyAlignment="1"/>
    <xf numFmtId="0" fontId="6" fillId="0" borderId="0" xfId="3" applyFont="1" applyFill="1" applyBorder="1" applyAlignment="1">
      <alignment horizontal="left"/>
    </xf>
    <xf numFmtId="0" fontId="5" fillId="0" borderId="0" xfId="3" applyFont="1" applyFill="1" applyBorder="1" applyAlignment="1">
      <alignment horizontal="center"/>
    </xf>
    <xf numFmtId="0" fontId="5" fillId="0" borderId="0" xfId="3" applyFont="1" applyFill="1" applyBorder="1" applyAlignment="1"/>
    <xf numFmtId="0" fontId="3" fillId="0" borderId="0" xfId="3" applyFont="1" applyAlignment="1">
      <alignment vertical="center"/>
    </xf>
    <xf numFmtId="43" fontId="3" fillId="0" borderId="7" xfId="1" applyFont="1" applyFill="1" applyBorder="1" applyAlignment="1">
      <alignment horizontal="center"/>
    </xf>
    <xf numFmtId="0" fontId="3" fillId="0" borderId="0" xfId="3" applyFont="1" applyFill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0" fontId="9" fillId="0" borderId="0" xfId="3" applyFont="1"/>
    <xf numFmtId="0" fontId="0" fillId="0" borderId="10" xfId="0" applyBorder="1" applyAlignment="1">
      <alignment horizontal="center" wrapText="1"/>
    </xf>
    <xf numFmtId="43" fontId="3" fillId="0" borderId="11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right"/>
    </xf>
    <xf numFmtId="0" fontId="3" fillId="0" borderId="15" xfId="0" applyFont="1" applyFill="1" applyBorder="1" applyAlignment="1">
      <alignment horizontal="center" wrapText="1"/>
    </xf>
    <xf numFmtId="0" fontId="3" fillId="0" borderId="0" xfId="3" applyFont="1" applyBorder="1" applyAlignment="1"/>
    <xf numFmtId="0" fontId="4" fillId="0" borderId="0" xfId="3" applyFont="1" applyBorder="1" applyAlignment="1">
      <alignment horizontal="left"/>
    </xf>
    <xf numFmtId="165" fontId="3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3" applyFont="1" applyBorder="1" applyAlignment="1">
      <alignment horizontal="left"/>
    </xf>
    <xf numFmtId="0" fontId="5" fillId="0" borderId="0" xfId="3" applyFont="1" applyBorder="1" applyAlignment="1"/>
    <xf numFmtId="0" fontId="3" fillId="0" borderId="19" xfId="0" applyFont="1" applyFill="1" applyBorder="1" applyAlignment="1">
      <alignment horizontal="center" wrapText="1"/>
    </xf>
    <xf numFmtId="0" fontId="0" fillId="0" borderId="20" xfId="0" applyBorder="1" applyAlignment="1">
      <alignment horizontal="left" wrapText="1"/>
    </xf>
    <xf numFmtId="0" fontId="0" fillId="0" borderId="20" xfId="0" applyBorder="1" applyAlignment="1">
      <alignment horizontal="center" wrapText="1"/>
    </xf>
    <xf numFmtId="0" fontId="3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43" fontId="3" fillId="0" borderId="20" xfId="1" applyFont="1" applyFill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4" fillId="0" borderId="3" xfId="1" applyFont="1" applyBorder="1" applyAlignment="1">
      <alignment horizontal="right"/>
    </xf>
    <xf numFmtId="0" fontId="8" fillId="0" borderId="14" xfId="3" applyFont="1" applyBorder="1" applyAlignment="1">
      <alignment horizontal="right"/>
    </xf>
    <xf numFmtId="0" fontId="4" fillId="0" borderId="4" xfId="3" applyFont="1" applyBorder="1" applyAlignment="1"/>
    <xf numFmtId="0" fontId="4" fillId="0" borderId="0" xfId="3" applyFont="1" applyBorder="1" applyAlignment="1"/>
    <xf numFmtId="0" fontId="8" fillId="0" borderId="12" xfId="3" applyFont="1" applyBorder="1" applyAlignment="1"/>
    <xf numFmtId="0" fontId="8" fillId="0" borderId="13" xfId="3" applyFont="1" applyBorder="1" applyAlignment="1"/>
    <xf numFmtId="43" fontId="5" fillId="0" borderId="5" xfId="1" applyNumberFormat="1" applyFont="1" applyFill="1" applyBorder="1" applyAlignment="1">
      <alignment horizontal="right"/>
    </xf>
    <xf numFmtId="43" fontId="5" fillId="0" borderId="3" xfId="1" applyFont="1" applyBorder="1" applyAlignment="1">
      <alignment horizontal="right"/>
    </xf>
    <xf numFmtId="0" fontId="5" fillId="0" borderId="5" xfId="3" applyFont="1" applyBorder="1" applyAlignment="1">
      <alignment horizontal="right"/>
    </xf>
    <xf numFmtId="0" fontId="5" fillId="0" borderId="4" xfId="3" applyFont="1" applyBorder="1" applyAlignment="1"/>
    <xf numFmtId="0" fontId="5" fillId="0" borderId="12" xfId="3" applyFont="1" applyBorder="1" applyAlignment="1"/>
    <xf numFmtId="0" fontId="5" fillId="0" borderId="13" xfId="3" applyFont="1" applyBorder="1" applyAlignment="1"/>
    <xf numFmtId="165" fontId="3" fillId="0" borderId="10" xfId="0" applyNumberFormat="1" applyFont="1" applyFill="1" applyBorder="1" applyAlignment="1">
      <alignment horizontal="center"/>
    </xf>
    <xf numFmtId="43" fontId="3" fillId="0" borderId="10" xfId="1" applyFont="1" applyFill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3" fillId="0" borderId="0" xfId="2" applyFont="1" applyFill="1" applyBorder="1" applyAlignment="1">
      <alignment horizontal="center"/>
    </xf>
    <xf numFmtId="0" fontId="5" fillId="0" borderId="21" xfId="3" applyFont="1" applyFill="1" applyBorder="1" applyAlignment="1">
      <alignment horizontal="center" vertical="center" wrapText="1"/>
    </xf>
    <xf numFmtId="43" fontId="3" fillId="0" borderId="23" xfId="1" applyFont="1" applyFill="1" applyBorder="1" applyAlignment="1">
      <alignment horizontal="right"/>
    </xf>
    <xf numFmtId="165" fontId="3" fillId="0" borderId="24" xfId="0" applyNumberFormat="1" applyFont="1" applyBorder="1" applyAlignment="1">
      <alignment horizontal="center"/>
    </xf>
    <xf numFmtId="0" fontId="0" fillId="0" borderId="25" xfId="0" applyBorder="1" applyAlignment="1">
      <alignment horizontal="center" wrapText="1"/>
    </xf>
    <xf numFmtId="0" fontId="3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165" fontId="3" fillId="0" borderId="25" xfId="0" applyNumberFormat="1" applyFont="1" applyBorder="1" applyAlignment="1">
      <alignment horizontal="center"/>
    </xf>
    <xf numFmtId="43" fontId="3" fillId="0" borderId="25" xfId="1" applyFont="1" applyFill="1" applyBorder="1" applyAlignment="1">
      <alignment horizontal="center"/>
    </xf>
    <xf numFmtId="43" fontId="3" fillId="0" borderId="26" xfId="1" applyFont="1" applyFill="1" applyBorder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5" fillId="0" borderId="6" xfId="3" applyFont="1" applyFill="1" applyBorder="1" applyAlignment="1">
      <alignment horizontal="center" vertical="center" wrapText="1"/>
    </xf>
    <xf numFmtId="0" fontId="5" fillId="0" borderId="22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0" fillId="0" borderId="3" xfId="0" applyBorder="1"/>
    <xf numFmtId="43" fontId="5" fillId="0" borderId="1" xfId="1" applyFont="1" applyFill="1" applyBorder="1" applyAlignment="1">
      <alignment horizontal="center"/>
    </xf>
    <xf numFmtId="43" fontId="5" fillId="0" borderId="2" xfId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43" fontId="5" fillId="0" borderId="16" xfId="1" applyFont="1" applyFill="1" applyBorder="1" applyAlignment="1">
      <alignment horizontal="center"/>
    </xf>
    <xf numFmtId="43" fontId="5" fillId="0" borderId="17" xfId="1" applyFont="1" applyFill="1" applyBorder="1" applyAlignment="1">
      <alignment horizontal="center"/>
    </xf>
    <xf numFmtId="43" fontId="5" fillId="0" borderId="18" xfId="1" applyFont="1" applyFill="1" applyBorder="1" applyAlignment="1">
      <alignment horizontal="center"/>
    </xf>
    <xf numFmtId="43" fontId="5" fillId="0" borderId="12" xfId="1" applyFont="1" applyFill="1" applyBorder="1" applyAlignment="1">
      <alignment horizontal="center"/>
    </xf>
    <xf numFmtId="43" fontId="5" fillId="0" borderId="13" xfId="1" applyFont="1" applyFill="1" applyBorder="1" applyAlignment="1">
      <alignment horizontal="center"/>
    </xf>
    <xf numFmtId="43" fontId="5" fillId="0" borderId="14" xfId="1" applyFont="1" applyFill="1" applyBorder="1" applyAlignment="1">
      <alignment horizontal="center"/>
    </xf>
    <xf numFmtId="43" fontId="5" fillId="0" borderId="6" xfId="1" applyFont="1" applyFill="1" applyBorder="1" applyAlignment="1">
      <alignment horizontal="center" vertical="center" wrapText="1"/>
    </xf>
    <xf numFmtId="43" fontId="5" fillId="0" borderId="22" xfId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wrapText="1"/>
    </xf>
    <xf numFmtId="0" fontId="0" fillId="0" borderId="25" xfId="0" applyBorder="1" applyAlignment="1">
      <alignment horizontal="left" wrapText="1"/>
    </xf>
  </cellXfs>
  <cellStyles count="6">
    <cellStyle name="Comma" xfId="1" builtinId="3"/>
    <cellStyle name="Normal" xfId="0" builtinId="0"/>
    <cellStyle name="Normal 2" xfId="4" xr:uid="{00000000-0005-0000-0000-000002000000}"/>
    <cellStyle name="Normal 3" xfId="5" xr:uid="{00000000-0005-0000-0000-000003000000}"/>
    <cellStyle name="Normal_Client estimate" xfId="3" xr:uid="{00000000-0005-0000-0000-000004000000}"/>
    <cellStyle name="Normal_IP-ICON Estimate 2005-06.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28576</xdr:colOff>
      <xdr:row>24</xdr:row>
      <xdr:rowOff>114543</xdr:rowOff>
    </xdr:from>
    <xdr:to>
      <xdr:col>6</xdr:col>
      <xdr:colOff>419099</xdr:colOff>
      <xdr:row>29</xdr:row>
      <xdr:rowOff>142875</xdr:rowOff>
    </xdr:to>
    <xdr:pic>
      <xdr:nvPicPr>
        <xdr:cNvPr id="3" name="Picture 2" descr="b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20000" contrast="-10000"/>
        </a:blip>
        <a:stretch>
          <a:fillRect/>
        </a:stretch>
      </xdr:blipFill>
      <xdr:spPr>
        <a:xfrm>
          <a:off x="2609851" y="4629393"/>
          <a:ext cx="1714498" cy="1047507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31</xdr:row>
      <xdr:rowOff>143789</xdr:rowOff>
    </xdr:from>
    <xdr:to>
      <xdr:col>9</xdr:col>
      <xdr:colOff>838200</xdr:colOff>
      <xdr:row>32</xdr:row>
      <xdr:rowOff>151054</xdr:rowOff>
    </xdr:to>
    <xdr:pic>
      <xdr:nvPicPr>
        <xdr:cNvPr id="6" name="Picture 5" descr="Strip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200" y="6468389"/>
          <a:ext cx="7191375" cy="20729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0</xdr:rowOff>
    </xdr:from>
    <xdr:to>
      <xdr:col>9</xdr:col>
      <xdr:colOff>781050</xdr:colOff>
      <xdr:row>2</xdr:row>
      <xdr:rowOff>180975</xdr:rowOff>
    </xdr:to>
    <xdr:pic>
      <xdr:nvPicPr>
        <xdr:cNvPr id="7" name="Picture 6" descr="BI New Letter Head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3355" y="0"/>
          <a:ext cx="7037070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D9" sqref="D9"/>
    </sheetView>
  </sheetViews>
  <sheetFormatPr defaultColWidth="9.140625" defaultRowHeight="15" x14ac:dyDescent="0.25"/>
  <cols>
    <col min="1" max="1" width="1" style="7" customWidth="1"/>
    <col min="2" max="2" width="5.42578125" style="7" customWidth="1"/>
    <col min="3" max="3" width="43.140625" style="7" bestFit="1" customWidth="1"/>
    <col min="4" max="4" width="9" style="7" customWidth="1"/>
    <col min="5" max="5" width="5.42578125" style="7" customWidth="1"/>
    <col min="6" max="6" width="5.42578125" style="22" customWidth="1"/>
    <col min="7" max="7" width="7.5703125" style="7" customWidth="1"/>
    <col min="8" max="8" width="8.85546875" style="7" customWidth="1"/>
    <col min="9" max="9" width="10.5703125" style="7" bestFit="1" customWidth="1"/>
    <col min="10" max="10" width="12.7109375" style="7" customWidth="1"/>
    <col min="11" max="16384" width="9.140625" style="7"/>
  </cols>
  <sheetData>
    <row r="1" spans="2:10" ht="101.25" customHeight="1" x14ac:dyDescent="0.25">
      <c r="B1" s="1"/>
      <c r="C1" s="2"/>
      <c r="D1" s="2"/>
      <c r="E1" s="2"/>
      <c r="F1" s="3"/>
      <c r="G1" s="4"/>
      <c r="H1" s="1"/>
      <c r="I1" s="5"/>
      <c r="J1" s="6"/>
    </row>
    <row r="2" spans="2:10" x14ac:dyDescent="0.25">
      <c r="B2" s="1"/>
      <c r="C2" s="2"/>
      <c r="D2" s="2"/>
      <c r="E2" s="2"/>
      <c r="F2" s="3"/>
      <c r="G2" s="4"/>
      <c r="H2" s="1"/>
      <c r="I2" s="5"/>
      <c r="J2" s="6"/>
    </row>
    <row r="3" spans="2:10" x14ac:dyDescent="0.25">
      <c r="B3" s="1"/>
      <c r="C3" s="2"/>
      <c r="D3" s="2"/>
      <c r="E3" s="2"/>
      <c r="F3" s="3"/>
      <c r="G3" s="4"/>
      <c r="H3" s="1"/>
      <c r="I3" s="5"/>
      <c r="J3" s="6"/>
    </row>
    <row r="4" spans="2:10" x14ac:dyDescent="0.25">
      <c r="B4" s="68"/>
      <c r="C4" s="68"/>
      <c r="D4" s="68"/>
      <c r="E4" s="68"/>
      <c r="F4" s="68"/>
      <c r="G4" s="68"/>
      <c r="H4" s="68"/>
      <c r="I4" s="68"/>
      <c r="J4" s="68"/>
    </row>
    <row r="5" spans="2:10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2:10" x14ac:dyDescent="0.25">
      <c r="B6" s="58"/>
      <c r="C6" s="58"/>
      <c r="D6" s="58"/>
      <c r="E6" s="58"/>
      <c r="F6" s="58"/>
      <c r="G6" s="58"/>
      <c r="H6" s="58"/>
      <c r="I6" s="58"/>
      <c r="J6" s="58"/>
    </row>
    <row r="7" spans="2:10" x14ac:dyDescent="0.25">
      <c r="B7" s="58"/>
      <c r="C7" s="58"/>
      <c r="D7" s="58"/>
      <c r="E7" s="58"/>
      <c r="F7" s="58"/>
      <c r="G7" s="58"/>
      <c r="H7" s="58"/>
      <c r="I7" s="58"/>
      <c r="J7" s="58"/>
    </row>
    <row r="8" spans="2:10" ht="15.75" thickBot="1" x14ac:dyDescent="0.3">
      <c r="B8" s="34" t="s">
        <v>1</v>
      </c>
      <c r="C8" s="10"/>
      <c r="D8" s="29"/>
      <c r="E8" s="10"/>
      <c r="F8" s="11"/>
      <c r="G8" s="8"/>
      <c r="H8" s="28"/>
      <c r="I8" s="9"/>
      <c r="J8" s="28"/>
    </row>
    <row r="9" spans="2:10" ht="15.75" thickBot="1" x14ac:dyDescent="0.3">
      <c r="B9" s="35" t="s">
        <v>26</v>
      </c>
      <c r="C9" s="12"/>
      <c r="D9" s="10"/>
      <c r="E9" s="10"/>
      <c r="F9" s="11"/>
      <c r="G9" s="76" t="s">
        <v>28</v>
      </c>
      <c r="H9" s="77"/>
      <c r="I9" s="77"/>
      <c r="J9" s="78"/>
    </row>
    <row r="10" spans="2:10" ht="15.75" thickBot="1" x14ac:dyDescent="0.3">
      <c r="B10" s="10"/>
      <c r="C10" s="12"/>
      <c r="D10" s="13"/>
      <c r="E10" s="12"/>
      <c r="F10" s="14"/>
      <c r="G10" s="76" t="s">
        <v>29</v>
      </c>
      <c r="H10" s="77"/>
      <c r="I10" s="77"/>
      <c r="J10" s="78"/>
    </row>
    <row r="11" spans="2:10" ht="15.75" thickBot="1" x14ac:dyDescent="0.3">
      <c r="B11" s="12"/>
      <c r="C11" s="12"/>
      <c r="D11" s="13"/>
      <c r="E11" s="12"/>
      <c r="F11" s="14"/>
      <c r="G11" s="73" t="s">
        <v>27</v>
      </c>
      <c r="H11" s="74"/>
      <c r="I11" s="74"/>
      <c r="J11" s="75"/>
    </row>
    <row r="12" spans="2:10" ht="15.75" thickBot="1" x14ac:dyDescent="0.3">
      <c r="B12" s="15" t="s">
        <v>25</v>
      </c>
      <c r="C12" s="12"/>
      <c r="D12" s="13"/>
      <c r="E12" s="12"/>
      <c r="F12" s="14"/>
      <c r="G12" s="79"/>
      <c r="H12" s="80"/>
      <c r="I12" s="80"/>
      <c r="J12" s="81"/>
    </row>
    <row r="13" spans="2:10" ht="39" customHeight="1" thickBot="1" x14ac:dyDescent="0.3">
      <c r="B13" s="69" t="s">
        <v>2</v>
      </c>
      <c r="C13" s="69" t="s">
        <v>3</v>
      </c>
      <c r="D13" s="69" t="s">
        <v>4</v>
      </c>
      <c r="E13" s="71" t="s">
        <v>13</v>
      </c>
      <c r="F13" s="72"/>
      <c r="G13" s="69" t="s">
        <v>14</v>
      </c>
      <c r="H13" s="69" t="s">
        <v>15</v>
      </c>
      <c r="I13" s="69" t="s">
        <v>12</v>
      </c>
      <c r="J13" s="82" t="s">
        <v>5</v>
      </c>
    </row>
    <row r="14" spans="2:10" s="16" customFormat="1" ht="15.75" thickBot="1" x14ac:dyDescent="0.3">
      <c r="B14" s="70"/>
      <c r="C14" s="70"/>
      <c r="D14" s="70"/>
      <c r="E14" s="59" t="s">
        <v>6</v>
      </c>
      <c r="F14" s="59" t="s">
        <v>7</v>
      </c>
      <c r="G14" s="70"/>
      <c r="H14" s="70"/>
      <c r="I14" s="70"/>
      <c r="J14" s="83"/>
    </row>
    <row r="15" spans="2:10" s="16" customFormat="1" x14ac:dyDescent="0.25">
      <c r="B15" s="36">
        <v>1</v>
      </c>
      <c r="C15" s="37" t="s">
        <v>30</v>
      </c>
      <c r="D15" s="38">
        <v>3919</v>
      </c>
      <c r="E15" s="39">
        <v>36</v>
      </c>
      <c r="F15" s="39">
        <v>24</v>
      </c>
      <c r="G15" s="40">
        <v>1</v>
      </c>
      <c r="H15" s="61">
        <v>6</v>
      </c>
      <c r="I15" s="41">
        <v>120</v>
      </c>
      <c r="J15" s="60">
        <f>H15*I15</f>
        <v>720</v>
      </c>
    </row>
    <row r="16" spans="2:10" s="16" customFormat="1" ht="15" customHeight="1" x14ac:dyDescent="0.25">
      <c r="B16" s="27">
        <v>2</v>
      </c>
      <c r="C16" s="31" t="s">
        <v>31</v>
      </c>
      <c r="D16" s="57">
        <v>3921</v>
      </c>
      <c r="E16" s="33">
        <v>34</v>
      </c>
      <c r="F16" s="33">
        <v>28</v>
      </c>
      <c r="G16" s="32">
        <v>4</v>
      </c>
      <c r="H16" s="30">
        <v>26.44</v>
      </c>
      <c r="I16" s="17">
        <v>160</v>
      </c>
      <c r="J16" s="26">
        <f t="shared" ref="J16:J23" si="0">H16*I16</f>
        <v>4230.4000000000005</v>
      </c>
    </row>
    <row r="17" spans="1:11" s="16" customFormat="1" ht="15" customHeight="1" x14ac:dyDescent="0.25">
      <c r="B17" s="27">
        <v>3</v>
      </c>
      <c r="C17" s="31" t="s">
        <v>31</v>
      </c>
      <c r="D17" s="62">
        <v>3921</v>
      </c>
      <c r="E17" s="63">
        <v>33</v>
      </c>
      <c r="F17" s="63">
        <v>24</v>
      </c>
      <c r="G17" s="64">
        <v>4</v>
      </c>
      <c r="H17" s="65">
        <v>22</v>
      </c>
      <c r="I17" s="66">
        <v>160</v>
      </c>
      <c r="J17" s="67">
        <f t="shared" si="0"/>
        <v>3520</v>
      </c>
    </row>
    <row r="18" spans="1:11" s="16" customFormat="1" x14ac:dyDescent="0.25">
      <c r="B18" s="84">
        <v>4</v>
      </c>
      <c r="C18" s="85" t="s">
        <v>32</v>
      </c>
      <c r="D18" s="62">
        <v>3919</v>
      </c>
      <c r="E18" s="63">
        <v>36</v>
      </c>
      <c r="F18" s="63">
        <v>80</v>
      </c>
      <c r="G18" s="64">
        <v>1</v>
      </c>
      <c r="H18" s="65">
        <v>20</v>
      </c>
      <c r="I18" s="66">
        <v>90</v>
      </c>
      <c r="J18" s="67">
        <f t="shared" si="0"/>
        <v>1800</v>
      </c>
    </row>
    <row r="19" spans="1:11" s="16" customFormat="1" x14ac:dyDescent="0.25">
      <c r="B19" s="84">
        <v>5</v>
      </c>
      <c r="C19" s="85" t="s">
        <v>33</v>
      </c>
      <c r="D19" s="62">
        <v>3919</v>
      </c>
      <c r="E19" s="63">
        <v>40</v>
      </c>
      <c r="F19" s="63">
        <v>12</v>
      </c>
      <c r="G19" s="64">
        <v>2</v>
      </c>
      <c r="H19" s="65">
        <v>6.67</v>
      </c>
      <c r="I19" s="66">
        <v>90</v>
      </c>
      <c r="J19" s="67">
        <f t="shared" si="0"/>
        <v>600.29999999999995</v>
      </c>
    </row>
    <row r="20" spans="1:11" s="16" customFormat="1" x14ac:dyDescent="0.25">
      <c r="B20" s="84">
        <v>6</v>
      </c>
      <c r="C20" s="85" t="s">
        <v>33</v>
      </c>
      <c r="D20" s="62">
        <v>3919</v>
      </c>
      <c r="E20" s="63">
        <v>80</v>
      </c>
      <c r="F20" s="63">
        <v>20</v>
      </c>
      <c r="G20" s="64">
        <v>2</v>
      </c>
      <c r="H20" s="65">
        <v>22.22</v>
      </c>
      <c r="I20" s="66">
        <v>90</v>
      </c>
      <c r="J20" s="67">
        <f t="shared" si="0"/>
        <v>1999.8</v>
      </c>
    </row>
    <row r="21" spans="1:11" s="16" customFormat="1" ht="15" customHeight="1" x14ac:dyDescent="0.25">
      <c r="B21" s="84">
        <v>7</v>
      </c>
      <c r="C21" s="85" t="s">
        <v>34</v>
      </c>
      <c r="D21" s="62">
        <v>3919</v>
      </c>
      <c r="E21" s="63">
        <v>180</v>
      </c>
      <c r="F21" s="63">
        <v>55</v>
      </c>
      <c r="G21" s="64">
        <v>1</v>
      </c>
      <c r="H21" s="65">
        <v>68.75</v>
      </c>
      <c r="I21" s="66">
        <v>120</v>
      </c>
      <c r="J21" s="67">
        <f t="shared" si="0"/>
        <v>8250</v>
      </c>
    </row>
    <row r="22" spans="1:11" s="16" customFormat="1" ht="15" customHeight="1" x14ac:dyDescent="0.25">
      <c r="B22" s="84">
        <v>8</v>
      </c>
      <c r="C22" s="85" t="s">
        <v>35</v>
      </c>
      <c r="D22" s="62">
        <v>3919</v>
      </c>
      <c r="E22" s="63">
        <v>103</v>
      </c>
      <c r="F22" s="63">
        <v>57</v>
      </c>
      <c r="G22" s="64">
        <v>1</v>
      </c>
      <c r="H22" s="65">
        <v>40.770000000000003</v>
      </c>
      <c r="I22" s="66">
        <v>120</v>
      </c>
      <c r="J22" s="67">
        <f t="shared" si="0"/>
        <v>4892.4000000000005</v>
      </c>
    </row>
    <row r="23" spans="1:11" s="16" customFormat="1" x14ac:dyDescent="0.25">
      <c r="B23" s="84"/>
      <c r="C23" s="85"/>
      <c r="D23" s="62"/>
      <c r="E23" s="63"/>
      <c r="F23" s="63"/>
      <c r="G23" s="64"/>
      <c r="H23" s="65"/>
      <c r="I23" s="66"/>
      <c r="J23" s="67"/>
    </row>
    <row r="24" spans="1:11" s="18" customFormat="1" ht="15.75" thickBot="1" x14ac:dyDescent="0.3">
      <c r="B24" s="19"/>
      <c r="C24" s="24"/>
      <c r="D24" s="20"/>
      <c r="E24" s="21"/>
      <c r="F24" s="21"/>
      <c r="G24" s="20"/>
      <c r="H24" s="55"/>
      <c r="I24" s="56"/>
      <c r="J24" s="25"/>
      <c r="K24" s="16"/>
    </row>
    <row r="25" spans="1:11" s="18" customFormat="1" ht="15.75" thickBot="1" x14ac:dyDescent="0.3">
      <c r="B25" s="52" t="s">
        <v>19</v>
      </c>
      <c r="C25" s="35"/>
      <c r="D25" s="46"/>
      <c r="E25" s="46"/>
      <c r="F25" s="46"/>
      <c r="G25" s="46"/>
      <c r="H25" s="45"/>
      <c r="I25" s="51" t="s">
        <v>8</v>
      </c>
      <c r="J25" s="49">
        <f>SUM(J15:J24)</f>
        <v>26012.9</v>
      </c>
      <c r="K25" s="16"/>
    </row>
    <row r="26" spans="1:11" s="18" customFormat="1" ht="15.75" thickBot="1" x14ac:dyDescent="0.3">
      <c r="B26" s="52" t="s">
        <v>20</v>
      </c>
      <c r="C26" s="35"/>
      <c r="D26" s="46"/>
      <c r="E26" s="46"/>
      <c r="F26" s="46"/>
      <c r="G26" s="46"/>
      <c r="H26" s="45"/>
      <c r="I26" s="51" t="s">
        <v>16</v>
      </c>
      <c r="J26" s="50">
        <f>J25*9%</f>
        <v>2341.1610000000001</v>
      </c>
      <c r="K26" s="16"/>
    </row>
    <row r="27" spans="1:11" s="18" customFormat="1" ht="15.75" thickBot="1" x14ac:dyDescent="0.3">
      <c r="B27" s="52" t="s">
        <v>21</v>
      </c>
      <c r="C27" s="35"/>
      <c r="D27" s="46"/>
      <c r="E27" s="46"/>
      <c r="F27" s="46"/>
      <c r="G27" s="46"/>
      <c r="H27" s="45"/>
      <c r="I27" s="51" t="s">
        <v>17</v>
      </c>
      <c r="J27" s="50">
        <f>J25*9%</f>
        <v>2341.1610000000001</v>
      </c>
      <c r="K27" s="16"/>
    </row>
    <row r="28" spans="1:11" s="18" customFormat="1" ht="15.75" thickBot="1" x14ac:dyDescent="0.3">
      <c r="B28" s="52" t="s">
        <v>22</v>
      </c>
      <c r="C28" s="35"/>
      <c r="D28" s="46"/>
      <c r="E28" s="46"/>
      <c r="F28" s="46"/>
      <c r="G28" s="46"/>
      <c r="H28" s="45"/>
      <c r="I28" s="51" t="s">
        <v>18</v>
      </c>
      <c r="J28" s="50"/>
      <c r="K28" s="16"/>
    </row>
    <row r="29" spans="1:11" s="18" customFormat="1" ht="17.25" customHeight="1" thickBot="1" x14ac:dyDescent="0.3">
      <c r="B29" s="52" t="s">
        <v>23</v>
      </c>
      <c r="C29" s="35"/>
      <c r="D29" s="46"/>
      <c r="E29" s="46"/>
      <c r="F29" s="46"/>
      <c r="G29" s="46"/>
      <c r="H29" s="45"/>
      <c r="I29" s="51" t="s">
        <v>9</v>
      </c>
      <c r="J29" s="50">
        <f>SUM(J25:J28)</f>
        <v>30695.222000000002</v>
      </c>
      <c r="K29" s="16"/>
    </row>
    <row r="30" spans="1:11" ht="15.75" thickBot="1" x14ac:dyDescent="0.3">
      <c r="B30" s="52" t="s">
        <v>24</v>
      </c>
      <c r="C30" s="35"/>
      <c r="D30" s="46"/>
      <c r="E30" s="46"/>
      <c r="F30" s="46"/>
      <c r="G30" s="46"/>
      <c r="H30" s="45"/>
      <c r="I30" s="51" t="s">
        <v>10</v>
      </c>
      <c r="J30" s="42"/>
      <c r="K30" s="16"/>
    </row>
    <row r="31" spans="1:11" ht="16.5" thickBot="1" x14ac:dyDescent="0.3">
      <c r="B31" s="53"/>
      <c r="C31" s="54"/>
      <c r="D31" s="48"/>
      <c r="E31" s="48"/>
      <c r="F31" s="48"/>
      <c r="G31" s="48"/>
      <c r="H31" s="47"/>
      <c r="I31" s="44" t="s">
        <v>11</v>
      </c>
      <c r="J31" s="43">
        <f>J29+J30</f>
        <v>30695.222000000002</v>
      </c>
      <c r="K31" s="16"/>
    </row>
    <row r="32" spans="1:11" s="23" customFormat="1" ht="15.75" x14ac:dyDescent="0.25">
      <c r="A32" s="7"/>
      <c r="B32" s="7"/>
      <c r="C32" s="7"/>
      <c r="D32" s="7"/>
      <c r="E32" s="7"/>
      <c r="F32" s="22"/>
      <c r="G32" s="7"/>
      <c r="H32" s="7"/>
      <c r="I32" s="7"/>
      <c r="J32" s="7"/>
    </row>
  </sheetData>
  <mergeCells count="14">
    <mergeCell ref="B4:J4"/>
    <mergeCell ref="B13:B14"/>
    <mergeCell ref="C13:C14"/>
    <mergeCell ref="D13:D14"/>
    <mergeCell ref="E13:F13"/>
    <mergeCell ref="G13:G14"/>
    <mergeCell ref="H13:H14"/>
    <mergeCell ref="I13:I14"/>
    <mergeCell ref="G11:J11"/>
    <mergeCell ref="G10:J10"/>
    <mergeCell ref="G9:J9"/>
    <mergeCell ref="G12:J12"/>
    <mergeCell ref="J13:J14"/>
    <mergeCell ref="B5:J5"/>
  </mergeCells>
  <pageMargins left="0.31496062992125984" right="0.19685039370078741" top="0.11811023622047245" bottom="0.11811023622047245" header="0.11811023622047245" footer="0.11811023622047245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rkkk</dc:creator>
  <cp:lastModifiedBy>Accounts 1</cp:lastModifiedBy>
  <cp:lastPrinted>2023-06-17T07:35:16Z</cp:lastPrinted>
  <dcterms:created xsi:type="dcterms:W3CDTF">2018-09-13T06:19:10Z</dcterms:created>
  <dcterms:modified xsi:type="dcterms:W3CDTF">2024-02-05T08:50:56Z</dcterms:modified>
</cp:coreProperties>
</file>