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kcorp11-my.sharepoint.com/personal/mrunal_joshi_k-corp_in/Documents/Downloads/"/>
    </mc:Choice>
  </mc:AlternateContent>
  <bookViews>
    <workbookView xWindow="0" yWindow="0" windowWidth="19200" windowHeight="6930"/>
  </bookViews>
  <sheets>
    <sheet name="Price Comparison" sheetId="1" r:id="rId1"/>
    <sheet name="Technical Score Detail" sheetId="2" r:id="rId2"/>
  </sheets>
  <calcPr calcId="162913"/>
</workbook>
</file>

<file path=xl/calcChain.xml><?xml version="1.0" encoding="utf-8"?>
<calcChain xmlns="http://schemas.openxmlformats.org/spreadsheetml/2006/main">
  <c r="Q18" i="1" l="1"/>
  <c r="Q17" i="1"/>
  <c r="Q13" i="1"/>
  <c r="Q12" i="1"/>
</calcChain>
</file>

<file path=xl/sharedStrings.xml><?xml version="1.0" encoding="utf-8"?>
<sst xmlns="http://schemas.openxmlformats.org/spreadsheetml/2006/main" count="218" uniqueCount="72">
  <si>
    <t>RFQ No: R2468
 COST COMPARISON REPORT</t>
  </si>
  <si>
    <t>Comp. Date : 19/12/2024</t>
  </si>
  <si>
    <t>Vendor Name : PURPLE 9 SEATING SOLUTIONS (RV242523678)</t>
  </si>
  <si>
    <t>RFQ #: R2468</t>
  </si>
  <si>
    <t>Contact Name : MURTUZA MERCHANT</t>
  </si>
  <si>
    <t>RFQ Date : 18/12/2024 18:10:37</t>
  </si>
  <si>
    <t>Vendor City : MUMBAI</t>
  </si>
  <si>
    <t>BCD Date : 19/12/2024 17:10:00</t>
  </si>
  <si>
    <t>Telephone # : 9819816660</t>
  </si>
  <si>
    <t>Mobile # : 9819816660</t>
  </si>
  <si>
    <t>PR Number : BLR-2425-00219</t>
  </si>
  <si>
    <t>Email : purple9solutions@gmail.com</t>
  </si>
  <si>
    <t>Package / RFQ Name : Lamp shade for Dining area- BLR 080 Lounge Phase II...</t>
  </si>
  <si>
    <t>Round # : 1 (RFQ)</t>
  </si>
  <si>
    <t xml:space="preserve">Buyer : Mrunal Joshi / Technical :  / Approver : </t>
  </si>
  <si>
    <t xml:space="preserve">Quotation Date : </t>
  </si>
  <si>
    <t xml:space="preserve">Quotation Validity Date : </t>
  </si>
  <si>
    <t>Comp. # : 1</t>
  </si>
  <si>
    <t>Currency :INR</t>
  </si>
  <si>
    <t>Buyer Remark : .</t>
  </si>
  <si>
    <t>BUDGET PRICE :</t>
  </si>
  <si>
    <t>.00</t>
  </si>
  <si>
    <t>Quote Currency : INR</t>
  </si>
  <si>
    <t>#</t>
  </si>
  <si>
    <t>Item Code</t>
  </si>
  <si>
    <t>Item Description</t>
  </si>
  <si>
    <t>Unit</t>
  </si>
  <si>
    <t>Qty</t>
  </si>
  <si>
    <t>Last PO Details</t>
  </si>
  <si>
    <t>Lowest Unit Rate</t>
  </si>
  <si>
    <t>Lowest Vendor</t>
  </si>
  <si>
    <t>First Bid</t>
  </si>
  <si>
    <t>Disc %</t>
  </si>
  <si>
    <t>GST %</t>
  </si>
  <si>
    <t>Technical</t>
  </si>
  <si>
    <t>Unit Price</t>
  </si>
  <si>
    <t>Total</t>
  </si>
  <si>
    <t/>
  </si>
  <si>
    <t>Lamp shade for Dinning Area</t>
  </si>
  <si>
    <t>NOS</t>
  </si>
  <si>
    <t>8.00</t>
  </si>
  <si>
    <t>7500.00</t>
  </si>
  <si>
    <t>PURPLE 9 SEATING SOLUTIONS</t>
  </si>
  <si>
    <t>0.00</t>
  </si>
  <si>
    <t>Item Total</t>
  </si>
  <si>
    <t>Discount Total Value</t>
  </si>
  <si>
    <t>Grand Dis. Amt</t>
  </si>
  <si>
    <t>Transportation with 18% GST</t>
  </si>
  <si>
    <t>Total Lot Charges</t>
  </si>
  <si>
    <t>GST Total Amount</t>
  </si>
  <si>
    <t>Net Landed Cost</t>
  </si>
  <si>
    <t>INR</t>
  </si>
  <si>
    <t>Vendor Status</t>
  </si>
  <si>
    <t>Sr No.</t>
  </si>
  <si>
    <t>Vendor Code</t>
  </si>
  <si>
    <t>Vendor Name</t>
  </si>
  <si>
    <t>Status</t>
  </si>
  <si>
    <t>Remarks</t>
  </si>
  <si>
    <t>RV242523678</t>
  </si>
  <si>
    <t>Participate</t>
  </si>
  <si>
    <t>Vendor Name : PURPLE 9 SEATING SOLUTIONS</t>
  </si>
  <si>
    <t>Buyer : Mrunal Joshi</t>
  </si>
  <si>
    <t xml:space="preserve">Quote Currency : </t>
  </si>
  <si>
    <t>Last PO Unit Rate</t>
  </si>
  <si>
    <t>Last PO Total Value</t>
  </si>
  <si>
    <t>Score</t>
  </si>
  <si>
    <t>Justification</t>
  </si>
  <si>
    <t>8.000</t>
  </si>
  <si>
    <t>Rate</t>
  </si>
  <si>
    <t>Amount</t>
  </si>
  <si>
    <t>At Actual</t>
  </si>
  <si>
    <t xml:space="preserve">TFS historical rate
 BLSPL/BLORE/20-21/CP238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</si>
</sst>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5" formatCode="_ * #,##0_ ;_ * \-#,##0_ ;_ * &quot;-&quot;??_ ;_ @_ "/>
  </numFmts>
  <fonts count="8" x14ac:knownFonts="1">
    <font>
      <sz val="11"/>
      <name val="Calibri"/>
    </font>
    <font>
      <sz val="11"/>
      <name val="Cambria"/>
      <family val="1"/>
    </font>
    <font>
      <b/>
      <sz val="11"/>
      <name val="Cambria"/>
      <family val="1"/>
    </font>
    <font>
      <b/>
      <sz val="11"/>
      <name val="Calibri"/>
      <family val="2"/>
    </font>
    <font>
      <b/>
      <sz val="11"/>
      <color rgb="FF000000"/>
      <name val="Cambria"/>
      <family val="1"/>
    </font>
    <font>
      <b/>
      <sz val="11"/>
      <color rgb="FF000000"/>
      <name val="Calibri"/>
      <family val="2"/>
    </font>
    <font>
      <sz val="11"/>
      <color rgb="FF000000"/>
      <name val="Cambria"/>
      <family val="1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90EE90"/>
      </patternFill>
    </fill>
  </fills>
  <borders count="1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71">
    <xf numFmtId="0" fontId="0" fillId="0" borderId="0" xfId="0" applyNumberFormat="1" applyFont="1" applyProtection="1"/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vertical="center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>
      <alignment horizontal="center" vertical="center"/>
    </xf>
    <xf numFmtId="0" fontId="1" fillId="0" borderId="0" xfId="0" applyNumberFormat="1" applyFont="1" applyAlignment="1" applyProtection="1">
      <alignment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wrapText="1"/>
    </xf>
    <xf numFmtId="0" fontId="4" fillId="2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>
      <alignment vertical="center"/>
    </xf>
    <xf numFmtId="0" fontId="4" fillId="2" borderId="1" xfId="0" applyNumberFormat="1" applyFont="1" applyFill="1" applyBorder="1" applyAlignment="1" applyProtection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" fillId="0" borderId="2" xfId="0" applyNumberFormat="1" applyFont="1" applyBorder="1" applyProtection="1"/>
    <xf numFmtId="0" fontId="1" fillId="0" borderId="2" xfId="0" applyNumberFormat="1" applyFont="1" applyBorder="1" applyAlignment="1" applyProtection="1">
      <alignment wrapText="1"/>
    </xf>
    <xf numFmtId="0" fontId="1" fillId="0" borderId="3" xfId="0" applyNumberFormat="1" applyFont="1" applyBorder="1" applyAlignment="1" applyProtection="1">
      <alignment wrapText="1"/>
    </xf>
    <xf numFmtId="0" fontId="1" fillId="0" borderId="4" xfId="0" applyNumberFormat="1" applyFont="1" applyBorder="1" applyAlignment="1" applyProtection="1">
      <alignment wrapText="1"/>
    </xf>
    <xf numFmtId="0" fontId="1" fillId="0" borderId="7" xfId="0" applyNumberFormat="1" applyFont="1" applyBorder="1" applyAlignment="1" applyProtection="1">
      <alignment vertical="top" wrapText="1"/>
    </xf>
    <xf numFmtId="0" fontId="1" fillId="0" borderId="7" xfId="0" applyNumberFormat="1" applyFont="1" applyBorder="1" applyAlignment="1" applyProtection="1">
      <alignment wrapText="1"/>
    </xf>
    <xf numFmtId="0" fontId="1" fillId="2" borderId="5" xfId="0" applyNumberFormat="1" applyFont="1" applyFill="1" applyBorder="1" applyProtection="1"/>
    <xf numFmtId="0" fontId="0" fillId="2" borderId="5" xfId="0" applyFill="1" applyBorder="1"/>
    <xf numFmtId="0" fontId="1" fillId="0" borderId="6" xfId="0" applyNumberFormat="1" applyFont="1" applyBorder="1" applyAlignment="1" applyProtection="1">
      <alignment wrapText="1"/>
    </xf>
    <xf numFmtId="0" fontId="0" fillId="0" borderId="6" xfId="0" applyBorder="1" applyAlignment="1">
      <alignment wrapText="1"/>
    </xf>
    <xf numFmtId="0" fontId="1" fillId="0" borderId="5" xfId="0" applyNumberFormat="1" applyFont="1" applyBorder="1" applyAlignment="1" applyProtection="1">
      <alignment wrapText="1"/>
    </xf>
    <xf numFmtId="0" fontId="0" fillId="0" borderId="5" xfId="0" applyBorder="1" applyAlignment="1">
      <alignment wrapText="1"/>
    </xf>
    <xf numFmtId="0" fontId="1" fillId="2" borderId="7" xfId="0" applyNumberFormat="1" applyFont="1" applyFill="1" applyBorder="1" applyAlignment="1" applyProtection="1">
      <alignment wrapText="1"/>
    </xf>
    <xf numFmtId="0" fontId="0" fillId="0" borderId="7" xfId="0" applyBorder="1" applyAlignment="1">
      <alignment wrapText="1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2" fillId="2" borderId="7" xfId="0" applyNumberFormat="1" applyFont="1" applyFill="1" applyBorder="1" applyProtection="1"/>
    <xf numFmtId="0" fontId="1" fillId="0" borderId="7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Protection="1"/>
    <xf numFmtId="0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vertical="center" wrapText="1"/>
    </xf>
    <xf numFmtId="0" fontId="1" fillId="0" borderId="2" xfId="0" applyNumberFormat="1" applyFont="1" applyBorder="1" applyAlignment="1" applyProtection="1">
      <alignment vertical="center"/>
    </xf>
    <xf numFmtId="0" fontId="1" fillId="0" borderId="2" xfId="0" applyNumberFormat="1" applyFont="1" applyBorder="1" applyAlignment="1" applyProtection="1">
      <alignment vertical="center" wrapText="1"/>
    </xf>
    <xf numFmtId="0" fontId="1" fillId="0" borderId="3" xfId="0" applyNumberFormat="1" applyFont="1" applyBorder="1" applyAlignment="1" applyProtection="1">
      <alignment vertical="center" wrapText="1"/>
    </xf>
    <xf numFmtId="0" fontId="1" fillId="0" borderId="4" xfId="0" applyNumberFormat="1" applyFont="1" applyBorder="1" applyAlignment="1" applyProtection="1">
      <alignment vertical="center" wrapText="1"/>
    </xf>
    <xf numFmtId="0" fontId="1" fillId="0" borderId="7" xfId="0" applyNumberFormat="1" applyFont="1" applyBorder="1" applyAlignment="1" applyProtection="1">
      <alignment vertical="center" wrapText="1"/>
    </xf>
    <xf numFmtId="0" fontId="1" fillId="0" borderId="5" xfId="0" applyNumberFormat="1" applyFont="1" applyBorder="1" applyAlignment="1" applyProtection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2" borderId="7" xfId="0" applyNumberFormat="1" applyFont="1" applyFill="1" applyBorder="1" applyAlignment="1" applyProtection="1">
      <alignment vertical="center" wrapText="1"/>
    </xf>
    <xf numFmtId="0" fontId="0" fillId="2" borderId="7" xfId="0" applyFill="1" applyBorder="1" applyAlignment="1">
      <alignment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1" fillId="2" borderId="5" xfId="0" applyNumberFormat="1" applyFont="1" applyFill="1" applyBorder="1" applyAlignment="1" applyProtection="1">
      <alignment vertical="center"/>
    </xf>
    <xf numFmtId="0" fontId="0" fillId="2" borderId="5" xfId="0" applyFill="1" applyBorder="1" applyAlignment="1">
      <alignment vertical="center"/>
    </xf>
    <xf numFmtId="0" fontId="1" fillId="0" borderId="6" xfId="0" applyNumberFormat="1" applyFont="1" applyBorder="1" applyAlignment="1" applyProtection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9" xfId="0" applyBorder="1" applyAlignment="1">
      <alignment wrapText="1"/>
    </xf>
    <xf numFmtId="0" fontId="3" fillId="2" borderId="9" xfId="0" applyFont="1" applyFill="1" applyBorder="1" applyAlignment="1">
      <alignment horizontal="center" vertical="center" wrapText="1"/>
    </xf>
    <xf numFmtId="0" fontId="1" fillId="0" borderId="8" xfId="0" applyNumberFormat="1" applyFont="1" applyBorder="1" applyAlignment="1" applyProtection="1">
      <alignment horizontal="center" wrapText="1"/>
    </xf>
    <xf numFmtId="0" fontId="1" fillId="0" borderId="8" xfId="0" applyNumberFormat="1" applyFont="1" applyBorder="1" applyAlignment="1" applyProtection="1">
      <alignment vertical="center" wrapText="1"/>
    </xf>
    <xf numFmtId="0" fontId="1" fillId="0" borderId="8" xfId="0" applyNumberFormat="1" applyFont="1" applyBorder="1" applyProtection="1"/>
    <xf numFmtId="165" fontId="1" fillId="0" borderId="7" xfId="1" applyNumberFormat="1" applyFont="1" applyBorder="1" applyAlignment="1" applyProtection="1">
      <alignment horizontal="center" vertical="center" wrapText="1"/>
    </xf>
    <xf numFmtId="165" fontId="6" fillId="3" borderId="7" xfId="1" applyNumberFormat="1" applyFont="1" applyFill="1" applyBorder="1" applyAlignment="1" applyProtection="1">
      <alignment horizontal="center" vertical="center" wrapText="1"/>
    </xf>
    <xf numFmtId="165" fontId="1" fillId="0" borderId="9" xfId="1" applyNumberFormat="1" applyFont="1" applyBorder="1" applyAlignment="1" applyProtection="1">
      <alignment horizontal="center" vertical="center" wrapText="1"/>
    </xf>
    <xf numFmtId="165" fontId="1" fillId="0" borderId="7" xfId="1" applyNumberFormat="1" applyFont="1" applyBorder="1" applyAlignment="1" applyProtection="1">
      <alignment wrapText="1"/>
    </xf>
    <xf numFmtId="165" fontId="1" fillId="0" borderId="7" xfId="1" applyNumberFormat="1" applyFont="1" applyBorder="1" applyAlignment="1" applyProtection="1">
      <alignment horizontal="right" wrapText="1"/>
    </xf>
    <xf numFmtId="165" fontId="1" fillId="2" borderId="9" xfId="1" applyNumberFormat="1" applyFont="1" applyFill="1" applyBorder="1" applyAlignment="1" applyProtection="1">
      <alignment horizontal="right" wrapText="1"/>
    </xf>
    <xf numFmtId="165" fontId="1" fillId="0" borderId="9" xfId="1" applyNumberFormat="1" applyFont="1" applyBorder="1" applyAlignment="1" applyProtection="1">
      <alignment horizontal="right" wrapText="1"/>
    </xf>
    <xf numFmtId="165" fontId="1" fillId="2" borderId="7" xfId="1" applyNumberFormat="1" applyFont="1" applyFill="1" applyBorder="1" applyAlignment="1" applyProtection="1">
      <alignment wrapText="1"/>
    </xf>
    <xf numFmtId="165" fontId="1" fillId="0" borderId="8" xfId="1" applyNumberFormat="1" applyFont="1" applyBorder="1" applyAlignment="1" applyProtection="1">
      <alignment horizontal="center" vertical="center" wrapText="1"/>
    </xf>
    <xf numFmtId="165" fontId="1" fillId="0" borderId="8" xfId="1" applyNumberFormat="1" applyFont="1" applyBorder="1" applyProtection="1"/>
    <xf numFmtId="165" fontId="1" fillId="0" borderId="8" xfId="1" applyNumberFormat="1" applyFont="1" applyBorder="1" applyAlignment="1" applyProtection="1">
      <alignment wrapText="1"/>
    </xf>
    <xf numFmtId="165" fontId="2" fillId="0" borderId="8" xfId="1" applyNumberFormat="1" applyFont="1" applyBorder="1" applyProtection="1"/>
    <xf numFmtId="165" fontId="2" fillId="2" borderId="9" xfId="1" applyNumberFormat="1" applyFont="1" applyFill="1" applyBorder="1" applyAlignment="1" applyProtection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2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3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1"/>
  <sheetViews>
    <sheetView tabSelected="1" zoomScale="63" workbookViewId="0">
      <selection activeCell="N19" sqref="N19"/>
    </sheetView>
  </sheetViews>
  <sheetFormatPr defaultRowHeight="14.5" x14ac:dyDescent="0.35"/>
  <cols>
    <col min="1" max="2" width="9.1796875" style="1" customWidth="1"/>
    <col min="3" max="3" width="13.453125" style="1" customWidth="1"/>
    <col min="4" max="4" width="32.81640625" style="1" customWidth="1"/>
    <col min="5" max="5" width="9" style="1" customWidth="1"/>
    <col min="6" max="6" width="9.1796875" style="1" customWidth="1"/>
    <col min="7" max="7" width="20" style="1" customWidth="1"/>
    <col min="8" max="8" width="15" style="1" customWidth="1"/>
    <col min="9" max="9" width="9.1796875" style="1" customWidth="1"/>
    <col min="10" max="11" width="14.453125" style="1" customWidth="1"/>
    <col min="12" max="12" width="11.81640625" style="1" customWidth="1"/>
    <col min="13" max="13" width="9.1796875" style="1" customWidth="1"/>
    <col min="14" max="15" width="14.453125" style="1" customWidth="1"/>
    <col min="16" max="17" width="14.26953125" style="1" customWidth="1"/>
    <col min="18" max="16383" width="9.1796875" style="1" customWidth="1"/>
  </cols>
  <sheetData>
    <row r="1" spans="2:17" x14ac:dyDescent="0.35">
      <c r="B1" s="10"/>
      <c r="C1" s="10"/>
      <c r="D1" s="12" t="s">
        <v>0</v>
      </c>
      <c r="E1" s="12" t="s">
        <v>0</v>
      </c>
      <c r="F1" s="13" t="s">
        <v>0</v>
      </c>
      <c r="G1" s="16" t="s">
        <v>1</v>
      </c>
      <c r="H1" s="16" t="s">
        <v>1</v>
      </c>
      <c r="I1" s="16" t="s">
        <v>1</v>
      </c>
      <c r="J1" s="22" t="s">
        <v>2</v>
      </c>
      <c r="K1" s="22"/>
      <c r="L1" s="23"/>
      <c r="M1" s="23"/>
      <c r="N1" s="23"/>
      <c r="O1" s="23"/>
    </row>
    <row r="2" spans="2:17" x14ac:dyDescent="0.35">
      <c r="B2" s="11"/>
      <c r="C2" s="11"/>
      <c r="D2" s="14" t="s">
        <v>0</v>
      </c>
      <c r="E2" s="14" t="s">
        <v>0</v>
      </c>
      <c r="F2" s="15" t="s">
        <v>0</v>
      </c>
      <c r="G2" s="17" t="s">
        <v>3</v>
      </c>
      <c r="H2" s="17" t="s">
        <v>3</v>
      </c>
      <c r="I2" s="17" t="s">
        <v>3</v>
      </c>
      <c r="J2" s="24" t="s">
        <v>4</v>
      </c>
      <c r="K2" s="24"/>
      <c r="L2" s="25"/>
      <c r="M2" s="25"/>
      <c r="N2" s="25"/>
      <c r="O2" s="25"/>
      <c r="P2" s="5"/>
    </row>
    <row r="3" spans="2:17" x14ac:dyDescent="0.35">
      <c r="B3" s="11"/>
      <c r="C3" s="11"/>
      <c r="D3" s="14" t="s">
        <v>0</v>
      </c>
      <c r="E3" s="14" t="s">
        <v>0</v>
      </c>
      <c r="F3" s="15" t="s">
        <v>0</v>
      </c>
      <c r="G3" s="17" t="s">
        <v>5</v>
      </c>
      <c r="H3" s="17" t="s">
        <v>5</v>
      </c>
      <c r="I3" s="17" t="s">
        <v>5</v>
      </c>
      <c r="J3" s="24" t="s">
        <v>6</v>
      </c>
      <c r="K3" s="24"/>
      <c r="L3" s="25"/>
      <c r="M3" s="25"/>
      <c r="N3" s="25"/>
      <c r="O3" s="25"/>
      <c r="P3" s="5"/>
    </row>
    <row r="4" spans="2:17" x14ac:dyDescent="0.35">
      <c r="B4" s="11"/>
      <c r="C4" s="11"/>
      <c r="D4" s="14" t="s">
        <v>0</v>
      </c>
      <c r="E4" s="14" t="s">
        <v>0</v>
      </c>
      <c r="F4" s="15" t="s">
        <v>0</v>
      </c>
      <c r="G4" s="17" t="s">
        <v>7</v>
      </c>
      <c r="H4" s="17" t="s">
        <v>7</v>
      </c>
      <c r="I4" s="17" t="s">
        <v>7</v>
      </c>
      <c r="J4" s="24" t="s">
        <v>8</v>
      </c>
      <c r="K4" s="24"/>
      <c r="L4" s="25"/>
      <c r="M4" s="25"/>
      <c r="N4" s="25"/>
      <c r="O4" s="25"/>
      <c r="P4" s="5"/>
    </row>
    <row r="5" spans="2:17" x14ac:dyDescent="0.35">
      <c r="B5" s="11"/>
      <c r="C5" s="11"/>
      <c r="D5" s="14" t="s">
        <v>0</v>
      </c>
      <c r="E5" s="14" t="s">
        <v>0</v>
      </c>
      <c r="F5" s="15" t="s">
        <v>0</v>
      </c>
      <c r="G5" s="11"/>
      <c r="H5" s="11"/>
      <c r="I5" s="11"/>
      <c r="J5" s="24" t="s">
        <v>9</v>
      </c>
      <c r="K5" s="24"/>
      <c r="L5" s="25"/>
      <c r="M5" s="25"/>
      <c r="N5" s="25"/>
      <c r="O5" s="25"/>
      <c r="P5" s="5"/>
    </row>
    <row r="6" spans="2:17" x14ac:dyDescent="0.35">
      <c r="B6" s="18" t="s">
        <v>10</v>
      </c>
      <c r="C6" s="18" t="s">
        <v>10</v>
      </c>
      <c r="D6" s="18" t="s">
        <v>10</v>
      </c>
      <c r="E6" s="18" t="s">
        <v>10</v>
      </c>
      <c r="F6" s="18" t="s">
        <v>10</v>
      </c>
      <c r="G6" s="18" t="s">
        <v>10</v>
      </c>
      <c r="H6" s="18" t="s">
        <v>10</v>
      </c>
      <c r="I6" s="18" t="s">
        <v>10</v>
      </c>
      <c r="J6" s="26" t="s">
        <v>11</v>
      </c>
      <c r="K6" s="26"/>
      <c r="L6" s="27"/>
      <c r="M6" s="27"/>
      <c r="N6" s="27"/>
      <c r="O6" s="27"/>
      <c r="P6" s="5"/>
    </row>
    <row r="7" spans="2:17" x14ac:dyDescent="0.35">
      <c r="B7" s="19" t="s">
        <v>12</v>
      </c>
      <c r="C7" s="19" t="s">
        <v>12</v>
      </c>
      <c r="D7" s="19" t="s">
        <v>12</v>
      </c>
      <c r="E7" s="19" t="s">
        <v>12</v>
      </c>
      <c r="F7" s="19" t="s">
        <v>12</v>
      </c>
      <c r="G7" s="19" t="s">
        <v>12</v>
      </c>
      <c r="H7" s="19" t="s">
        <v>12</v>
      </c>
      <c r="I7" s="19" t="s">
        <v>12</v>
      </c>
      <c r="J7" s="26" t="s">
        <v>13</v>
      </c>
      <c r="K7" s="26"/>
      <c r="L7" s="27"/>
      <c r="M7" s="27"/>
      <c r="N7" s="27"/>
      <c r="O7" s="27"/>
      <c r="P7" s="5"/>
    </row>
    <row r="8" spans="2:17" x14ac:dyDescent="0.35">
      <c r="B8" s="19" t="s">
        <v>14</v>
      </c>
      <c r="C8" s="19" t="s">
        <v>14</v>
      </c>
      <c r="D8" s="19" t="s">
        <v>14</v>
      </c>
      <c r="E8" s="19" t="s">
        <v>14</v>
      </c>
      <c r="F8" s="19" t="s">
        <v>14</v>
      </c>
      <c r="G8" s="19" t="s">
        <v>14</v>
      </c>
      <c r="H8" s="19" t="s">
        <v>14</v>
      </c>
      <c r="I8" s="19" t="s">
        <v>14</v>
      </c>
      <c r="J8" s="26" t="s">
        <v>15</v>
      </c>
      <c r="K8" s="26"/>
      <c r="L8" s="27"/>
      <c r="M8" s="26" t="s">
        <v>16</v>
      </c>
      <c r="N8" s="26"/>
      <c r="O8" s="27"/>
      <c r="P8" s="5"/>
    </row>
    <row r="9" spans="2:17" x14ac:dyDescent="0.35">
      <c r="B9" s="20" t="s">
        <v>17</v>
      </c>
      <c r="C9" s="20" t="s">
        <v>17</v>
      </c>
      <c r="D9" s="20" t="s">
        <v>17</v>
      </c>
      <c r="E9" s="20" t="s">
        <v>17</v>
      </c>
      <c r="F9" s="20" t="s">
        <v>17</v>
      </c>
      <c r="G9" s="21" t="s">
        <v>18</v>
      </c>
      <c r="H9" s="21" t="s">
        <v>18</v>
      </c>
      <c r="I9" s="21" t="s">
        <v>18</v>
      </c>
      <c r="J9" s="21" t="s">
        <v>19</v>
      </c>
      <c r="K9" s="21"/>
      <c r="L9" s="29"/>
      <c r="M9" s="29"/>
      <c r="N9" s="29"/>
      <c r="O9" s="29"/>
      <c r="P9" s="5"/>
    </row>
    <row r="10" spans="2:17" x14ac:dyDescent="0.35">
      <c r="B10" s="20" t="s">
        <v>17</v>
      </c>
      <c r="C10" s="20" t="s">
        <v>17</v>
      </c>
      <c r="D10" s="20" t="s">
        <v>17</v>
      </c>
      <c r="E10" s="20" t="s">
        <v>17</v>
      </c>
      <c r="F10" s="20" t="s">
        <v>17</v>
      </c>
      <c r="G10" s="21" t="s">
        <v>20</v>
      </c>
      <c r="H10" s="21" t="s">
        <v>21</v>
      </c>
      <c r="I10" s="21"/>
      <c r="J10" s="21" t="s">
        <v>22</v>
      </c>
      <c r="K10" s="21"/>
      <c r="L10" s="29"/>
      <c r="M10" s="29"/>
      <c r="N10" s="29"/>
      <c r="O10" s="53"/>
      <c r="P10" s="55" t="s">
        <v>71</v>
      </c>
      <c r="Q10" s="55"/>
    </row>
    <row r="11" spans="2:17" ht="28" x14ac:dyDescent="0.35">
      <c r="B11" s="6" t="s">
        <v>23</v>
      </c>
      <c r="C11" s="6" t="s">
        <v>24</v>
      </c>
      <c r="D11" s="6" t="s">
        <v>25</v>
      </c>
      <c r="E11" s="6" t="s">
        <v>26</v>
      </c>
      <c r="F11" s="6" t="s">
        <v>27</v>
      </c>
      <c r="G11" s="6" t="s">
        <v>28</v>
      </c>
      <c r="H11" s="6" t="s">
        <v>29</v>
      </c>
      <c r="I11" s="6" t="s">
        <v>30</v>
      </c>
      <c r="J11" s="6" t="s">
        <v>31</v>
      </c>
      <c r="K11" s="6" t="s">
        <v>32</v>
      </c>
      <c r="L11" s="7" t="s">
        <v>33</v>
      </c>
      <c r="M11" s="7" t="s">
        <v>34</v>
      </c>
      <c r="N11" s="7" t="s">
        <v>35</v>
      </c>
      <c r="O11" s="54" t="s">
        <v>36</v>
      </c>
      <c r="P11" s="56" t="s">
        <v>68</v>
      </c>
      <c r="Q11" s="57" t="s">
        <v>69</v>
      </c>
    </row>
    <row r="12" spans="2:17" ht="70" x14ac:dyDescent="0.35">
      <c r="B12" s="8">
        <v>1</v>
      </c>
      <c r="C12" s="8" t="s">
        <v>37</v>
      </c>
      <c r="D12" s="8" t="s">
        <v>38</v>
      </c>
      <c r="E12" s="8" t="s">
        <v>39</v>
      </c>
      <c r="F12" s="8" t="s">
        <v>40</v>
      </c>
      <c r="G12" s="8" t="s">
        <v>37</v>
      </c>
      <c r="H12" s="8" t="s">
        <v>41</v>
      </c>
      <c r="I12" s="8" t="s">
        <v>42</v>
      </c>
      <c r="J12" s="58">
        <v>7500</v>
      </c>
      <c r="K12" s="58">
        <v>0</v>
      </c>
      <c r="L12" s="58">
        <v>18</v>
      </c>
      <c r="M12" s="58" t="s">
        <v>37</v>
      </c>
      <c r="N12" s="59">
        <v>7500</v>
      </c>
      <c r="O12" s="60">
        <v>60000</v>
      </c>
      <c r="P12" s="66">
        <v>19200</v>
      </c>
      <c r="Q12" s="67">
        <f>P12*F12</f>
        <v>153600</v>
      </c>
    </row>
    <row r="13" spans="2:17" x14ac:dyDescent="0.35">
      <c r="B13" s="28" t="s">
        <v>44</v>
      </c>
      <c r="C13" s="28"/>
      <c r="D13" s="28"/>
      <c r="E13" s="28"/>
      <c r="F13" s="28"/>
      <c r="G13" s="28"/>
      <c r="H13" s="28"/>
      <c r="I13" s="28"/>
      <c r="J13" s="61"/>
      <c r="K13" s="62">
        <v>0</v>
      </c>
      <c r="L13" s="62">
        <v>10800</v>
      </c>
      <c r="M13" s="61"/>
      <c r="N13" s="61"/>
      <c r="O13" s="63">
        <v>60000</v>
      </c>
      <c r="P13" s="68"/>
      <c r="Q13" s="69">
        <f>Q12</f>
        <v>153600</v>
      </c>
    </row>
    <row r="14" spans="2:17" x14ac:dyDescent="0.35">
      <c r="B14" s="21" t="s">
        <v>45</v>
      </c>
      <c r="C14" s="21"/>
      <c r="D14" s="21"/>
      <c r="E14" s="21"/>
      <c r="F14" s="21"/>
      <c r="G14" s="21"/>
      <c r="H14" s="21"/>
      <c r="I14" s="21"/>
      <c r="J14" s="61" t="s">
        <v>46</v>
      </c>
      <c r="K14" s="62">
        <v>0</v>
      </c>
      <c r="L14" s="61"/>
      <c r="M14" s="61"/>
      <c r="N14" s="61"/>
      <c r="O14" s="64">
        <v>0</v>
      </c>
      <c r="P14" s="68"/>
      <c r="Q14" s="69"/>
    </row>
    <row r="15" spans="2:17" x14ac:dyDescent="0.35">
      <c r="B15" s="21" t="s">
        <v>47</v>
      </c>
      <c r="C15" s="21"/>
      <c r="D15" s="21"/>
      <c r="E15" s="21"/>
      <c r="F15" s="21"/>
      <c r="G15" s="21"/>
      <c r="H15" s="21"/>
      <c r="I15" s="21"/>
      <c r="J15" s="61"/>
      <c r="K15" s="61"/>
      <c r="L15" s="61"/>
      <c r="M15" s="61"/>
      <c r="N15" s="61">
        <v>0</v>
      </c>
      <c r="O15" s="64">
        <v>9600</v>
      </c>
      <c r="P15" s="68"/>
      <c r="Q15" s="69" t="s">
        <v>70</v>
      </c>
    </row>
    <row r="16" spans="2:17" x14ac:dyDescent="0.35">
      <c r="B16" s="28" t="s">
        <v>48</v>
      </c>
      <c r="C16" s="28"/>
      <c r="D16" s="28"/>
      <c r="E16" s="28"/>
      <c r="F16" s="28"/>
      <c r="G16" s="28"/>
      <c r="H16" s="28"/>
      <c r="I16" s="28"/>
      <c r="J16" s="61"/>
      <c r="K16" s="61"/>
      <c r="L16" s="61"/>
      <c r="M16" s="61"/>
      <c r="N16" s="61"/>
      <c r="O16" s="63">
        <v>9600</v>
      </c>
      <c r="P16" s="68"/>
      <c r="Q16" s="69"/>
    </row>
    <row r="17" spans="2:17" x14ac:dyDescent="0.35">
      <c r="B17" s="28" t="s">
        <v>49</v>
      </c>
      <c r="C17" s="28"/>
      <c r="D17" s="28"/>
      <c r="E17" s="28"/>
      <c r="F17" s="28"/>
      <c r="G17" s="28"/>
      <c r="H17" s="28"/>
      <c r="I17" s="28"/>
      <c r="J17" s="61"/>
      <c r="K17" s="61"/>
      <c r="L17" s="61"/>
      <c r="M17" s="61"/>
      <c r="N17" s="61"/>
      <c r="O17" s="63">
        <v>12528</v>
      </c>
      <c r="P17" s="68"/>
      <c r="Q17" s="69">
        <f>Q13*18%</f>
        <v>27648</v>
      </c>
    </row>
    <row r="18" spans="2:17" x14ac:dyDescent="0.35">
      <c r="B18" s="28" t="s">
        <v>50</v>
      </c>
      <c r="C18" s="28"/>
      <c r="D18" s="28"/>
      <c r="E18" s="28"/>
      <c r="F18" s="28"/>
      <c r="G18" s="28"/>
      <c r="H18" s="28"/>
      <c r="I18" s="28"/>
      <c r="J18" s="61"/>
      <c r="K18" s="61"/>
      <c r="L18" s="61"/>
      <c r="M18" s="61"/>
      <c r="N18" s="65" t="s">
        <v>51</v>
      </c>
      <c r="O18" s="70">
        <v>82128</v>
      </c>
      <c r="P18" s="68"/>
      <c r="Q18" s="69">
        <f>Q17+Q13</f>
        <v>181248</v>
      </c>
    </row>
    <row r="19" spans="2:17" x14ac:dyDescent="0.35">
      <c r="B19" s="30" t="s">
        <v>52</v>
      </c>
      <c r="C19" s="31"/>
      <c r="D19" s="31"/>
      <c r="E19" s="31"/>
      <c r="F19" s="31"/>
      <c r="G19" s="31"/>
      <c r="H19" s="31"/>
      <c r="I19" s="31"/>
      <c r="J19" s="30" t="s">
        <v>13</v>
      </c>
      <c r="K19" s="30" t="s">
        <v>13</v>
      </c>
    </row>
    <row r="20" spans="2:17" x14ac:dyDescent="0.35">
      <c r="B20" s="3" t="s">
        <v>53</v>
      </c>
      <c r="C20" s="3" t="s">
        <v>54</v>
      </c>
      <c r="D20" s="30" t="s">
        <v>55</v>
      </c>
      <c r="E20" s="31"/>
      <c r="F20" s="31"/>
      <c r="G20" s="31"/>
      <c r="H20" s="31"/>
      <c r="I20" s="31"/>
      <c r="J20" s="3" t="s">
        <v>56</v>
      </c>
      <c r="K20" s="3" t="s">
        <v>57</v>
      </c>
    </row>
    <row r="21" spans="2:17" x14ac:dyDescent="0.35">
      <c r="B21" s="4">
        <v>1</v>
      </c>
      <c r="C21" s="4" t="s">
        <v>58</v>
      </c>
      <c r="D21" s="32" t="s">
        <v>42</v>
      </c>
      <c r="E21" s="33"/>
      <c r="F21" s="33"/>
      <c r="G21" s="33"/>
      <c r="H21" s="33"/>
      <c r="I21" s="33"/>
      <c r="J21" s="4" t="s">
        <v>59</v>
      </c>
      <c r="K21" s="4" t="s">
        <v>37</v>
      </c>
    </row>
  </sheetData>
  <mergeCells count="36">
    <mergeCell ref="B19:I19"/>
    <mergeCell ref="D20:I20"/>
    <mergeCell ref="J19:K19"/>
    <mergeCell ref="D21:I21"/>
    <mergeCell ref="P10:Q10"/>
    <mergeCell ref="B14:I14"/>
    <mergeCell ref="B15:I15"/>
    <mergeCell ref="B17:I17"/>
    <mergeCell ref="B16:I16"/>
    <mergeCell ref="B18:I18"/>
    <mergeCell ref="J6:O6"/>
    <mergeCell ref="B13:I13"/>
    <mergeCell ref="J7:O7"/>
    <mergeCell ref="J8:L8"/>
    <mergeCell ref="M8:O8"/>
    <mergeCell ref="J9:O9"/>
    <mergeCell ref="J10:O10"/>
    <mergeCell ref="J1:O1"/>
    <mergeCell ref="J2:O2"/>
    <mergeCell ref="J3:O3"/>
    <mergeCell ref="J4:O4"/>
    <mergeCell ref="J5:O5"/>
    <mergeCell ref="B6:I6"/>
    <mergeCell ref="B7:I7"/>
    <mergeCell ref="B8:I8"/>
    <mergeCell ref="B9:F10"/>
    <mergeCell ref="G9:I9"/>
    <mergeCell ref="G10"/>
    <mergeCell ref="H10:I10"/>
    <mergeCell ref="B1:C5"/>
    <mergeCell ref="D1:F5"/>
    <mergeCell ref="G1:I1"/>
    <mergeCell ref="G2:I2"/>
    <mergeCell ref="G3:I3"/>
    <mergeCell ref="G4:I4"/>
    <mergeCell ref="G5:I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2"/>
  <sheetViews>
    <sheetView workbookViewId="0">
      <selection activeCell="B2" sqref="B2:O13"/>
    </sheetView>
  </sheetViews>
  <sheetFormatPr defaultRowHeight="14.5" x14ac:dyDescent="0.35"/>
  <cols>
    <col min="1" max="1" width="9.1796875" style="1" customWidth="1"/>
    <col min="2" max="2" width="9.1796875" style="2" customWidth="1"/>
    <col min="3" max="3" width="13.453125" style="2" customWidth="1"/>
    <col min="4" max="4" width="32.81640625" style="2" customWidth="1"/>
    <col min="5" max="5" width="20.7265625" style="2" customWidth="1"/>
    <col min="6" max="7" width="9.1796875" style="2" customWidth="1"/>
    <col min="8" max="8" width="15" style="2" customWidth="1"/>
    <col min="9" max="9" width="9.1796875" style="2" customWidth="1"/>
    <col min="10" max="12" width="14.453125" style="2" customWidth="1"/>
    <col min="13" max="15" width="9.1796875" style="2" customWidth="1"/>
    <col min="16" max="16383" width="9.1796875" style="1" customWidth="1"/>
  </cols>
  <sheetData>
    <row r="1" spans="2:15" x14ac:dyDescent="0.35">
      <c r="B1" s="34"/>
      <c r="C1" s="34"/>
      <c r="D1" s="12" t="s">
        <v>0</v>
      </c>
      <c r="E1" s="12" t="s">
        <v>0</v>
      </c>
      <c r="F1" s="13" t="s">
        <v>0</v>
      </c>
      <c r="G1" s="36" t="s">
        <v>1</v>
      </c>
      <c r="H1" s="36" t="s">
        <v>1</v>
      </c>
      <c r="I1" s="36" t="s">
        <v>1</v>
      </c>
      <c r="J1" s="49" t="s">
        <v>60</v>
      </c>
      <c r="K1" s="49"/>
      <c r="L1" s="49"/>
      <c r="M1" s="49"/>
      <c r="N1" s="49"/>
      <c r="O1" s="50"/>
    </row>
    <row r="2" spans="2:15" x14ac:dyDescent="0.35">
      <c r="B2" s="35"/>
      <c r="C2" s="35"/>
      <c r="D2" s="14" t="s">
        <v>0</v>
      </c>
      <c r="E2" s="14" t="s">
        <v>0</v>
      </c>
      <c r="F2" s="15" t="s">
        <v>0</v>
      </c>
      <c r="G2" s="37" t="s">
        <v>3</v>
      </c>
      <c r="H2" s="37" t="s">
        <v>3</v>
      </c>
      <c r="I2" s="37" t="s">
        <v>3</v>
      </c>
      <c r="J2" s="51" t="s">
        <v>4</v>
      </c>
      <c r="K2" s="51"/>
      <c r="L2" s="51"/>
      <c r="M2" s="51"/>
      <c r="N2" s="51"/>
      <c r="O2" s="52"/>
    </row>
    <row r="3" spans="2:15" x14ac:dyDescent="0.35">
      <c r="B3" s="35"/>
      <c r="C3" s="35"/>
      <c r="D3" s="14" t="s">
        <v>0</v>
      </c>
      <c r="E3" s="14" t="s">
        <v>0</v>
      </c>
      <c r="F3" s="15" t="s">
        <v>0</v>
      </c>
      <c r="G3" s="37" t="s">
        <v>5</v>
      </c>
      <c r="H3" s="37" t="s">
        <v>5</v>
      </c>
      <c r="I3" s="37" t="s">
        <v>5</v>
      </c>
      <c r="J3" s="51" t="s">
        <v>6</v>
      </c>
      <c r="K3" s="51"/>
      <c r="L3" s="51"/>
      <c r="M3" s="51"/>
      <c r="N3" s="51"/>
      <c r="O3" s="52"/>
    </row>
    <row r="4" spans="2:15" x14ac:dyDescent="0.35">
      <c r="B4" s="35"/>
      <c r="C4" s="35"/>
      <c r="D4" s="14" t="s">
        <v>0</v>
      </c>
      <c r="E4" s="14" t="s">
        <v>0</v>
      </c>
      <c r="F4" s="15" t="s">
        <v>0</v>
      </c>
      <c r="G4" s="37" t="s">
        <v>7</v>
      </c>
      <c r="H4" s="37" t="s">
        <v>7</v>
      </c>
      <c r="I4" s="37" t="s">
        <v>7</v>
      </c>
      <c r="J4" s="51" t="s">
        <v>8</v>
      </c>
      <c r="K4" s="51"/>
      <c r="L4" s="51"/>
      <c r="M4" s="51"/>
      <c r="N4" s="51"/>
      <c r="O4" s="52"/>
    </row>
    <row r="5" spans="2:15" x14ac:dyDescent="0.35">
      <c r="B5" s="35"/>
      <c r="C5" s="35"/>
      <c r="D5" s="14" t="s">
        <v>0</v>
      </c>
      <c r="E5" s="14" t="s">
        <v>0</v>
      </c>
      <c r="F5" s="15" t="s">
        <v>0</v>
      </c>
      <c r="G5" s="35"/>
      <c r="H5" s="35"/>
      <c r="I5" s="35"/>
      <c r="J5" s="51" t="s">
        <v>9</v>
      </c>
      <c r="K5" s="51"/>
      <c r="L5" s="51"/>
      <c r="M5" s="51"/>
      <c r="N5" s="51"/>
      <c r="O5" s="52"/>
    </row>
    <row r="6" spans="2:15" x14ac:dyDescent="0.35">
      <c r="B6" s="38" t="s">
        <v>10</v>
      </c>
      <c r="C6" s="38" t="s">
        <v>10</v>
      </c>
      <c r="D6" s="38" t="s">
        <v>10</v>
      </c>
      <c r="E6" s="38" t="s">
        <v>10</v>
      </c>
      <c r="F6" s="38" t="s">
        <v>10</v>
      </c>
      <c r="G6" s="38" t="s">
        <v>10</v>
      </c>
      <c r="H6" s="38" t="s">
        <v>10</v>
      </c>
      <c r="I6" s="38" t="s">
        <v>10</v>
      </c>
      <c r="J6" s="41" t="s">
        <v>11</v>
      </c>
      <c r="K6" s="41"/>
      <c r="L6" s="41"/>
      <c r="M6" s="41"/>
      <c r="N6" s="41"/>
      <c r="O6" s="42"/>
    </row>
    <row r="7" spans="2:15" x14ac:dyDescent="0.35">
      <c r="B7" s="39" t="s">
        <v>12</v>
      </c>
      <c r="C7" s="39" t="s">
        <v>12</v>
      </c>
      <c r="D7" s="39" t="s">
        <v>12</v>
      </c>
      <c r="E7" s="39" t="s">
        <v>12</v>
      </c>
      <c r="F7" s="39" t="s">
        <v>12</v>
      </c>
      <c r="G7" s="39" t="s">
        <v>12</v>
      </c>
      <c r="H7" s="39" t="s">
        <v>12</v>
      </c>
      <c r="I7" s="39" t="s">
        <v>12</v>
      </c>
      <c r="J7" s="41" t="s">
        <v>13</v>
      </c>
      <c r="K7" s="41"/>
      <c r="L7" s="42"/>
      <c r="M7" s="42"/>
      <c r="N7" s="42"/>
      <c r="O7" s="42"/>
    </row>
    <row r="8" spans="2:15" x14ac:dyDescent="0.35">
      <c r="B8" s="39" t="s">
        <v>61</v>
      </c>
      <c r="C8" s="39" t="s">
        <v>61</v>
      </c>
      <c r="D8" s="39" t="s">
        <v>61</v>
      </c>
      <c r="E8" s="39" t="s">
        <v>61</v>
      </c>
      <c r="F8" s="39" t="s">
        <v>61</v>
      </c>
      <c r="G8" s="39" t="s">
        <v>61</v>
      </c>
      <c r="H8" s="39" t="s">
        <v>61</v>
      </c>
      <c r="I8" s="39" t="s">
        <v>61</v>
      </c>
      <c r="J8" s="41" t="s">
        <v>15</v>
      </c>
      <c r="K8" s="41"/>
      <c r="L8" s="42"/>
      <c r="M8" s="42"/>
      <c r="N8" s="42"/>
      <c r="O8" s="42"/>
    </row>
    <row r="9" spans="2:15" x14ac:dyDescent="0.35">
      <c r="B9" s="40" t="s">
        <v>17</v>
      </c>
      <c r="C9" s="40" t="s">
        <v>17</v>
      </c>
      <c r="D9" s="40" t="s">
        <v>17</v>
      </c>
      <c r="E9" s="40" t="s">
        <v>17</v>
      </c>
      <c r="F9" s="40" t="s">
        <v>17</v>
      </c>
      <c r="G9" s="40" t="s">
        <v>18</v>
      </c>
      <c r="H9" s="40" t="s">
        <v>18</v>
      </c>
      <c r="I9" s="40" t="s">
        <v>18</v>
      </c>
      <c r="J9" s="40" t="s">
        <v>16</v>
      </c>
      <c r="K9" s="40"/>
      <c r="L9" s="43"/>
      <c r="M9" s="43"/>
      <c r="N9" s="43"/>
      <c r="O9" s="43"/>
    </row>
    <row r="10" spans="2:15" x14ac:dyDescent="0.35">
      <c r="B10" s="40" t="s">
        <v>17</v>
      </c>
      <c r="C10" s="40" t="s">
        <v>17</v>
      </c>
      <c r="D10" s="40" t="s">
        <v>17</v>
      </c>
      <c r="E10" s="40" t="s">
        <v>17</v>
      </c>
      <c r="F10" s="40" t="s">
        <v>17</v>
      </c>
      <c r="G10" s="40" t="s">
        <v>20</v>
      </c>
      <c r="H10" s="40" t="s">
        <v>21</v>
      </c>
      <c r="I10" s="40"/>
      <c r="J10" s="40" t="s">
        <v>62</v>
      </c>
      <c r="K10" s="40"/>
      <c r="L10" s="43"/>
      <c r="M10" s="43"/>
      <c r="N10" s="43"/>
      <c r="O10" s="43"/>
    </row>
    <row r="11" spans="2:15" ht="42" x14ac:dyDescent="0.35">
      <c r="B11" s="9" t="s">
        <v>23</v>
      </c>
      <c r="C11" s="9" t="s">
        <v>24</v>
      </c>
      <c r="D11" s="9" t="s">
        <v>25</v>
      </c>
      <c r="E11" s="9" t="s">
        <v>28</v>
      </c>
      <c r="F11" s="9" t="s">
        <v>26</v>
      </c>
      <c r="G11" s="9" t="s">
        <v>27</v>
      </c>
      <c r="H11" s="9" t="s">
        <v>63</v>
      </c>
      <c r="I11" s="9" t="s">
        <v>64</v>
      </c>
      <c r="J11" s="6" t="s">
        <v>65</v>
      </c>
      <c r="K11" s="44" t="s">
        <v>66</v>
      </c>
      <c r="L11" s="45"/>
      <c r="M11" s="46"/>
      <c r="N11" s="46"/>
      <c r="O11" s="47"/>
    </row>
    <row r="12" spans="2:15" x14ac:dyDescent="0.35">
      <c r="B12" s="8">
        <v>1</v>
      </c>
      <c r="C12" s="8" t="s">
        <v>37</v>
      </c>
      <c r="D12" s="8" t="s">
        <v>38</v>
      </c>
      <c r="E12" s="8" t="s">
        <v>37</v>
      </c>
      <c r="F12" s="8" t="s">
        <v>39</v>
      </c>
      <c r="G12" s="8" t="s">
        <v>67</v>
      </c>
      <c r="H12" s="8" t="s">
        <v>43</v>
      </c>
      <c r="I12" s="8" t="s">
        <v>43</v>
      </c>
      <c r="J12" s="8" t="s">
        <v>37</v>
      </c>
      <c r="K12" s="48" t="s">
        <v>37</v>
      </c>
      <c r="L12" s="40"/>
      <c r="M12" s="40"/>
      <c r="N12" s="40"/>
      <c r="O12" s="43"/>
    </row>
  </sheetData>
  <mergeCells count="26">
    <mergeCell ref="K12:O12"/>
    <mergeCell ref="J1:O1"/>
    <mergeCell ref="J2:O2"/>
    <mergeCell ref="J3:O3"/>
    <mergeCell ref="J4:O4"/>
    <mergeCell ref="J5:O5"/>
    <mergeCell ref="J6:O6"/>
    <mergeCell ref="J7:O7"/>
    <mergeCell ref="J8:O8"/>
    <mergeCell ref="J9:O9"/>
    <mergeCell ref="J10:O10"/>
    <mergeCell ref="K11:O11"/>
    <mergeCell ref="B6:I6"/>
    <mergeCell ref="B7:I7"/>
    <mergeCell ref="B8:I8"/>
    <mergeCell ref="B9:F10"/>
    <mergeCell ref="G9:I9"/>
    <mergeCell ref="G10"/>
    <mergeCell ref="H10:I10"/>
    <mergeCell ref="B1:C5"/>
    <mergeCell ref="D1:F5"/>
    <mergeCell ref="G1:I1"/>
    <mergeCell ref="G2:I2"/>
    <mergeCell ref="G3:I3"/>
    <mergeCell ref="G4:I4"/>
    <mergeCell ref="G5:I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Price Comparison</vt:lpstr>
      <vt:lpstr>Technical Score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Mrunal Joshi</cp:lastModifiedBy>
  <dcterms:modified xsi:type="dcterms:W3CDTF">2024-12-19T12:07:38Z</dcterms:modified>
</cp:coreProperties>
</file>