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Z12" i="1" l="1"/>
  <c r="AA12" i="1" s="1"/>
  <c r="AA13" i="1" s="1"/>
  <c r="N12" i="1"/>
  <c r="AA18" i="1"/>
  <c r="O18" i="1"/>
  <c r="U19" i="1"/>
  <c r="U20" i="1" s="1"/>
  <c r="U18" i="1"/>
  <c r="R13" i="1"/>
  <c r="U12" i="1"/>
  <c r="U13" i="1" s="1"/>
  <c r="O12" i="1"/>
  <c r="O13" i="1" s="1"/>
  <c r="O19" i="1" s="1"/>
  <c r="O20" i="1" s="1"/>
  <c r="AA19" i="1" l="1"/>
  <c r="AA20" i="1" s="1"/>
  <c r="X13" i="1"/>
  <c r="L13" i="1"/>
</calcChain>
</file>

<file path=xl/sharedStrings.xml><?xml version="1.0" encoding="utf-8"?>
<sst xmlns="http://schemas.openxmlformats.org/spreadsheetml/2006/main" count="278" uniqueCount="85">
  <si>
    <t>RFQ No: R2398
 COST COMPARISON REPORT</t>
  </si>
  <si>
    <t>Comp. Date : 02/01/2025</t>
  </si>
  <si>
    <t>Vendor Name : PASSION ENTERPRISES (RV242523976)</t>
  </si>
  <si>
    <t>Vendor Name : INVENTECH SOLUTIONS (RV232417192)</t>
  </si>
  <si>
    <t>RFQ #: R2398</t>
  </si>
  <si>
    <t>Contact Name : ABDUL AZEEZ NAYAZ</t>
  </si>
  <si>
    <t>Contact Name : Shirish Awati</t>
  </si>
  <si>
    <t>RFQ Date : 02/01/2025 10:45:04</t>
  </si>
  <si>
    <t xml:space="preserve">Vendor City : </t>
  </si>
  <si>
    <t>BCD Date : 02/01/2025 23:55:00</t>
  </si>
  <si>
    <t xml:space="preserve">Telephone # : </t>
  </si>
  <si>
    <t>Mobile # : 9880122991</t>
  </si>
  <si>
    <t xml:space="preserve">Mobile # : </t>
  </si>
  <si>
    <t>PR Number : Semolina-2425-01210</t>
  </si>
  <si>
    <t>Email : pasha_iyaz@yahoo.com</t>
  </si>
  <si>
    <t>Email : inventechsolutionspune@gmail.com</t>
  </si>
  <si>
    <t>Package / RFQ Name : Side Table for TVD THE LOUNGE INTL</t>
  </si>
  <si>
    <t>Round # : 3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</si>
  <si>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</si>
  <si>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</si>
  <si>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</si>
  <si>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3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</si>
  <si>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</si>
  <si>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</si>
  <si>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</si>
  <si>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</si>
  <si>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</si>
  <si>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</si>
  <si>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</si>
  <si>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</si>
  <si>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</si>
  <si>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</si>
  <si>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</si>
  <si>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</si>
  <si>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</si>
  <si>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</si>
  <si>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</si>
  <si>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</si>
  <si>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</si>
  <si>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</si>
  <si>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</si>
  <si>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>Decoration &amp; Other Fixture</t>
  </si>
  <si>
    <t xml:space="preserve">SIDE TABLE  made of 12 mmand 18 mm  HDHMR  finished with 1 mm thick laminate and switch - 2 switch and socket in front and 1 switch and socket at back.  SIZE Width 600 mm | Depth 350 mm | Height 450 mm, MAKE - HDHMR - Action Tesa , Laminate - Merino 14554 Hooked Holz acacia 
</t>
  </si>
  <si>
    <t>NOS</t>
  </si>
  <si>
    <t/>
  </si>
  <si>
    <t>PASSION ENTERPRISES</t>
  </si>
  <si>
    <t>0.00</t>
  </si>
  <si>
    <t>Item Total</t>
  </si>
  <si>
    <t>Discount Total Value</t>
  </si>
  <si>
    <t>Grand Dis. Amt</t>
  </si>
  <si>
    <t>Transportation with 18% GST</t>
  </si>
  <si>
    <t>Packaging with 18% GST</t>
  </si>
  <si>
    <t>Other Charges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</si>
  <si>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</si>
  <si>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</si>
  <si>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</si>
  <si>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</si>
  <si>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</si>
  <si>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</si>
  <si>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</si>
  <si>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</si>
  <si>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</si>
  <si>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</si>
  <si>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RV232417192</t>
  </si>
  <si>
    <t>INVENTECH SOLUTIONS</t>
  </si>
  <si>
    <t>Participate</t>
  </si>
  <si>
    <t>RV242523515</t>
  </si>
  <si>
    <t>KALATMAK SPATIAL SYSTEMS PVT LTD</t>
  </si>
  <si>
    <t>RV242523722</t>
  </si>
  <si>
    <t>AMAR SOFA MAKER</t>
  </si>
  <si>
    <t>Not Participate</t>
  </si>
  <si>
    <t>T053047</t>
  </si>
  <si>
    <t>RUDRA SARVAIYA</t>
  </si>
  <si>
    <t>RV242523976</t>
  </si>
  <si>
    <t>Vendor Name : PASSION ENTERPRISES</t>
  </si>
  <si>
    <t>Vendor Name : INVENTECH SOLUTIONS</t>
  </si>
  <si>
    <t>Buyer : Sarvesh Patil</t>
  </si>
  <si>
    <t xml:space="preserve">Quote Currency : </t>
  </si>
  <si>
    <t>Last PO Unit Rate</t>
  </si>
  <si>
    <t>Last PO Total Value</t>
  </si>
  <si>
    <t>Score</t>
  </si>
  <si>
    <t>Justification</t>
  </si>
  <si>
    <t>14.000</t>
  </si>
  <si>
    <t>Vendor Name : RUDRA SARVAIYA</t>
  </si>
  <si>
    <t>SIDE TABLE  made of 12 mmand 18 mm  HDHMR  finished with 1 mm thick laminate and switch - 2 switch and socket in front and 1 switch and socket at back.  SIZE Width 600 mm | Depth 350 mm | Height 450 mm, MAKE - HDHMR - Action Tesa , Laminate - Merino 14554 Hooked Holz acacia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</si>
</sst>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0" xfId="0" applyNumberFormat="1" applyFont="1" applyAlignment="1" applyProtection="1">
      <alignment vertical="center"/>
    </xf>
    <xf numFmtId="0" fontId="1" fillId="0" borderId="7" xfId="0" applyNumberFormat="1" applyFont="1" applyBorder="1" applyAlignment="1" applyProtection="1">
      <alignment horizontal="right" vertical="center" wrapText="1"/>
    </xf>
    <xf numFmtId="4" fontId="1" fillId="0" borderId="7" xfId="0" applyNumberFormat="1" applyFont="1" applyBorder="1" applyAlignment="1" applyProtection="1">
      <alignment horizontal="right" vertical="center" wrapText="1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10" fontId="1" fillId="0" borderId="7" xfId="0" applyNumberFormat="1" applyFont="1" applyBorder="1" applyAlignment="1" applyProtection="1">
      <alignment vertical="center"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0" fontId="2" fillId="2" borderId="7" xfId="0" applyNumberFormat="1" applyFont="1" applyFill="1" applyBorder="1" applyAlignment="1" applyProtection="1">
      <alignment vertical="center"/>
    </xf>
    <xf numFmtId="0" fontId="1" fillId="0" borderId="7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7"/>
  <sheetViews>
    <sheetView tabSelected="1" topLeftCell="F1" workbookViewId="0">
      <selection activeCell="V1" sqref="J1:AA1"/>
    </sheetView>
  </sheetViews>
  <sheetFormatPr defaultRowHeight="15"/>
  <cols>
    <col min="1" max="2" width="9.140625" style="2" customWidth="1"/>
    <col min="3" max="3" width="13.42578125" style="2" customWidth="1"/>
    <col min="4" max="4" width="32.85546875" style="2" customWidth="1"/>
    <col min="5" max="5" width="5.42578125" style="2" bestFit="1" customWidth="1"/>
    <col min="6" max="6" width="4.5703125" style="2" bestFit="1" customWidth="1"/>
    <col min="7" max="7" width="16.28515625" style="2" bestFit="1" customWidth="1"/>
    <col min="8" max="8" width="12.85546875" style="2" bestFit="1" customWidth="1"/>
    <col min="9" max="9" width="8.7109375" style="2" bestFit="1" customWidth="1"/>
    <col min="10" max="10" width="14.7109375" style="2" bestFit="1" customWidth="1"/>
    <col min="11" max="11" width="10.140625" style="2" hidden="1" customWidth="1"/>
    <col min="12" max="12" width="9.85546875" style="2" bestFit="1" customWidth="1"/>
    <col min="13" max="13" width="8.7109375" style="2" hidden="1" customWidth="1"/>
    <col min="14" max="14" width="9.7109375" style="2" customWidth="1"/>
    <col min="15" max="15" width="8.7109375" style="2" bestFit="1" customWidth="1"/>
    <col min="16" max="16" width="14.42578125" style="2" customWidth="1"/>
    <col min="17" max="17" width="8.140625" style="2" hidden="1" customWidth="1"/>
    <col min="18" max="18" width="9.85546875" style="2" bestFit="1" customWidth="1"/>
    <col min="19" max="19" width="8.7109375" style="2" hidden="1" customWidth="1"/>
    <col min="20" max="20" width="9.7109375" style="2" customWidth="1"/>
    <col min="21" max="21" width="8.7109375" style="2" bestFit="1" customWidth="1"/>
    <col min="22" max="22" width="14.42578125" style="2" customWidth="1"/>
    <col min="23" max="23" width="8.140625" style="2" hidden="1" customWidth="1"/>
    <col min="24" max="24" width="9.85546875" style="2" bestFit="1" customWidth="1"/>
    <col min="25" max="25" width="8.7109375" style="2" hidden="1" customWidth="1"/>
    <col min="26" max="26" width="9.7109375" style="2" customWidth="1"/>
    <col min="27" max="27" width="8.7109375" style="2" bestFit="1" customWidth="1"/>
    <col min="28" max="16382" width="9.140625" style="2" customWidth="1"/>
    <col min="16383" max="16384" width="9.140625" style="40"/>
  </cols>
  <sheetData>
    <row r="1" spans="2:27" ht="34.5" customHeight="1" thickBot="1">
      <c r="B1" s="17"/>
      <c r="C1" s="17"/>
      <c r="D1" s="11" t="s">
        <v>0</v>
      </c>
      <c r="E1" s="11" t="s">
        <v>0</v>
      </c>
      <c r="F1" s="12" t="s">
        <v>0</v>
      </c>
      <c r="G1" s="19" t="s">
        <v>1</v>
      </c>
      <c r="H1" s="19" t="s">
        <v>1</v>
      </c>
      <c r="I1" s="19" t="s">
        <v>1</v>
      </c>
      <c r="J1" s="38" t="s">
        <v>2</v>
      </c>
      <c r="K1" s="38"/>
      <c r="L1" s="39"/>
      <c r="M1" s="39"/>
      <c r="N1" s="39"/>
      <c r="O1" s="39"/>
      <c r="P1" s="38" t="s">
        <v>3</v>
      </c>
      <c r="Q1" s="38"/>
      <c r="R1" s="39"/>
      <c r="S1" s="39"/>
      <c r="T1" s="39"/>
      <c r="U1" s="39"/>
      <c r="V1" s="38" t="s">
        <v>83</v>
      </c>
      <c r="W1" s="38"/>
      <c r="X1" s="39"/>
      <c r="Y1" s="39"/>
      <c r="Z1" s="39"/>
      <c r="AA1" s="39"/>
    </row>
    <row r="2" spans="2:27">
      <c r="B2" s="18"/>
      <c r="C2" s="18"/>
      <c r="D2" s="13" t="s">
        <v>0</v>
      </c>
      <c r="E2" s="13" t="s">
        <v>0</v>
      </c>
      <c r="F2" s="14" t="s">
        <v>0</v>
      </c>
      <c r="G2" s="20" t="s">
        <v>4</v>
      </c>
      <c r="H2" s="20" t="s">
        <v>4</v>
      </c>
      <c r="I2" s="20" t="s">
        <v>4</v>
      </c>
      <c r="J2" s="34" t="s">
        <v>5</v>
      </c>
      <c r="K2" s="34"/>
      <c r="L2" s="35"/>
      <c r="M2" s="35"/>
      <c r="N2" s="35"/>
      <c r="O2" s="35"/>
      <c r="P2" s="34" t="s">
        <v>6</v>
      </c>
      <c r="Q2" s="34"/>
      <c r="R2" s="35"/>
      <c r="S2" s="35"/>
      <c r="T2" s="35"/>
      <c r="U2" s="35"/>
      <c r="V2" s="34"/>
      <c r="W2" s="34"/>
      <c r="X2" s="35"/>
      <c r="Y2" s="35"/>
      <c r="Z2" s="35"/>
      <c r="AA2" s="35"/>
    </row>
    <row r="3" spans="2:27">
      <c r="B3" s="18"/>
      <c r="C3" s="18"/>
      <c r="D3" s="13" t="s">
        <v>0</v>
      </c>
      <c r="E3" s="13" t="s">
        <v>0</v>
      </c>
      <c r="F3" s="14" t="s">
        <v>0</v>
      </c>
      <c r="G3" s="20" t="s">
        <v>7</v>
      </c>
      <c r="H3" s="20" t="s">
        <v>7</v>
      </c>
      <c r="I3" s="20" t="s">
        <v>7</v>
      </c>
      <c r="J3" s="34" t="s">
        <v>8</v>
      </c>
      <c r="K3" s="34"/>
      <c r="L3" s="35"/>
      <c r="M3" s="35"/>
      <c r="N3" s="35"/>
      <c r="O3" s="35"/>
      <c r="P3" s="34" t="s">
        <v>8</v>
      </c>
      <c r="Q3" s="34"/>
      <c r="R3" s="35"/>
      <c r="S3" s="35"/>
      <c r="T3" s="35"/>
      <c r="U3" s="35"/>
      <c r="V3" s="34"/>
      <c r="W3" s="34"/>
      <c r="X3" s="35"/>
      <c r="Y3" s="35"/>
      <c r="Z3" s="35"/>
      <c r="AA3" s="35"/>
    </row>
    <row r="4" spans="2:27">
      <c r="B4" s="18"/>
      <c r="C4" s="18"/>
      <c r="D4" s="13" t="s">
        <v>0</v>
      </c>
      <c r="E4" s="13" t="s">
        <v>0</v>
      </c>
      <c r="F4" s="14" t="s">
        <v>0</v>
      </c>
      <c r="G4" s="20" t="s">
        <v>9</v>
      </c>
      <c r="H4" s="20" t="s">
        <v>9</v>
      </c>
      <c r="I4" s="20" t="s">
        <v>9</v>
      </c>
      <c r="J4" s="34" t="s">
        <v>10</v>
      </c>
      <c r="K4" s="34"/>
      <c r="L4" s="35"/>
      <c r="M4" s="35"/>
      <c r="N4" s="35"/>
      <c r="O4" s="35"/>
      <c r="P4" s="34" t="s">
        <v>10</v>
      </c>
      <c r="Q4" s="34"/>
      <c r="R4" s="35"/>
      <c r="S4" s="35"/>
      <c r="T4" s="35"/>
      <c r="U4" s="35"/>
      <c r="V4" s="34"/>
      <c r="W4" s="34"/>
      <c r="X4" s="35"/>
      <c r="Y4" s="35"/>
      <c r="Z4" s="35"/>
      <c r="AA4" s="35"/>
    </row>
    <row r="5" spans="2:27" ht="15.75" thickBot="1">
      <c r="B5" s="18"/>
      <c r="C5" s="18"/>
      <c r="D5" s="13" t="s">
        <v>0</v>
      </c>
      <c r="E5" s="13" t="s">
        <v>0</v>
      </c>
      <c r="F5" s="14" t="s">
        <v>0</v>
      </c>
      <c r="G5" s="18"/>
      <c r="H5" s="18"/>
      <c r="I5" s="18"/>
      <c r="J5" s="34" t="s">
        <v>11</v>
      </c>
      <c r="K5" s="34"/>
      <c r="L5" s="35"/>
      <c r="M5" s="35"/>
      <c r="N5" s="35"/>
      <c r="O5" s="35"/>
      <c r="P5" s="34" t="s">
        <v>12</v>
      </c>
      <c r="Q5" s="34"/>
      <c r="R5" s="35"/>
      <c r="S5" s="35"/>
      <c r="T5" s="35"/>
      <c r="U5" s="35"/>
      <c r="V5" s="34"/>
      <c r="W5" s="34"/>
      <c r="X5" s="35"/>
      <c r="Y5" s="35"/>
      <c r="Z5" s="35"/>
      <c r="AA5" s="35"/>
    </row>
    <row r="6" spans="2:27" ht="15.75" thickBot="1">
      <c r="B6" s="21" t="s">
        <v>13</v>
      </c>
      <c r="C6" s="21" t="s">
        <v>13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21" t="s">
        <v>13</v>
      </c>
      <c r="J6" s="24" t="s">
        <v>14</v>
      </c>
      <c r="K6" s="24"/>
      <c r="L6" s="25"/>
      <c r="M6" s="25"/>
      <c r="N6" s="25"/>
      <c r="O6" s="25"/>
      <c r="P6" s="24" t="s">
        <v>15</v>
      </c>
      <c r="Q6" s="24"/>
      <c r="R6" s="25"/>
      <c r="S6" s="25"/>
      <c r="T6" s="25"/>
      <c r="U6" s="25"/>
      <c r="V6" s="24"/>
      <c r="W6" s="24"/>
      <c r="X6" s="25"/>
      <c r="Y6" s="25"/>
      <c r="Z6" s="25"/>
      <c r="AA6" s="25"/>
    </row>
    <row r="7" spans="2:27" ht="15.75" thickBot="1">
      <c r="B7" s="22" t="s">
        <v>16</v>
      </c>
      <c r="C7" s="22" t="s">
        <v>16</v>
      </c>
      <c r="D7" s="22" t="s">
        <v>16</v>
      </c>
      <c r="E7" s="22" t="s">
        <v>16</v>
      </c>
      <c r="F7" s="22" t="s">
        <v>16</v>
      </c>
      <c r="G7" s="22" t="s">
        <v>16</v>
      </c>
      <c r="H7" s="22" t="s">
        <v>16</v>
      </c>
      <c r="I7" s="22" t="s">
        <v>16</v>
      </c>
      <c r="J7" s="24" t="s">
        <v>17</v>
      </c>
      <c r="K7" s="24"/>
      <c r="L7" s="25"/>
      <c r="M7" s="25"/>
      <c r="N7" s="25"/>
      <c r="O7" s="25"/>
      <c r="P7" s="24" t="s">
        <v>17</v>
      </c>
      <c r="Q7" s="24"/>
      <c r="R7" s="25"/>
      <c r="S7" s="25"/>
      <c r="T7" s="25"/>
      <c r="U7" s="25"/>
      <c r="V7" s="24" t="s">
        <v>17</v>
      </c>
      <c r="W7" s="24"/>
      <c r="X7" s="25"/>
      <c r="Y7" s="25"/>
      <c r="Z7" s="25"/>
      <c r="AA7" s="25"/>
    </row>
    <row r="8" spans="2:27" ht="15.75" thickBot="1">
      <c r="B8" s="22" t="s">
        <v>18</v>
      </c>
      <c r="C8" s="22" t="s">
        <v>18</v>
      </c>
      <c r="D8" s="22" t="s">
        <v>18</v>
      </c>
      <c r="E8" s="22" t="s">
        <v>18</v>
      </c>
      <c r="F8" s="22" t="s">
        <v>18</v>
      </c>
      <c r="G8" s="22" t="s">
        <v>18</v>
      </c>
      <c r="H8" s="22" t="s">
        <v>18</v>
      </c>
      <c r="I8" s="22" t="s">
        <v>18</v>
      </c>
      <c r="J8" s="24" t="s">
        <v>19</v>
      </c>
      <c r="K8" s="24"/>
      <c r="L8" s="25"/>
      <c r="M8" s="24" t="s">
        <v>20</v>
      </c>
      <c r="N8" s="24"/>
      <c r="O8" s="25"/>
      <c r="P8" s="24" t="s">
        <v>19</v>
      </c>
      <c r="Q8" s="24"/>
      <c r="R8" s="25"/>
      <c r="S8" s="24" t="s">
        <v>20</v>
      </c>
      <c r="T8" s="24"/>
      <c r="U8" s="25"/>
      <c r="V8" s="24" t="s">
        <v>19</v>
      </c>
      <c r="W8" s="24"/>
      <c r="X8" s="25"/>
      <c r="Y8" s="24" t="s">
        <v>20</v>
      </c>
      <c r="Z8" s="24"/>
      <c r="AA8" s="25"/>
    </row>
    <row r="9" spans="2:27" ht="15.75" thickBot="1">
      <c r="B9" s="23" t="s">
        <v>21</v>
      </c>
      <c r="C9" s="23" t="s">
        <v>21</v>
      </c>
      <c r="D9" s="23" t="s">
        <v>21</v>
      </c>
      <c r="E9" s="23" t="s">
        <v>21</v>
      </c>
      <c r="F9" s="23" t="s">
        <v>21</v>
      </c>
      <c r="G9" s="23" t="s">
        <v>22</v>
      </c>
      <c r="H9" s="23" t="s">
        <v>22</v>
      </c>
      <c r="I9" s="23" t="s">
        <v>22</v>
      </c>
      <c r="J9" s="23" t="s">
        <v>23</v>
      </c>
      <c r="K9" s="23"/>
      <c r="L9" s="26"/>
      <c r="M9" s="26"/>
      <c r="N9" s="26"/>
      <c r="O9" s="26"/>
      <c r="P9" s="23" t="s">
        <v>23</v>
      </c>
      <c r="Q9" s="23"/>
      <c r="R9" s="26"/>
      <c r="S9" s="26"/>
      <c r="T9" s="26"/>
      <c r="U9" s="26"/>
      <c r="V9" s="23" t="s">
        <v>23</v>
      </c>
      <c r="W9" s="23"/>
      <c r="X9" s="26"/>
      <c r="Y9" s="26"/>
      <c r="Z9" s="26"/>
      <c r="AA9" s="26"/>
    </row>
    <row r="10" spans="2:27" ht="15.75" thickBot="1">
      <c r="B10" s="23" t="s">
        <v>21</v>
      </c>
      <c r="C10" s="23" t="s">
        <v>21</v>
      </c>
      <c r="D10" s="23" t="s">
        <v>21</v>
      </c>
      <c r="E10" s="23" t="s">
        <v>21</v>
      </c>
      <c r="F10" s="23" t="s">
        <v>21</v>
      </c>
      <c r="G10" s="23" t="s">
        <v>24</v>
      </c>
      <c r="H10" s="23" t="s">
        <v>25</v>
      </c>
      <c r="I10" s="23"/>
      <c r="J10" s="23" t="s">
        <v>26</v>
      </c>
      <c r="K10" s="23"/>
      <c r="L10" s="26"/>
      <c r="M10" s="26"/>
      <c r="N10" s="26"/>
      <c r="O10" s="26"/>
      <c r="P10" s="23" t="s">
        <v>26</v>
      </c>
      <c r="Q10" s="23"/>
      <c r="R10" s="26"/>
      <c r="S10" s="26"/>
      <c r="T10" s="26"/>
      <c r="U10" s="26"/>
      <c r="V10" s="23" t="s">
        <v>26</v>
      </c>
      <c r="W10" s="23"/>
      <c r="X10" s="26"/>
      <c r="Y10" s="26"/>
      <c r="Z10" s="26"/>
      <c r="AA10" s="26"/>
    </row>
    <row r="11" spans="2:27" ht="30.75" thickBot="1">
      <c r="B11" s="5" t="s">
        <v>27</v>
      </c>
      <c r="C11" s="5" t="s">
        <v>28</v>
      </c>
      <c r="D11" s="5" t="s">
        <v>29</v>
      </c>
      <c r="E11" s="5" t="s">
        <v>30</v>
      </c>
      <c r="F11" s="5" t="s">
        <v>31</v>
      </c>
      <c r="G11" s="5" t="s">
        <v>32</v>
      </c>
      <c r="H11" s="5" t="s">
        <v>33</v>
      </c>
      <c r="I11" s="5" t="s">
        <v>34</v>
      </c>
      <c r="J11" s="5" t="s">
        <v>35</v>
      </c>
      <c r="K11" s="5" t="s">
        <v>36</v>
      </c>
      <c r="L11" s="6" t="s">
        <v>37</v>
      </c>
      <c r="M11" s="6" t="s">
        <v>38</v>
      </c>
      <c r="N11" s="6" t="s">
        <v>39</v>
      </c>
      <c r="O11" s="6" t="s">
        <v>40</v>
      </c>
      <c r="P11" s="5" t="s">
        <v>35</v>
      </c>
      <c r="Q11" s="5" t="s">
        <v>36</v>
      </c>
      <c r="R11" s="6" t="s">
        <v>37</v>
      </c>
      <c r="S11" s="6" t="s">
        <v>38</v>
      </c>
      <c r="T11" s="6" t="s">
        <v>39</v>
      </c>
      <c r="U11" s="6" t="s">
        <v>40</v>
      </c>
      <c r="V11" s="5" t="s">
        <v>35</v>
      </c>
      <c r="W11" s="5" t="s">
        <v>36</v>
      </c>
      <c r="X11" s="6" t="s">
        <v>37</v>
      </c>
      <c r="Y11" s="6" t="s">
        <v>38</v>
      </c>
      <c r="Z11" s="6" t="s">
        <v>39</v>
      </c>
      <c r="AA11" s="6" t="s">
        <v>40</v>
      </c>
    </row>
    <row r="12" spans="2:27" ht="129" thickBot="1">
      <c r="B12" s="7">
        <v>1</v>
      </c>
      <c r="C12" s="7" t="s">
        <v>41</v>
      </c>
      <c r="D12" s="7" t="s">
        <v>84</v>
      </c>
      <c r="E12" s="7" t="s">
        <v>43</v>
      </c>
      <c r="F12" s="7">
        <v>14</v>
      </c>
      <c r="G12" s="7" t="s">
        <v>44</v>
      </c>
      <c r="H12" s="7"/>
      <c r="I12" s="7"/>
      <c r="J12" s="7">
        <v>10500</v>
      </c>
      <c r="K12" s="7">
        <v>0</v>
      </c>
      <c r="L12" s="7">
        <v>18</v>
      </c>
      <c r="M12" s="7" t="s">
        <v>44</v>
      </c>
      <c r="N12" s="37">
        <f>J12</f>
        <v>10500</v>
      </c>
      <c r="O12" s="36">
        <f>N12*F12</f>
        <v>147000</v>
      </c>
      <c r="P12" s="7">
        <v>22500</v>
      </c>
      <c r="Q12" s="7">
        <v>0</v>
      </c>
      <c r="R12" s="7">
        <v>18</v>
      </c>
      <c r="S12" s="7" t="s">
        <v>44</v>
      </c>
      <c r="T12" s="36">
        <v>18000</v>
      </c>
      <c r="U12" s="36">
        <f>T12*$F12</f>
        <v>252000</v>
      </c>
      <c r="V12" s="7">
        <v>15000</v>
      </c>
      <c r="W12" s="7">
        <v>0</v>
      </c>
      <c r="X12" s="7">
        <v>18</v>
      </c>
      <c r="Y12" s="7" t="s">
        <v>44</v>
      </c>
      <c r="Z12" s="36">
        <f>V12</f>
        <v>15000</v>
      </c>
      <c r="AA12" s="36">
        <f>Z12*$F12</f>
        <v>210000</v>
      </c>
    </row>
    <row r="13" spans="2:27" ht="15.75" thickBot="1">
      <c r="B13" s="29" t="s">
        <v>47</v>
      </c>
      <c r="C13" s="29"/>
      <c r="D13" s="29"/>
      <c r="E13" s="29"/>
      <c r="F13" s="29"/>
      <c r="G13" s="29"/>
      <c r="H13" s="29"/>
      <c r="I13" s="29"/>
      <c r="J13" s="10"/>
      <c r="K13" s="41">
        <v>0</v>
      </c>
      <c r="L13" s="42">
        <f>O13*18%</f>
        <v>26460</v>
      </c>
      <c r="M13" s="10"/>
      <c r="N13" s="10"/>
      <c r="O13" s="43">
        <f>SUM(O12)</f>
        <v>147000</v>
      </c>
      <c r="P13" s="10"/>
      <c r="Q13" s="41">
        <v>0</v>
      </c>
      <c r="R13" s="42">
        <f>U13*18%</f>
        <v>45360</v>
      </c>
      <c r="S13" s="10"/>
      <c r="T13" s="10"/>
      <c r="U13" s="43">
        <f>SUM(U12)</f>
        <v>252000</v>
      </c>
      <c r="V13" s="10"/>
      <c r="W13" s="41">
        <v>0</v>
      </c>
      <c r="X13" s="42">
        <f>AA13*18%</f>
        <v>37800</v>
      </c>
      <c r="Y13" s="10"/>
      <c r="Z13" s="10"/>
      <c r="AA13" s="43">
        <f>SUM(AA12)</f>
        <v>210000</v>
      </c>
    </row>
    <row r="14" spans="2:27" ht="15.75" thickBot="1">
      <c r="B14" s="23" t="s">
        <v>48</v>
      </c>
      <c r="C14" s="23"/>
      <c r="D14" s="23"/>
      <c r="E14" s="23"/>
      <c r="F14" s="23"/>
      <c r="G14" s="23"/>
      <c r="H14" s="23"/>
      <c r="I14" s="23"/>
      <c r="J14" s="10" t="s">
        <v>49</v>
      </c>
      <c r="K14" s="41">
        <v>0</v>
      </c>
      <c r="L14" s="10"/>
      <c r="M14" s="10"/>
      <c r="N14" s="10"/>
      <c r="O14" s="41">
        <v>0</v>
      </c>
      <c r="P14" s="10" t="s">
        <v>49</v>
      </c>
      <c r="Q14" s="41">
        <v>0</v>
      </c>
      <c r="R14" s="10"/>
      <c r="S14" s="10"/>
      <c r="T14" s="10"/>
      <c r="U14" s="41">
        <v>0</v>
      </c>
      <c r="V14" s="10" t="s">
        <v>49</v>
      </c>
      <c r="W14" s="41">
        <v>0</v>
      </c>
      <c r="X14" s="10"/>
      <c r="Y14" s="10"/>
      <c r="Z14" s="10"/>
      <c r="AA14" s="41">
        <v>0</v>
      </c>
    </row>
    <row r="15" spans="2:27" ht="15.75" thickBot="1">
      <c r="B15" s="23" t="s">
        <v>50</v>
      </c>
      <c r="C15" s="23"/>
      <c r="D15" s="23"/>
      <c r="E15" s="23"/>
      <c r="F15" s="23"/>
      <c r="G15" s="23"/>
      <c r="H15" s="23"/>
      <c r="I15" s="23"/>
      <c r="J15" s="10"/>
      <c r="K15" s="10"/>
      <c r="L15" s="10"/>
      <c r="M15" s="10"/>
      <c r="N15" s="44">
        <v>0</v>
      </c>
      <c r="O15" s="45">
        <v>29500</v>
      </c>
      <c r="P15" s="10"/>
      <c r="Q15" s="10"/>
      <c r="R15" s="10"/>
      <c r="S15" s="10"/>
      <c r="T15" s="44">
        <v>0</v>
      </c>
      <c r="U15" s="45">
        <v>60000</v>
      </c>
      <c r="V15" s="10"/>
      <c r="W15" s="10"/>
      <c r="X15" s="10"/>
      <c r="Y15" s="10"/>
      <c r="Z15" s="44">
        <v>0</v>
      </c>
      <c r="AA15" s="45">
        <v>46500</v>
      </c>
    </row>
    <row r="16" spans="2:27" ht="15.75" thickBot="1">
      <c r="B16" s="23" t="s">
        <v>51</v>
      </c>
      <c r="C16" s="23"/>
      <c r="D16" s="23"/>
      <c r="E16" s="23"/>
      <c r="F16" s="23"/>
      <c r="G16" s="23"/>
      <c r="H16" s="23"/>
      <c r="I16" s="23"/>
      <c r="J16" s="10"/>
      <c r="K16" s="10"/>
      <c r="L16" s="10"/>
      <c r="M16" s="10"/>
      <c r="N16" s="44">
        <v>0</v>
      </c>
      <c r="O16" s="41">
        <v>0</v>
      </c>
      <c r="P16" s="10"/>
      <c r="Q16" s="10"/>
      <c r="R16" s="10"/>
      <c r="S16" s="10"/>
      <c r="T16" s="44">
        <v>0</v>
      </c>
      <c r="U16" s="45">
        <v>1500</v>
      </c>
      <c r="V16" s="10"/>
      <c r="W16" s="10"/>
      <c r="X16" s="10"/>
      <c r="Y16" s="10"/>
      <c r="Z16" s="44">
        <v>0</v>
      </c>
      <c r="AA16" s="45">
        <v>8500</v>
      </c>
    </row>
    <row r="17" spans="2:27" ht="15.75" thickBot="1">
      <c r="B17" s="23" t="s">
        <v>52</v>
      </c>
      <c r="C17" s="23"/>
      <c r="D17" s="23"/>
      <c r="E17" s="23"/>
      <c r="F17" s="23"/>
      <c r="G17" s="23"/>
      <c r="H17" s="23"/>
      <c r="I17" s="23"/>
      <c r="J17" s="10"/>
      <c r="K17" s="10"/>
      <c r="L17" s="10"/>
      <c r="M17" s="10"/>
      <c r="N17" s="44">
        <v>0</v>
      </c>
      <c r="O17" s="41">
        <v>0</v>
      </c>
      <c r="P17" s="10"/>
      <c r="Q17" s="10"/>
      <c r="R17" s="10"/>
      <c r="S17" s="10"/>
      <c r="T17" s="44">
        <v>0</v>
      </c>
      <c r="U17" s="41">
        <v>0</v>
      </c>
      <c r="V17" s="10"/>
      <c r="W17" s="10"/>
      <c r="X17" s="10"/>
      <c r="Y17" s="10"/>
      <c r="Z17" s="44">
        <v>0</v>
      </c>
      <c r="AA17" s="41">
        <v>0</v>
      </c>
    </row>
    <row r="18" spans="2:27" ht="15.75" thickBot="1">
      <c r="B18" s="29" t="s">
        <v>53</v>
      </c>
      <c r="C18" s="29"/>
      <c r="D18" s="29"/>
      <c r="E18" s="29"/>
      <c r="F18" s="29"/>
      <c r="G18" s="29"/>
      <c r="H18" s="29"/>
      <c r="I18" s="29"/>
      <c r="J18" s="10"/>
      <c r="K18" s="10"/>
      <c r="L18" s="10"/>
      <c r="M18" s="10"/>
      <c r="N18" s="10"/>
      <c r="O18" s="43">
        <f>SUM(O15:O17)</f>
        <v>29500</v>
      </c>
      <c r="P18" s="10"/>
      <c r="Q18" s="10"/>
      <c r="R18" s="10"/>
      <c r="S18" s="10"/>
      <c r="T18" s="10"/>
      <c r="U18" s="43">
        <f>SUM(U15:U17)</f>
        <v>61500</v>
      </c>
      <c r="V18" s="10"/>
      <c r="W18" s="10"/>
      <c r="X18" s="10"/>
      <c r="Y18" s="10"/>
      <c r="Z18" s="10"/>
      <c r="AA18" s="43">
        <f>SUM(AA15:AA17)</f>
        <v>55000</v>
      </c>
    </row>
    <row r="19" spans="2:27" ht="15.75" thickBot="1">
      <c r="B19" s="29" t="s">
        <v>54</v>
      </c>
      <c r="C19" s="29"/>
      <c r="D19" s="29"/>
      <c r="E19" s="29"/>
      <c r="F19" s="29"/>
      <c r="G19" s="29"/>
      <c r="H19" s="29"/>
      <c r="I19" s="29"/>
      <c r="J19" s="10"/>
      <c r="K19" s="10"/>
      <c r="L19" s="10"/>
      <c r="M19" s="10"/>
      <c r="N19" s="10"/>
      <c r="O19" s="43">
        <f>SUM(O13+O18)*18%</f>
        <v>31770</v>
      </c>
      <c r="P19" s="10"/>
      <c r="Q19" s="10"/>
      <c r="R19" s="10"/>
      <c r="S19" s="10"/>
      <c r="T19" s="10"/>
      <c r="U19" s="43">
        <f>SUM(U13+U18)*18%</f>
        <v>56430</v>
      </c>
      <c r="V19" s="10"/>
      <c r="W19" s="10"/>
      <c r="X19" s="10"/>
      <c r="Y19" s="10"/>
      <c r="Z19" s="10"/>
      <c r="AA19" s="43">
        <f>SUM(AA13+AA18)*18%</f>
        <v>47700</v>
      </c>
    </row>
    <row r="20" spans="2:27" ht="15.75" thickBot="1">
      <c r="B20" s="29" t="s">
        <v>55</v>
      </c>
      <c r="C20" s="29"/>
      <c r="D20" s="29"/>
      <c r="E20" s="29"/>
      <c r="F20" s="29"/>
      <c r="G20" s="29"/>
      <c r="H20" s="29"/>
      <c r="I20" s="29"/>
      <c r="J20" s="10"/>
      <c r="K20" s="10"/>
      <c r="L20" s="10"/>
      <c r="M20" s="10"/>
      <c r="N20" s="9" t="s">
        <v>56</v>
      </c>
      <c r="O20" s="46">
        <f>SUM(O13+O18+O19)</f>
        <v>208270</v>
      </c>
      <c r="P20" s="10"/>
      <c r="Q20" s="10"/>
      <c r="R20" s="10"/>
      <c r="S20" s="10"/>
      <c r="T20" s="9" t="s">
        <v>56</v>
      </c>
      <c r="U20" s="46">
        <f>SUM(U13+U18+U19)</f>
        <v>369930</v>
      </c>
      <c r="V20" s="10"/>
      <c r="W20" s="10"/>
      <c r="X20" s="10"/>
      <c r="Y20" s="10"/>
      <c r="Z20" s="9" t="s">
        <v>56</v>
      </c>
      <c r="AA20" s="46">
        <f>SUM(AA13+AA18+AA19)</f>
        <v>312700</v>
      </c>
    </row>
    <row r="21" spans="2:27" ht="15.75" thickBot="1">
      <c r="B21" s="15" t="s">
        <v>57</v>
      </c>
      <c r="C21" s="47"/>
      <c r="D21" s="47"/>
      <c r="E21" s="47"/>
      <c r="F21" s="47"/>
      <c r="G21" s="47"/>
      <c r="H21" s="47"/>
      <c r="I21" s="47"/>
      <c r="J21" s="15" t="s">
        <v>17</v>
      </c>
      <c r="K21" s="15" t="s">
        <v>17</v>
      </c>
    </row>
    <row r="22" spans="2:27" ht="15.75" thickBot="1">
      <c r="B22" s="3" t="s">
        <v>58</v>
      </c>
      <c r="C22" s="3" t="s">
        <v>59</v>
      </c>
      <c r="D22" s="15" t="s">
        <v>60</v>
      </c>
      <c r="E22" s="47"/>
      <c r="F22" s="47"/>
      <c r="G22" s="47"/>
      <c r="H22" s="47"/>
      <c r="I22" s="47"/>
      <c r="J22" s="3" t="s">
        <v>61</v>
      </c>
      <c r="K22" s="3" t="s">
        <v>62</v>
      </c>
    </row>
    <row r="23" spans="2:27" ht="15.75" thickBot="1">
      <c r="B23" s="4">
        <v>1</v>
      </c>
      <c r="C23" s="4" t="s">
        <v>63</v>
      </c>
      <c r="D23" s="16" t="s">
        <v>64</v>
      </c>
      <c r="E23" s="48"/>
      <c r="F23" s="48"/>
      <c r="G23" s="48"/>
      <c r="H23" s="48"/>
      <c r="I23" s="48"/>
      <c r="J23" s="4" t="s">
        <v>65</v>
      </c>
      <c r="K23" s="4" t="s">
        <v>44</v>
      </c>
    </row>
    <row r="24" spans="2:27" ht="15.75" thickBot="1">
      <c r="B24" s="4">
        <v>2</v>
      </c>
      <c r="C24" s="4" t="s">
        <v>66</v>
      </c>
      <c r="D24" s="16" t="s">
        <v>67</v>
      </c>
      <c r="E24" s="48"/>
      <c r="F24" s="48"/>
      <c r="G24" s="48"/>
      <c r="H24" s="48"/>
      <c r="I24" s="48"/>
      <c r="J24" s="4" t="s">
        <v>65</v>
      </c>
      <c r="K24" s="4" t="s">
        <v>44</v>
      </c>
    </row>
    <row r="25" spans="2:27" ht="15.75" thickBot="1">
      <c r="B25" s="4">
        <v>3</v>
      </c>
      <c r="C25" s="4" t="s">
        <v>68</v>
      </c>
      <c r="D25" s="16" t="s">
        <v>69</v>
      </c>
      <c r="E25" s="48"/>
      <c r="F25" s="48"/>
      <c r="G25" s="48"/>
      <c r="H25" s="48"/>
      <c r="I25" s="48"/>
      <c r="J25" s="4" t="s">
        <v>70</v>
      </c>
      <c r="K25" s="4" t="s">
        <v>44</v>
      </c>
    </row>
    <row r="26" spans="2:27" ht="15.75" thickBot="1">
      <c r="B26" s="4">
        <v>4</v>
      </c>
      <c r="C26" s="4" t="s">
        <v>71</v>
      </c>
      <c r="D26" s="16" t="s">
        <v>72</v>
      </c>
      <c r="E26" s="48"/>
      <c r="F26" s="48"/>
      <c r="G26" s="48"/>
      <c r="H26" s="48"/>
      <c r="I26" s="48"/>
      <c r="J26" s="4" t="s">
        <v>70</v>
      </c>
      <c r="K26" s="4" t="s">
        <v>44</v>
      </c>
    </row>
    <row r="27" spans="2:27" ht="15.75" thickBot="1">
      <c r="B27" s="4">
        <v>5</v>
      </c>
      <c r="C27" s="4" t="s">
        <v>73</v>
      </c>
      <c r="D27" s="16" t="s">
        <v>45</v>
      </c>
      <c r="E27" s="48"/>
      <c r="F27" s="48"/>
      <c r="G27" s="48"/>
      <c r="H27" s="48"/>
      <c r="I27" s="48"/>
      <c r="J27" s="4" t="s">
        <v>65</v>
      </c>
      <c r="K27" s="4" t="s">
        <v>44</v>
      </c>
    </row>
  </sheetData>
  <mergeCells count="63">
    <mergeCell ref="D24:I24"/>
    <mergeCell ref="D25:I25"/>
    <mergeCell ref="D26:I26"/>
    <mergeCell ref="D27:I27"/>
    <mergeCell ref="V1:AA1"/>
    <mergeCell ref="V2:AA2"/>
    <mergeCell ref="V3:AA3"/>
    <mergeCell ref="V4:AA4"/>
    <mergeCell ref="V5:AA5"/>
    <mergeCell ref="V6:AA6"/>
    <mergeCell ref="V7:AA7"/>
    <mergeCell ref="V8:X8"/>
    <mergeCell ref="Y8:AA8"/>
    <mergeCell ref="V9:AA9"/>
    <mergeCell ref="V10:AA10"/>
    <mergeCell ref="B20:I20"/>
    <mergeCell ref="B21:I21"/>
    <mergeCell ref="D22:I22"/>
    <mergeCell ref="J21:K21"/>
    <mergeCell ref="D23:I23"/>
    <mergeCell ref="B14:I14"/>
    <mergeCell ref="B15:I15"/>
    <mergeCell ref="B16:I16"/>
    <mergeCell ref="B17:I17"/>
    <mergeCell ref="B19:I19"/>
    <mergeCell ref="B18:I18"/>
    <mergeCell ref="B13:I13"/>
    <mergeCell ref="P7:U7"/>
    <mergeCell ref="P8:R8"/>
    <mergeCell ref="S8:U8"/>
    <mergeCell ref="P9:U9"/>
    <mergeCell ref="P10:U10"/>
    <mergeCell ref="J10:O10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ignoredErrors>
    <ignoredError sqref="AA18 U18 O18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2"/>
  <sheetViews>
    <sheetView workbookViewId="0">
      <selection activeCell="B2" sqref="B2:U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16382" width="9.140625" style="1" customWidth="1"/>
  </cols>
  <sheetData>
    <row r="1" spans="2:21">
      <c r="B1" s="17"/>
      <c r="C1" s="17"/>
      <c r="D1" s="11" t="s">
        <v>0</v>
      </c>
      <c r="E1" s="11" t="s">
        <v>0</v>
      </c>
      <c r="F1" s="12" t="s">
        <v>0</v>
      </c>
      <c r="G1" s="19" t="s">
        <v>1</v>
      </c>
      <c r="H1" s="19" t="s">
        <v>1</v>
      </c>
      <c r="I1" s="19" t="s">
        <v>1</v>
      </c>
      <c r="J1" s="32" t="s">
        <v>74</v>
      </c>
      <c r="K1" s="32"/>
      <c r="L1" s="32"/>
      <c r="M1" s="32"/>
      <c r="N1" s="32"/>
      <c r="O1" s="33"/>
      <c r="P1" s="32" t="s">
        <v>75</v>
      </c>
      <c r="Q1" s="32"/>
      <c r="R1" s="32"/>
      <c r="S1" s="32"/>
      <c r="T1" s="32"/>
      <c r="U1" s="33"/>
    </row>
    <row r="2" spans="2:21">
      <c r="B2" s="18"/>
      <c r="C2" s="18"/>
      <c r="D2" s="13" t="s">
        <v>0</v>
      </c>
      <c r="E2" s="13" t="s">
        <v>0</v>
      </c>
      <c r="F2" s="14" t="s">
        <v>0</v>
      </c>
      <c r="G2" s="20" t="s">
        <v>4</v>
      </c>
      <c r="H2" s="20" t="s">
        <v>4</v>
      </c>
      <c r="I2" s="20" t="s">
        <v>4</v>
      </c>
      <c r="J2" s="34" t="s">
        <v>5</v>
      </c>
      <c r="K2" s="34"/>
      <c r="L2" s="34"/>
      <c r="M2" s="34"/>
      <c r="N2" s="34"/>
      <c r="O2" s="35"/>
      <c r="P2" s="34" t="s">
        <v>6</v>
      </c>
      <c r="Q2" s="34"/>
      <c r="R2" s="34"/>
      <c r="S2" s="34"/>
      <c r="T2" s="34"/>
      <c r="U2" s="35"/>
    </row>
    <row r="3" spans="2:21">
      <c r="B3" s="18"/>
      <c r="C3" s="18"/>
      <c r="D3" s="13" t="s">
        <v>0</v>
      </c>
      <c r="E3" s="13" t="s">
        <v>0</v>
      </c>
      <c r="F3" s="14" t="s">
        <v>0</v>
      </c>
      <c r="G3" s="20" t="s">
        <v>7</v>
      </c>
      <c r="H3" s="20" t="s">
        <v>7</v>
      </c>
      <c r="I3" s="20" t="s">
        <v>7</v>
      </c>
      <c r="J3" s="34" t="s">
        <v>8</v>
      </c>
      <c r="K3" s="34"/>
      <c r="L3" s="34"/>
      <c r="M3" s="34"/>
      <c r="N3" s="34"/>
      <c r="O3" s="35"/>
      <c r="P3" s="34" t="s">
        <v>8</v>
      </c>
      <c r="Q3" s="34"/>
      <c r="R3" s="34"/>
      <c r="S3" s="34"/>
      <c r="T3" s="34"/>
      <c r="U3" s="35"/>
    </row>
    <row r="4" spans="2:21">
      <c r="B4" s="18"/>
      <c r="C4" s="18"/>
      <c r="D4" s="13" t="s">
        <v>0</v>
      </c>
      <c r="E4" s="13" t="s">
        <v>0</v>
      </c>
      <c r="F4" s="14" t="s">
        <v>0</v>
      </c>
      <c r="G4" s="20" t="s">
        <v>9</v>
      </c>
      <c r="H4" s="20" t="s">
        <v>9</v>
      </c>
      <c r="I4" s="20" t="s">
        <v>9</v>
      </c>
      <c r="J4" s="34" t="s">
        <v>10</v>
      </c>
      <c r="K4" s="34"/>
      <c r="L4" s="34"/>
      <c r="M4" s="34"/>
      <c r="N4" s="34"/>
      <c r="O4" s="35"/>
      <c r="P4" s="34" t="s">
        <v>10</v>
      </c>
      <c r="Q4" s="34"/>
      <c r="R4" s="34"/>
      <c r="S4" s="34"/>
      <c r="T4" s="34"/>
      <c r="U4" s="35"/>
    </row>
    <row r="5" spans="2:21">
      <c r="B5" s="18"/>
      <c r="C5" s="18"/>
      <c r="D5" s="13" t="s">
        <v>0</v>
      </c>
      <c r="E5" s="13" t="s">
        <v>0</v>
      </c>
      <c r="F5" s="14" t="s">
        <v>0</v>
      </c>
      <c r="G5" s="18"/>
      <c r="H5" s="18"/>
      <c r="I5" s="18"/>
      <c r="J5" s="34" t="s">
        <v>11</v>
      </c>
      <c r="K5" s="34"/>
      <c r="L5" s="34"/>
      <c r="M5" s="34"/>
      <c r="N5" s="34"/>
      <c r="O5" s="35"/>
      <c r="P5" s="34" t="s">
        <v>12</v>
      </c>
      <c r="Q5" s="34"/>
      <c r="R5" s="34"/>
      <c r="S5" s="34"/>
      <c r="T5" s="34"/>
      <c r="U5" s="35"/>
    </row>
    <row r="6" spans="2:21">
      <c r="B6" s="21" t="s">
        <v>13</v>
      </c>
      <c r="C6" s="21" t="s">
        <v>13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21" t="s">
        <v>13</v>
      </c>
      <c r="J6" s="24" t="s">
        <v>14</v>
      </c>
      <c r="K6" s="24"/>
      <c r="L6" s="24"/>
      <c r="M6" s="24"/>
      <c r="N6" s="24"/>
      <c r="O6" s="25"/>
      <c r="P6" s="24" t="s">
        <v>15</v>
      </c>
      <c r="Q6" s="24"/>
      <c r="R6" s="24"/>
      <c r="S6" s="24"/>
      <c r="T6" s="24"/>
      <c r="U6" s="25"/>
    </row>
    <row r="7" spans="2:21">
      <c r="B7" s="22" t="s">
        <v>16</v>
      </c>
      <c r="C7" s="22" t="s">
        <v>16</v>
      </c>
      <c r="D7" s="22" t="s">
        <v>16</v>
      </c>
      <c r="E7" s="22" t="s">
        <v>16</v>
      </c>
      <c r="F7" s="22" t="s">
        <v>16</v>
      </c>
      <c r="G7" s="22" t="s">
        <v>16</v>
      </c>
      <c r="H7" s="22" t="s">
        <v>16</v>
      </c>
      <c r="I7" s="22" t="s">
        <v>16</v>
      </c>
      <c r="J7" s="24" t="s">
        <v>17</v>
      </c>
      <c r="K7" s="24"/>
      <c r="L7" s="25"/>
      <c r="M7" s="25"/>
      <c r="N7" s="25"/>
      <c r="O7" s="25"/>
      <c r="P7" s="24" t="s">
        <v>17</v>
      </c>
      <c r="Q7" s="24"/>
      <c r="R7" s="25"/>
      <c r="S7" s="25"/>
      <c r="T7" s="25"/>
      <c r="U7" s="25"/>
    </row>
    <row r="8" spans="2:21">
      <c r="B8" s="22" t="s">
        <v>76</v>
      </c>
      <c r="C8" s="22" t="s">
        <v>76</v>
      </c>
      <c r="D8" s="22" t="s">
        <v>76</v>
      </c>
      <c r="E8" s="22" t="s">
        <v>76</v>
      </c>
      <c r="F8" s="22" t="s">
        <v>76</v>
      </c>
      <c r="G8" s="22" t="s">
        <v>76</v>
      </c>
      <c r="H8" s="22" t="s">
        <v>76</v>
      </c>
      <c r="I8" s="22" t="s">
        <v>76</v>
      </c>
      <c r="J8" s="24" t="s">
        <v>19</v>
      </c>
      <c r="K8" s="24"/>
      <c r="L8" s="25"/>
      <c r="M8" s="25"/>
      <c r="N8" s="25"/>
      <c r="O8" s="25"/>
      <c r="P8" s="24" t="s">
        <v>19</v>
      </c>
      <c r="Q8" s="24"/>
      <c r="R8" s="25"/>
      <c r="S8" s="25"/>
      <c r="T8" s="25"/>
      <c r="U8" s="25"/>
    </row>
    <row r="9" spans="2:21">
      <c r="B9" s="23" t="s">
        <v>21</v>
      </c>
      <c r="C9" s="23" t="s">
        <v>21</v>
      </c>
      <c r="D9" s="23" t="s">
        <v>21</v>
      </c>
      <c r="E9" s="23" t="s">
        <v>21</v>
      </c>
      <c r="F9" s="23" t="s">
        <v>21</v>
      </c>
      <c r="G9" s="23" t="s">
        <v>22</v>
      </c>
      <c r="H9" s="23" t="s">
        <v>22</v>
      </c>
      <c r="I9" s="23" t="s">
        <v>22</v>
      </c>
      <c r="J9" s="23" t="s">
        <v>20</v>
      </c>
      <c r="K9" s="23"/>
      <c r="L9" s="26"/>
      <c r="M9" s="26"/>
      <c r="N9" s="26"/>
      <c r="O9" s="26"/>
      <c r="P9" s="23" t="s">
        <v>20</v>
      </c>
      <c r="Q9" s="23"/>
      <c r="R9" s="26"/>
      <c r="S9" s="26"/>
      <c r="T9" s="26"/>
      <c r="U9" s="26"/>
    </row>
    <row r="10" spans="2:21">
      <c r="B10" s="23" t="s">
        <v>21</v>
      </c>
      <c r="C10" s="23" t="s">
        <v>21</v>
      </c>
      <c r="D10" s="23" t="s">
        <v>21</v>
      </c>
      <c r="E10" s="23" t="s">
        <v>21</v>
      </c>
      <c r="F10" s="23" t="s">
        <v>21</v>
      </c>
      <c r="G10" s="23" t="s">
        <v>24</v>
      </c>
      <c r="H10" s="23" t="s">
        <v>25</v>
      </c>
      <c r="I10" s="23"/>
      <c r="J10" s="23" t="s">
        <v>77</v>
      </c>
      <c r="K10" s="23"/>
      <c r="L10" s="26"/>
      <c r="M10" s="26"/>
      <c r="N10" s="26"/>
      <c r="O10" s="26"/>
      <c r="P10" s="23" t="s">
        <v>77</v>
      </c>
      <c r="Q10" s="23"/>
      <c r="R10" s="26"/>
      <c r="S10" s="26"/>
      <c r="T10" s="26"/>
      <c r="U10" s="26"/>
    </row>
    <row r="11" spans="2:21" ht="42.75">
      <c r="B11" s="8" t="s">
        <v>27</v>
      </c>
      <c r="C11" s="8" t="s">
        <v>28</v>
      </c>
      <c r="D11" s="8" t="s">
        <v>29</v>
      </c>
      <c r="E11" s="8" t="s">
        <v>32</v>
      </c>
      <c r="F11" s="8" t="s">
        <v>30</v>
      </c>
      <c r="G11" s="8" t="s">
        <v>31</v>
      </c>
      <c r="H11" s="8" t="s">
        <v>78</v>
      </c>
      <c r="I11" s="8" t="s">
        <v>79</v>
      </c>
      <c r="J11" s="5" t="s">
        <v>80</v>
      </c>
      <c r="K11" s="27" t="s">
        <v>81</v>
      </c>
      <c r="L11" s="28"/>
      <c r="M11" s="29"/>
      <c r="N11" s="29"/>
      <c r="O11" s="30"/>
      <c r="P11" s="5" t="s">
        <v>80</v>
      </c>
      <c r="Q11" s="27" t="s">
        <v>81</v>
      </c>
      <c r="R11" s="28"/>
      <c r="S11" s="29"/>
      <c r="T11" s="29"/>
      <c r="U11" s="30"/>
    </row>
    <row r="12" spans="2:21" ht="142.5">
      <c r="B12" s="7">
        <v>1</v>
      </c>
      <c r="C12" s="7" t="s">
        <v>41</v>
      </c>
      <c r="D12" s="7" t="s">
        <v>42</v>
      </c>
      <c r="E12" s="7" t="s">
        <v>44</v>
      </c>
      <c r="F12" s="7" t="s">
        <v>43</v>
      </c>
      <c r="G12" s="7" t="s">
        <v>82</v>
      </c>
      <c r="H12" s="7" t="s">
        <v>46</v>
      </c>
      <c r="I12" s="7" t="s">
        <v>46</v>
      </c>
      <c r="J12" s="7" t="s">
        <v>44</v>
      </c>
      <c r="K12" s="31" t="s">
        <v>44</v>
      </c>
      <c r="L12" s="23"/>
      <c r="M12" s="23"/>
      <c r="N12" s="23"/>
      <c r="O12" s="26"/>
      <c r="P12" s="7" t="s">
        <v>44</v>
      </c>
      <c r="Q12" s="31" t="s">
        <v>44</v>
      </c>
      <c r="R12" s="23"/>
      <c r="S12" s="23"/>
      <c r="T12" s="23"/>
      <c r="U12" s="26"/>
    </row>
  </sheetData>
  <mergeCells count="38"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2025-01-02T06:15:01Z</dcterms:modified>
</cp:coreProperties>
</file>