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F13" i="1" l="1"/>
  <c r="AG13" i="1" s="1"/>
  <c r="AF12" i="1"/>
  <c r="AG12" i="1" s="1"/>
  <c r="Z13" i="1"/>
  <c r="AA13" i="1" s="1"/>
  <c r="Z12" i="1"/>
  <c r="AA12" i="1" s="1"/>
  <c r="T13" i="1"/>
  <c r="U13" i="1" s="1"/>
  <c r="T12" i="1"/>
  <c r="U12" i="1" s="1"/>
  <c r="L14" i="1"/>
  <c r="N13" i="1"/>
  <c r="O13" i="1" s="1"/>
  <c r="N12" i="1"/>
  <c r="O12" i="1" s="1"/>
  <c r="AG14" i="1" l="1"/>
  <c r="AD14" i="1" s="1"/>
  <c r="AA14" i="1"/>
  <c r="AA16" i="1" s="1"/>
  <c r="U14" i="1"/>
  <c r="R14" i="1" s="1"/>
  <c r="U16" i="1"/>
  <c r="O14" i="1"/>
  <c r="O16" i="1" s="1"/>
  <c r="O17" i="1"/>
  <c r="U17" i="1" l="1"/>
  <c r="AG16" i="1"/>
  <c r="AG17" i="1" s="1"/>
  <c r="AA17" i="1"/>
  <c r="X14" i="1"/>
</calcChain>
</file>

<file path=xl/sharedStrings.xml><?xml version="1.0" encoding="utf-8"?>
<sst xmlns="http://schemas.openxmlformats.org/spreadsheetml/2006/main" count="273" uniqueCount="72">
  <si>
    <t>RFQ No: R2320
 COST COMPARISON REPORT</t>
  </si>
  <si>
    <t>Comp. Date : 28/11/2024</t>
  </si>
  <si>
    <t>Vendor Name : FALLOW DEZIENCE TREE LLP (RV232417181)</t>
  </si>
  <si>
    <t>RFQ #: R2320</t>
  </si>
  <si>
    <t>Contact Name : Khursheed Ahmad/Jasmine Grover</t>
  </si>
  <si>
    <t>RFQ Date : 27/11/2024 15:41:47</t>
  </si>
  <si>
    <t xml:space="preserve">Vendor City : </t>
  </si>
  <si>
    <t>BCD Date : 28/11/2024 18:33:00</t>
  </si>
  <si>
    <t xml:space="preserve">Telephone # : </t>
  </si>
  <si>
    <t xml:space="preserve">Mobile # : </t>
  </si>
  <si>
    <t>PR Number : Semolina-2425-01210</t>
  </si>
  <si>
    <t>Email : accounts@fallowdezience.com</t>
  </si>
  <si>
    <t>Package / RFQ Name : Side Table for TVD THE LOUNGE INTL</t>
  </si>
  <si>
    <t>Round # : 1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</si>
  <si>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</si>
  <si>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</si>
  <si>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</si>
  <si>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1</t>
  </si>
  <si>
    <t>Currency :INR</t>
  </si>
  <si>
    <t>Buyer Remark : .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</si>
  <si>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</si>
  <si>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</si>
  <si>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</si>
  <si>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</si>
  <si>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</si>
  <si>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</si>
  <si>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</si>
  <si>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</si>
  <si>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</si>
  <si>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</si>
  <si>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</si>
  <si>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</si>
  <si>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</si>
  <si>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</si>
  <si>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</si>
  <si>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</si>
  <si>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</si>
  <si>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</si>
  <si>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SIDE TABLE  made of 12 mm HDHMR  finished with 1 mm thick laminate and switch - socket for charging in front, size Width 600 mm | Depth 350 mm | Height 450 mm</t>
  </si>
  <si>
    <t>NOS</t>
  </si>
  <si>
    <t>14.00</t>
  </si>
  <si>
    <t>FALLOW DEZIENCE TREE LLP</t>
  </si>
  <si>
    <t>0.00</t>
  </si>
  <si>
    <t>Transportation</t>
  </si>
  <si>
    <t>LOT</t>
  </si>
  <si>
    <t>1.00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</si>
  <si>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</si>
  <si>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</si>
  <si>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</si>
  <si>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</si>
  <si>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</si>
  <si>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</si>
  <si>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</si>
  <si>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</si>
  <si>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</si>
  <si>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</si>
  <si>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</si>
  <si>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</si>
  <si>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RV232417181</t>
  </si>
  <si>
    <t>Participate</t>
  </si>
  <si>
    <t>Vendor Name : FALLOW DEZIENCE TREE LLP</t>
  </si>
  <si>
    <t>Buyer : Sarvesh Patil</t>
  </si>
  <si>
    <t xml:space="preserve">Quote Currency : </t>
  </si>
  <si>
    <t>Last PO Unit Rate</t>
  </si>
  <si>
    <t>Last PO Total Value</t>
  </si>
  <si>
    <t>Score</t>
  </si>
  <si>
    <t>Justification</t>
  </si>
  <si>
    <t>14.000</t>
  </si>
  <si>
    <t>1.000</t>
  </si>
  <si>
    <t>Vendor Name : Intercare - Kaium</t>
  </si>
  <si>
    <t>Vendor Name : Shah</t>
  </si>
  <si>
    <t>Vendor Name : Intercare - Akthar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</si>
</sst>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4" fontId="6" fillId="0" borderId="7" xfId="0" applyNumberFormat="1" applyFont="1" applyFill="1" applyBorder="1" applyAlignment="1" applyProtection="1">
      <alignment horizontal="center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3" fontId="7" fillId="0" borderId="7" xfId="0" applyNumberFormat="1" applyFont="1" applyBorder="1" applyAlignment="1" applyProtection="1">
      <alignment horizontal="center" vertical="center" wrapText="1"/>
    </xf>
    <xf numFmtId="3" fontId="7" fillId="0" borderId="7" xfId="0" applyNumberFormat="1" applyFont="1" applyBorder="1" applyAlignment="1" applyProtection="1">
      <alignment horizontal="right" vertical="center" wrapText="1"/>
    </xf>
    <xf numFmtId="3" fontId="6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 applyProtection="1">
      <alignment vertical="center"/>
    </xf>
    <xf numFmtId="0" fontId="1" fillId="0" borderId="7" xfId="0" applyNumberFormat="1" applyFont="1" applyBorder="1" applyAlignment="1" applyProtection="1">
      <alignment horizontal="right" vertical="center" wrapText="1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0" fontId="2" fillId="2" borderId="7" xfId="0" applyNumberFormat="1" applyFont="1" applyFill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 wrapText="1"/>
    </xf>
    <xf numFmtId="0" fontId="0" fillId="2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0"/>
  <sheetViews>
    <sheetView tabSelected="1" topLeftCell="I1" workbookViewId="0">
      <selection activeCell="T12" sqref="T12"/>
    </sheetView>
  </sheetViews>
  <sheetFormatPr defaultRowHeight="15"/>
  <cols>
    <col min="1" max="1" width="9.140625" style="2" customWidth="1"/>
    <col min="2" max="2" width="7" style="2" bestFit="1" customWidth="1"/>
    <col min="3" max="3" width="14.28515625" style="2" bestFit="1" customWidth="1"/>
    <col min="4" max="4" width="32.85546875" style="2" customWidth="1"/>
    <col min="5" max="5" width="9" style="2" customWidth="1"/>
    <col min="6" max="6" width="9.140625" style="2" customWidth="1"/>
    <col min="7" max="7" width="16.28515625" style="2" bestFit="1" customWidth="1"/>
    <col min="8" max="8" width="12.85546875" style="2" bestFit="1" customWidth="1"/>
    <col min="9" max="9" width="8.7109375" style="2" bestFit="1" customWidth="1"/>
    <col min="10" max="10" width="14.42578125" style="2" customWidth="1"/>
    <col min="11" max="11" width="10.140625" style="2" hidden="1" customWidth="1"/>
    <col min="12" max="12" width="7.140625" style="2" bestFit="1" customWidth="1"/>
    <col min="13" max="13" width="8.7109375" style="2" hidden="1" customWidth="1"/>
    <col min="14" max="14" width="9.85546875" style="2" bestFit="1" customWidth="1"/>
    <col min="15" max="15" width="8.7109375" style="2" bestFit="1" customWidth="1"/>
    <col min="16" max="16" width="14.42578125" style="2" customWidth="1"/>
    <col min="17" max="17" width="10.140625" style="2" hidden="1" customWidth="1"/>
    <col min="18" max="18" width="7.140625" style="2" bestFit="1" customWidth="1"/>
    <col min="19" max="19" width="8.7109375" style="2" hidden="1" customWidth="1"/>
    <col min="20" max="20" width="9.85546875" style="2" bestFit="1" customWidth="1"/>
    <col min="21" max="21" width="8.7109375" style="2" bestFit="1" customWidth="1"/>
    <col min="22" max="22" width="14.42578125" style="2" customWidth="1"/>
    <col min="23" max="23" width="10.140625" style="2" hidden="1" customWidth="1"/>
    <col min="24" max="24" width="7.140625" style="2" bestFit="1" customWidth="1"/>
    <col min="25" max="25" width="8.7109375" style="2" hidden="1" customWidth="1"/>
    <col min="26" max="26" width="9.85546875" style="2" bestFit="1" customWidth="1"/>
    <col min="27" max="27" width="8.7109375" style="2" bestFit="1" customWidth="1"/>
    <col min="28" max="28" width="14.42578125" style="2" customWidth="1"/>
    <col min="29" max="29" width="10.140625" style="2" hidden="1" customWidth="1"/>
    <col min="30" max="30" width="7.140625" style="2" bestFit="1" customWidth="1"/>
    <col min="31" max="31" width="8.7109375" style="2" hidden="1" customWidth="1"/>
    <col min="32" max="32" width="9.85546875" style="2" bestFit="1" customWidth="1"/>
    <col min="33" max="33" width="8.7109375" style="2" bestFit="1" customWidth="1"/>
    <col min="34" max="16383" width="9.140625" style="2" customWidth="1"/>
    <col min="16384" max="16384" width="9.140625" style="41"/>
  </cols>
  <sheetData>
    <row r="1" spans="2:33" ht="34.5" customHeight="1" thickBot="1">
      <c r="B1" s="17"/>
      <c r="C1" s="17"/>
      <c r="D1" s="11" t="s">
        <v>0</v>
      </c>
      <c r="E1" s="11" t="s">
        <v>0</v>
      </c>
      <c r="F1" s="12" t="s">
        <v>0</v>
      </c>
      <c r="G1" s="19" t="s">
        <v>1</v>
      </c>
      <c r="H1" s="19" t="s">
        <v>1</v>
      </c>
      <c r="I1" s="19" t="s">
        <v>1</v>
      </c>
      <c r="J1" s="46" t="s">
        <v>2</v>
      </c>
      <c r="K1" s="46"/>
      <c r="L1" s="47"/>
      <c r="M1" s="47"/>
      <c r="N1" s="47"/>
      <c r="O1" s="47"/>
      <c r="P1" s="46" t="s">
        <v>69</v>
      </c>
      <c r="Q1" s="46"/>
      <c r="R1" s="47"/>
      <c r="S1" s="47"/>
      <c r="T1" s="47"/>
      <c r="U1" s="47"/>
      <c r="V1" s="46" t="s">
        <v>70</v>
      </c>
      <c r="W1" s="46"/>
      <c r="X1" s="47"/>
      <c r="Y1" s="47"/>
      <c r="Z1" s="47"/>
      <c r="AA1" s="47"/>
      <c r="AB1" s="46" t="s">
        <v>71</v>
      </c>
      <c r="AC1" s="46"/>
      <c r="AD1" s="47"/>
      <c r="AE1" s="47"/>
      <c r="AF1" s="47"/>
      <c r="AG1" s="47"/>
    </row>
    <row r="2" spans="2:33">
      <c r="B2" s="18"/>
      <c r="C2" s="18"/>
      <c r="D2" s="13" t="s">
        <v>0</v>
      </c>
      <c r="E2" s="13" t="s">
        <v>0</v>
      </c>
      <c r="F2" s="14" t="s">
        <v>0</v>
      </c>
      <c r="G2" s="20" t="s">
        <v>3</v>
      </c>
      <c r="H2" s="20" t="s">
        <v>3</v>
      </c>
      <c r="I2" s="20" t="s">
        <v>3</v>
      </c>
      <c r="J2" s="34" t="s">
        <v>4</v>
      </c>
      <c r="K2" s="34"/>
      <c r="L2" s="35"/>
      <c r="M2" s="35"/>
      <c r="N2" s="35"/>
      <c r="O2" s="35"/>
      <c r="P2" s="34"/>
      <c r="Q2" s="34"/>
      <c r="R2" s="35"/>
      <c r="S2" s="35"/>
      <c r="T2" s="35"/>
      <c r="U2" s="35"/>
      <c r="V2" s="34"/>
      <c r="W2" s="34"/>
      <c r="X2" s="35"/>
      <c r="Y2" s="35"/>
      <c r="Z2" s="35"/>
      <c r="AA2" s="35"/>
      <c r="AB2" s="34"/>
      <c r="AC2" s="34"/>
      <c r="AD2" s="35"/>
      <c r="AE2" s="35"/>
      <c r="AF2" s="35"/>
      <c r="AG2" s="35"/>
    </row>
    <row r="3" spans="2:33">
      <c r="B3" s="18"/>
      <c r="C3" s="18"/>
      <c r="D3" s="13" t="s">
        <v>0</v>
      </c>
      <c r="E3" s="13" t="s">
        <v>0</v>
      </c>
      <c r="F3" s="14" t="s">
        <v>0</v>
      </c>
      <c r="G3" s="20" t="s">
        <v>5</v>
      </c>
      <c r="H3" s="20" t="s">
        <v>5</v>
      </c>
      <c r="I3" s="20" t="s">
        <v>5</v>
      </c>
      <c r="J3" s="34" t="s">
        <v>6</v>
      </c>
      <c r="K3" s="34"/>
      <c r="L3" s="35"/>
      <c r="M3" s="35"/>
      <c r="N3" s="35"/>
      <c r="O3" s="35"/>
      <c r="P3" s="34"/>
      <c r="Q3" s="34"/>
      <c r="R3" s="35"/>
      <c r="S3" s="35"/>
      <c r="T3" s="35"/>
      <c r="U3" s="35"/>
      <c r="V3" s="34"/>
      <c r="W3" s="34"/>
      <c r="X3" s="35"/>
      <c r="Y3" s="35"/>
      <c r="Z3" s="35"/>
      <c r="AA3" s="35"/>
      <c r="AB3" s="34"/>
      <c r="AC3" s="34"/>
      <c r="AD3" s="35"/>
      <c r="AE3" s="35"/>
      <c r="AF3" s="35"/>
      <c r="AG3" s="35"/>
    </row>
    <row r="4" spans="2:33">
      <c r="B4" s="18"/>
      <c r="C4" s="18"/>
      <c r="D4" s="13" t="s">
        <v>0</v>
      </c>
      <c r="E4" s="13" t="s">
        <v>0</v>
      </c>
      <c r="F4" s="14" t="s">
        <v>0</v>
      </c>
      <c r="G4" s="20" t="s">
        <v>7</v>
      </c>
      <c r="H4" s="20" t="s">
        <v>7</v>
      </c>
      <c r="I4" s="20" t="s">
        <v>7</v>
      </c>
      <c r="J4" s="34" t="s">
        <v>8</v>
      </c>
      <c r="K4" s="34"/>
      <c r="L4" s="35"/>
      <c r="M4" s="35"/>
      <c r="N4" s="35"/>
      <c r="O4" s="35"/>
      <c r="P4" s="34"/>
      <c r="Q4" s="34"/>
      <c r="R4" s="35"/>
      <c r="S4" s="35"/>
      <c r="T4" s="35"/>
      <c r="U4" s="35"/>
      <c r="V4" s="34"/>
      <c r="W4" s="34"/>
      <c r="X4" s="35"/>
      <c r="Y4" s="35"/>
      <c r="Z4" s="35"/>
      <c r="AA4" s="35"/>
      <c r="AB4" s="34"/>
      <c r="AC4" s="34"/>
      <c r="AD4" s="35"/>
      <c r="AE4" s="35"/>
      <c r="AF4" s="35"/>
      <c r="AG4" s="35"/>
    </row>
    <row r="5" spans="2:33" ht="15.75" thickBot="1">
      <c r="B5" s="18"/>
      <c r="C5" s="18"/>
      <c r="D5" s="13" t="s">
        <v>0</v>
      </c>
      <c r="E5" s="13" t="s">
        <v>0</v>
      </c>
      <c r="F5" s="14" t="s">
        <v>0</v>
      </c>
      <c r="G5" s="18"/>
      <c r="H5" s="18"/>
      <c r="I5" s="18"/>
      <c r="J5" s="34" t="s">
        <v>9</v>
      </c>
      <c r="K5" s="34"/>
      <c r="L5" s="35"/>
      <c r="M5" s="35"/>
      <c r="N5" s="35"/>
      <c r="O5" s="35"/>
      <c r="P5" s="34"/>
      <c r="Q5" s="34"/>
      <c r="R5" s="35"/>
      <c r="S5" s="35"/>
      <c r="T5" s="35"/>
      <c r="U5" s="35"/>
      <c r="V5" s="34"/>
      <c r="W5" s="34"/>
      <c r="X5" s="35"/>
      <c r="Y5" s="35"/>
      <c r="Z5" s="35"/>
      <c r="AA5" s="35"/>
      <c r="AB5" s="34"/>
      <c r="AC5" s="34"/>
      <c r="AD5" s="35"/>
      <c r="AE5" s="35"/>
      <c r="AF5" s="35"/>
      <c r="AG5" s="35"/>
    </row>
    <row r="6" spans="2:33" ht="15.75" thickBot="1">
      <c r="B6" s="21" t="s">
        <v>10</v>
      </c>
      <c r="C6" s="21" t="s">
        <v>10</v>
      </c>
      <c r="D6" s="21" t="s">
        <v>10</v>
      </c>
      <c r="E6" s="21" t="s">
        <v>10</v>
      </c>
      <c r="F6" s="21" t="s">
        <v>10</v>
      </c>
      <c r="G6" s="21" t="s">
        <v>10</v>
      </c>
      <c r="H6" s="21" t="s">
        <v>10</v>
      </c>
      <c r="I6" s="21" t="s">
        <v>10</v>
      </c>
      <c r="J6" s="24" t="s">
        <v>11</v>
      </c>
      <c r="K6" s="24"/>
      <c r="L6" s="25"/>
      <c r="M6" s="25"/>
      <c r="N6" s="25"/>
      <c r="O6" s="25"/>
      <c r="P6" s="24"/>
      <c r="Q6" s="24"/>
      <c r="R6" s="25"/>
      <c r="S6" s="25"/>
      <c r="T6" s="25"/>
      <c r="U6" s="25"/>
      <c r="V6" s="24"/>
      <c r="W6" s="24"/>
      <c r="X6" s="25"/>
      <c r="Y6" s="25"/>
      <c r="Z6" s="25"/>
      <c r="AA6" s="25"/>
      <c r="AB6" s="24"/>
      <c r="AC6" s="24"/>
      <c r="AD6" s="25"/>
      <c r="AE6" s="25"/>
      <c r="AF6" s="25"/>
      <c r="AG6" s="25"/>
    </row>
    <row r="7" spans="2:33" ht="15.75" thickBot="1">
      <c r="B7" s="22" t="s">
        <v>12</v>
      </c>
      <c r="C7" s="22" t="s">
        <v>12</v>
      </c>
      <c r="D7" s="22" t="s">
        <v>12</v>
      </c>
      <c r="E7" s="22" t="s">
        <v>12</v>
      </c>
      <c r="F7" s="22" t="s">
        <v>12</v>
      </c>
      <c r="G7" s="22" t="s">
        <v>12</v>
      </c>
      <c r="H7" s="22" t="s">
        <v>12</v>
      </c>
      <c r="I7" s="22" t="s">
        <v>12</v>
      </c>
      <c r="J7" s="24" t="s">
        <v>13</v>
      </c>
      <c r="K7" s="24"/>
      <c r="L7" s="25"/>
      <c r="M7" s="25"/>
      <c r="N7" s="25"/>
      <c r="O7" s="25"/>
      <c r="P7" s="24" t="s">
        <v>13</v>
      </c>
      <c r="Q7" s="24"/>
      <c r="R7" s="25"/>
      <c r="S7" s="25"/>
      <c r="T7" s="25"/>
      <c r="U7" s="25"/>
      <c r="V7" s="24" t="s">
        <v>13</v>
      </c>
      <c r="W7" s="24"/>
      <c r="X7" s="25"/>
      <c r="Y7" s="25"/>
      <c r="Z7" s="25"/>
      <c r="AA7" s="25"/>
      <c r="AB7" s="24" t="s">
        <v>13</v>
      </c>
      <c r="AC7" s="24"/>
      <c r="AD7" s="25"/>
      <c r="AE7" s="25"/>
      <c r="AF7" s="25"/>
      <c r="AG7" s="25"/>
    </row>
    <row r="8" spans="2:33" ht="15.75" thickBot="1">
      <c r="B8" s="22" t="s">
        <v>14</v>
      </c>
      <c r="C8" s="22" t="s">
        <v>14</v>
      </c>
      <c r="D8" s="22" t="s">
        <v>14</v>
      </c>
      <c r="E8" s="22" t="s">
        <v>14</v>
      </c>
      <c r="F8" s="22" t="s">
        <v>14</v>
      </c>
      <c r="G8" s="22" t="s">
        <v>14</v>
      </c>
      <c r="H8" s="22" t="s">
        <v>14</v>
      </c>
      <c r="I8" s="22" t="s">
        <v>14</v>
      </c>
      <c r="J8" s="24" t="s">
        <v>15</v>
      </c>
      <c r="K8" s="24"/>
      <c r="L8" s="25"/>
      <c r="M8" s="24" t="s">
        <v>16</v>
      </c>
      <c r="N8" s="24"/>
      <c r="O8" s="25"/>
      <c r="P8" s="24" t="s">
        <v>15</v>
      </c>
      <c r="Q8" s="24"/>
      <c r="R8" s="25"/>
      <c r="S8" s="24" t="s">
        <v>16</v>
      </c>
      <c r="T8" s="24"/>
      <c r="U8" s="25"/>
      <c r="V8" s="24" t="s">
        <v>15</v>
      </c>
      <c r="W8" s="24"/>
      <c r="X8" s="25"/>
      <c r="Y8" s="24" t="s">
        <v>16</v>
      </c>
      <c r="Z8" s="24"/>
      <c r="AA8" s="25"/>
      <c r="AB8" s="24" t="s">
        <v>15</v>
      </c>
      <c r="AC8" s="24"/>
      <c r="AD8" s="25"/>
      <c r="AE8" s="24" t="s">
        <v>16</v>
      </c>
      <c r="AF8" s="24"/>
      <c r="AG8" s="25"/>
    </row>
    <row r="9" spans="2:33" ht="15.75" thickBot="1">
      <c r="B9" s="23" t="s">
        <v>17</v>
      </c>
      <c r="C9" s="23" t="s">
        <v>17</v>
      </c>
      <c r="D9" s="23" t="s">
        <v>17</v>
      </c>
      <c r="E9" s="23" t="s">
        <v>17</v>
      </c>
      <c r="F9" s="23" t="s">
        <v>17</v>
      </c>
      <c r="G9" s="23" t="s">
        <v>18</v>
      </c>
      <c r="H9" s="23" t="s">
        <v>18</v>
      </c>
      <c r="I9" s="23" t="s">
        <v>18</v>
      </c>
      <c r="J9" s="23" t="s">
        <v>19</v>
      </c>
      <c r="K9" s="23"/>
      <c r="L9" s="26"/>
      <c r="M9" s="26"/>
      <c r="N9" s="26"/>
      <c r="O9" s="26"/>
      <c r="P9" s="23" t="s">
        <v>19</v>
      </c>
      <c r="Q9" s="23"/>
      <c r="R9" s="26"/>
      <c r="S9" s="26"/>
      <c r="T9" s="26"/>
      <c r="U9" s="26"/>
      <c r="V9" s="23" t="s">
        <v>19</v>
      </c>
      <c r="W9" s="23"/>
      <c r="X9" s="26"/>
      <c r="Y9" s="26"/>
      <c r="Z9" s="26"/>
      <c r="AA9" s="26"/>
      <c r="AB9" s="23" t="s">
        <v>19</v>
      </c>
      <c r="AC9" s="23"/>
      <c r="AD9" s="26"/>
      <c r="AE9" s="26"/>
      <c r="AF9" s="26"/>
      <c r="AG9" s="26"/>
    </row>
    <row r="10" spans="2:33" ht="15.75" thickBot="1">
      <c r="B10" s="23" t="s">
        <v>17</v>
      </c>
      <c r="C10" s="23" t="s">
        <v>17</v>
      </c>
      <c r="D10" s="23" t="s">
        <v>17</v>
      </c>
      <c r="E10" s="23" t="s">
        <v>17</v>
      </c>
      <c r="F10" s="23" t="s">
        <v>17</v>
      </c>
      <c r="G10" s="23" t="s">
        <v>20</v>
      </c>
      <c r="H10" s="23" t="s">
        <v>21</v>
      </c>
      <c r="I10" s="23"/>
      <c r="J10" s="23" t="s">
        <v>22</v>
      </c>
      <c r="K10" s="23"/>
      <c r="L10" s="26"/>
      <c r="M10" s="26"/>
      <c r="N10" s="26"/>
      <c r="O10" s="26"/>
      <c r="P10" s="23" t="s">
        <v>22</v>
      </c>
      <c r="Q10" s="23"/>
      <c r="R10" s="26"/>
      <c r="S10" s="26"/>
      <c r="T10" s="26"/>
      <c r="U10" s="26"/>
      <c r="V10" s="23" t="s">
        <v>22</v>
      </c>
      <c r="W10" s="23"/>
      <c r="X10" s="26"/>
      <c r="Y10" s="26"/>
      <c r="Z10" s="26"/>
      <c r="AA10" s="26"/>
      <c r="AB10" s="23" t="s">
        <v>22</v>
      </c>
      <c r="AC10" s="23"/>
      <c r="AD10" s="26"/>
      <c r="AE10" s="26"/>
      <c r="AF10" s="26"/>
      <c r="AG10" s="26"/>
    </row>
    <row r="11" spans="2:33" ht="30.75" thickBot="1">
      <c r="B11" s="5" t="s">
        <v>23</v>
      </c>
      <c r="C11" s="5" t="s">
        <v>24</v>
      </c>
      <c r="D11" s="5" t="s">
        <v>25</v>
      </c>
      <c r="E11" s="5" t="s">
        <v>26</v>
      </c>
      <c r="F11" s="5" t="s">
        <v>27</v>
      </c>
      <c r="G11" s="5" t="s">
        <v>28</v>
      </c>
      <c r="H11" s="5" t="s">
        <v>29</v>
      </c>
      <c r="I11" s="5" t="s">
        <v>30</v>
      </c>
      <c r="J11" s="5" t="s">
        <v>31</v>
      </c>
      <c r="K11" s="5" t="s">
        <v>32</v>
      </c>
      <c r="L11" s="6" t="s">
        <v>33</v>
      </c>
      <c r="M11" s="6" t="s">
        <v>34</v>
      </c>
      <c r="N11" s="6" t="s">
        <v>35</v>
      </c>
      <c r="O11" s="6" t="s">
        <v>36</v>
      </c>
      <c r="P11" s="5" t="s">
        <v>31</v>
      </c>
      <c r="Q11" s="5" t="s">
        <v>32</v>
      </c>
      <c r="R11" s="6" t="s">
        <v>33</v>
      </c>
      <c r="S11" s="6" t="s">
        <v>34</v>
      </c>
      <c r="T11" s="6" t="s">
        <v>35</v>
      </c>
      <c r="U11" s="6" t="s">
        <v>36</v>
      </c>
      <c r="V11" s="5" t="s">
        <v>31</v>
      </c>
      <c r="W11" s="5" t="s">
        <v>32</v>
      </c>
      <c r="X11" s="6" t="s">
        <v>33</v>
      </c>
      <c r="Y11" s="6" t="s">
        <v>34</v>
      </c>
      <c r="Z11" s="6" t="s">
        <v>35</v>
      </c>
      <c r="AA11" s="6" t="s">
        <v>36</v>
      </c>
      <c r="AB11" s="5" t="s">
        <v>31</v>
      </c>
      <c r="AC11" s="5" t="s">
        <v>32</v>
      </c>
      <c r="AD11" s="6" t="s">
        <v>33</v>
      </c>
      <c r="AE11" s="6" t="s">
        <v>34</v>
      </c>
      <c r="AF11" s="6" t="s">
        <v>35</v>
      </c>
      <c r="AG11" s="6" t="s">
        <v>36</v>
      </c>
    </row>
    <row r="12" spans="2:33" ht="86.25" thickBot="1">
      <c r="B12" s="7">
        <v>1</v>
      </c>
      <c r="C12" s="7" t="s">
        <v>37</v>
      </c>
      <c r="D12" s="7" t="s">
        <v>38</v>
      </c>
      <c r="E12" s="7" t="s">
        <v>39</v>
      </c>
      <c r="F12" s="7" t="s">
        <v>40</v>
      </c>
      <c r="G12" s="7" t="s">
        <v>37</v>
      </c>
      <c r="H12" s="7"/>
      <c r="I12" s="7"/>
      <c r="J12" s="7">
        <v>10500</v>
      </c>
      <c r="K12" s="7">
        <v>0</v>
      </c>
      <c r="L12" s="7">
        <v>18</v>
      </c>
      <c r="M12" s="7" t="s">
        <v>37</v>
      </c>
      <c r="N12" s="40">
        <f>J12</f>
        <v>10500</v>
      </c>
      <c r="O12" s="38">
        <f>N12*$F12</f>
        <v>147000</v>
      </c>
      <c r="P12" s="7">
        <v>15500</v>
      </c>
      <c r="Q12" s="7">
        <v>0</v>
      </c>
      <c r="R12" s="7">
        <v>18</v>
      </c>
      <c r="S12" s="7" t="s">
        <v>37</v>
      </c>
      <c r="T12" s="40">
        <f>P12</f>
        <v>15500</v>
      </c>
      <c r="U12" s="38">
        <f>T12*$F12</f>
        <v>217000</v>
      </c>
      <c r="V12" s="7">
        <v>15500</v>
      </c>
      <c r="W12" s="7">
        <v>0</v>
      </c>
      <c r="X12" s="7">
        <v>18</v>
      </c>
      <c r="Y12" s="7" t="s">
        <v>37</v>
      </c>
      <c r="Z12" s="40">
        <f>V12</f>
        <v>15500</v>
      </c>
      <c r="AA12" s="38">
        <f>Z12*$F12</f>
        <v>217000</v>
      </c>
      <c r="AB12" s="7">
        <v>22000</v>
      </c>
      <c r="AC12" s="7">
        <v>0</v>
      </c>
      <c r="AD12" s="7">
        <v>18</v>
      </c>
      <c r="AE12" s="7" t="s">
        <v>37</v>
      </c>
      <c r="AF12" s="40">
        <f>AB12</f>
        <v>22000</v>
      </c>
      <c r="AG12" s="38">
        <f>AF12*$F12</f>
        <v>308000</v>
      </c>
    </row>
    <row r="13" spans="2:33" ht="15.75" thickBot="1">
      <c r="B13" s="7">
        <v>2</v>
      </c>
      <c r="C13" s="7" t="s">
        <v>37</v>
      </c>
      <c r="D13" s="7" t="s">
        <v>43</v>
      </c>
      <c r="E13" s="7" t="s">
        <v>44</v>
      </c>
      <c r="F13" s="7" t="s">
        <v>45</v>
      </c>
      <c r="G13" s="7" t="s">
        <v>37</v>
      </c>
      <c r="H13" s="7"/>
      <c r="I13" s="7"/>
      <c r="J13" s="7">
        <v>1</v>
      </c>
      <c r="K13" s="7">
        <v>0</v>
      </c>
      <c r="L13" s="7">
        <v>18</v>
      </c>
      <c r="M13" s="7" t="s">
        <v>37</v>
      </c>
      <c r="N13" s="36">
        <f>J13</f>
        <v>1</v>
      </c>
      <c r="O13" s="38">
        <f t="shared" ref="O13" si="0">N13*$F13</f>
        <v>1</v>
      </c>
      <c r="P13" s="7"/>
      <c r="Q13" s="7">
        <v>0</v>
      </c>
      <c r="R13" s="7">
        <v>18</v>
      </c>
      <c r="S13" s="7" t="s">
        <v>37</v>
      </c>
      <c r="T13" s="36">
        <f>P13</f>
        <v>0</v>
      </c>
      <c r="U13" s="38">
        <f t="shared" ref="U13" si="1">T13*$F13</f>
        <v>0</v>
      </c>
      <c r="V13" s="7"/>
      <c r="W13" s="7">
        <v>0</v>
      </c>
      <c r="X13" s="7">
        <v>18</v>
      </c>
      <c r="Y13" s="7" t="s">
        <v>37</v>
      </c>
      <c r="Z13" s="36">
        <f>V13</f>
        <v>0</v>
      </c>
      <c r="AA13" s="38">
        <f t="shared" ref="AA13" si="2">Z13*$F13</f>
        <v>0</v>
      </c>
      <c r="AB13" s="7"/>
      <c r="AC13" s="7">
        <v>0</v>
      </c>
      <c r="AD13" s="7">
        <v>18</v>
      </c>
      <c r="AE13" s="7" t="s">
        <v>37</v>
      </c>
      <c r="AF13" s="36">
        <f>AB13</f>
        <v>0</v>
      </c>
      <c r="AG13" s="38">
        <f t="shared" ref="AG13" si="3">AF13*$F13</f>
        <v>0</v>
      </c>
    </row>
    <row r="14" spans="2:33" ht="15.75" thickBot="1">
      <c r="B14" s="29" t="s">
        <v>46</v>
      </c>
      <c r="C14" s="29"/>
      <c r="D14" s="29"/>
      <c r="E14" s="29"/>
      <c r="F14" s="29"/>
      <c r="G14" s="29"/>
      <c r="H14" s="29"/>
      <c r="I14" s="29"/>
      <c r="J14" s="10"/>
      <c r="K14" s="42">
        <v>0</v>
      </c>
      <c r="L14" s="39">
        <f>O14*18%</f>
        <v>26460.18</v>
      </c>
      <c r="M14" s="10"/>
      <c r="N14" s="10"/>
      <c r="O14" s="43">
        <f>SUM(O12:O13)</f>
        <v>147001</v>
      </c>
      <c r="P14" s="10"/>
      <c r="Q14" s="42">
        <v>0</v>
      </c>
      <c r="R14" s="39">
        <f>U14*18%</f>
        <v>39060</v>
      </c>
      <c r="S14" s="10"/>
      <c r="T14" s="10"/>
      <c r="U14" s="43">
        <f>SUM(U12:U13)</f>
        <v>217000</v>
      </c>
      <c r="V14" s="10"/>
      <c r="W14" s="42">
        <v>0</v>
      </c>
      <c r="X14" s="39">
        <f>AA14*18%</f>
        <v>39060</v>
      </c>
      <c r="Y14" s="10"/>
      <c r="Z14" s="10"/>
      <c r="AA14" s="43">
        <f>SUM(AA12:AA13)</f>
        <v>217000</v>
      </c>
      <c r="AB14" s="10"/>
      <c r="AC14" s="42">
        <v>0</v>
      </c>
      <c r="AD14" s="39">
        <f>AG14*18%</f>
        <v>55440</v>
      </c>
      <c r="AE14" s="10"/>
      <c r="AF14" s="10"/>
      <c r="AG14" s="43">
        <f>SUM(AG12:AG13)</f>
        <v>308000</v>
      </c>
    </row>
    <row r="15" spans="2:33" ht="15.75" thickBot="1">
      <c r="B15" s="23" t="s">
        <v>47</v>
      </c>
      <c r="C15" s="23"/>
      <c r="D15" s="23"/>
      <c r="E15" s="23"/>
      <c r="F15" s="23"/>
      <c r="G15" s="23"/>
      <c r="H15" s="23"/>
      <c r="I15" s="23"/>
      <c r="J15" s="10" t="s">
        <v>48</v>
      </c>
      <c r="K15" s="42">
        <v>0</v>
      </c>
      <c r="L15" s="10"/>
      <c r="M15" s="10"/>
      <c r="N15" s="10"/>
      <c r="O15" s="42">
        <v>0</v>
      </c>
      <c r="P15" s="10" t="s">
        <v>48</v>
      </c>
      <c r="Q15" s="42">
        <v>0</v>
      </c>
      <c r="R15" s="10"/>
      <c r="S15" s="10"/>
      <c r="T15" s="10"/>
      <c r="U15" s="42">
        <v>0</v>
      </c>
      <c r="V15" s="10" t="s">
        <v>48</v>
      </c>
      <c r="W15" s="42">
        <v>0</v>
      </c>
      <c r="X15" s="10"/>
      <c r="Y15" s="10"/>
      <c r="Z15" s="10"/>
      <c r="AA15" s="42">
        <v>0</v>
      </c>
      <c r="AB15" s="10" t="s">
        <v>48</v>
      </c>
      <c r="AC15" s="42">
        <v>0</v>
      </c>
      <c r="AD15" s="10"/>
      <c r="AE15" s="10"/>
      <c r="AF15" s="10"/>
      <c r="AG15" s="42">
        <v>0</v>
      </c>
    </row>
    <row r="16" spans="2:33" ht="15.75" thickBot="1">
      <c r="B16" s="29" t="s">
        <v>49</v>
      </c>
      <c r="C16" s="29"/>
      <c r="D16" s="29"/>
      <c r="E16" s="29"/>
      <c r="F16" s="29"/>
      <c r="G16" s="29"/>
      <c r="H16" s="29"/>
      <c r="I16" s="29"/>
      <c r="J16" s="10"/>
      <c r="K16" s="10"/>
      <c r="L16" s="10"/>
      <c r="M16" s="10"/>
      <c r="N16" s="10"/>
      <c r="O16" s="37">
        <f>SUM(O14+O15)*18%</f>
        <v>26460.18</v>
      </c>
      <c r="P16" s="10"/>
      <c r="Q16" s="10"/>
      <c r="R16" s="10"/>
      <c r="S16" s="10"/>
      <c r="T16" s="10"/>
      <c r="U16" s="37">
        <f>SUM(U14+U15)*18%</f>
        <v>39060</v>
      </c>
      <c r="V16" s="10"/>
      <c r="W16" s="10"/>
      <c r="X16" s="10"/>
      <c r="Y16" s="10"/>
      <c r="Z16" s="10"/>
      <c r="AA16" s="37">
        <f>SUM(AA14+AA15)*18%</f>
        <v>39060</v>
      </c>
      <c r="AB16" s="10"/>
      <c r="AC16" s="10"/>
      <c r="AD16" s="10"/>
      <c r="AE16" s="10"/>
      <c r="AF16" s="10"/>
      <c r="AG16" s="37">
        <f>SUM(AG14+AG15)*18%</f>
        <v>55440</v>
      </c>
    </row>
    <row r="17" spans="2:33" ht="15.75" thickBot="1">
      <c r="B17" s="29" t="s">
        <v>50</v>
      </c>
      <c r="C17" s="29"/>
      <c r="D17" s="29"/>
      <c r="E17" s="29"/>
      <c r="F17" s="29"/>
      <c r="G17" s="29"/>
      <c r="H17" s="29"/>
      <c r="I17" s="29"/>
      <c r="J17" s="10"/>
      <c r="K17" s="10"/>
      <c r="L17" s="10"/>
      <c r="M17" s="10"/>
      <c r="N17" s="9" t="s">
        <v>51</v>
      </c>
      <c r="O17" s="37">
        <f>O14+O16</f>
        <v>173461.18</v>
      </c>
      <c r="P17" s="10"/>
      <c r="Q17" s="10"/>
      <c r="R17" s="10"/>
      <c r="S17" s="10"/>
      <c r="T17" s="9" t="s">
        <v>51</v>
      </c>
      <c r="U17" s="37">
        <f>U14+U16</f>
        <v>256060</v>
      </c>
      <c r="V17" s="10"/>
      <c r="W17" s="10"/>
      <c r="X17" s="10"/>
      <c r="Y17" s="10"/>
      <c r="Z17" s="9" t="s">
        <v>51</v>
      </c>
      <c r="AA17" s="37">
        <f>AA14+AA16</f>
        <v>256060</v>
      </c>
      <c r="AB17" s="10"/>
      <c r="AC17" s="10"/>
      <c r="AD17" s="10"/>
      <c r="AE17" s="10"/>
      <c r="AF17" s="9" t="s">
        <v>51</v>
      </c>
      <c r="AG17" s="37">
        <f>AG14+AG16</f>
        <v>363440</v>
      </c>
    </row>
    <row r="18" spans="2:33" ht="15.75" thickBot="1">
      <c r="B18" s="15" t="s">
        <v>52</v>
      </c>
      <c r="C18" s="44"/>
      <c r="D18" s="44"/>
      <c r="E18" s="44"/>
      <c r="F18" s="44"/>
      <c r="G18" s="44"/>
      <c r="H18" s="44"/>
      <c r="I18" s="44"/>
      <c r="J18" s="15" t="s">
        <v>13</v>
      </c>
      <c r="K18" s="15" t="s">
        <v>13</v>
      </c>
    </row>
    <row r="19" spans="2:33" ht="15.75" thickBot="1">
      <c r="B19" s="3" t="s">
        <v>53</v>
      </c>
      <c r="C19" s="3" t="s">
        <v>54</v>
      </c>
      <c r="D19" s="15" t="s">
        <v>55</v>
      </c>
      <c r="E19" s="44"/>
      <c r="F19" s="44"/>
      <c r="G19" s="44"/>
      <c r="H19" s="44"/>
      <c r="I19" s="44"/>
      <c r="J19" s="3" t="s">
        <v>56</v>
      </c>
      <c r="K19" s="3" t="s">
        <v>57</v>
      </c>
    </row>
    <row r="20" spans="2:33" ht="15.75" thickBot="1">
      <c r="B20" s="4">
        <v>1</v>
      </c>
      <c r="C20" s="4" t="s">
        <v>58</v>
      </c>
      <c r="D20" s="16" t="s">
        <v>41</v>
      </c>
      <c r="E20" s="45"/>
      <c r="F20" s="45"/>
      <c r="G20" s="45"/>
      <c r="H20" s="45"/>
      <c r="I20" s="45"/>
      <c r="J20" s="4" t="s">
        <v>59</v>
      </c>
      <c r="K20" s="4" t="s">
        <v>37</v>
      </c>
    </row>
  </sheetData>
  <mergeCells count="66">
    <mergeCell ref="V10:AA10"/>
    <mergeCell ref="AB1:AG1"/>
    <mergeCell ref="AB2:AG2"/>
    <mergeCell ref="AB3:AG3"/>
    <mergeCell ref="AB4:AG4"/>
    <mergeCell ref="AB5:AG5"/>
    <mergeCell ref="AB6:AG6"/>
    <mergeCell ref="AB7:AG7"/>
    <mergeCell ref="AB8:AD8"/>
    <mergeCell ref="AE8:AG8"/>
    <mergeCell ref="AB9:AG9"/>
    <mergeCell ref="AB10:AG10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J18:K18"/>
    <mergeCell ref="D20:I20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B15:I15"/>
    <mergeCell ref="B16:I16"/>
    <mergeCell ref="B17:I17"/>
    <mergeCell ref="B18:I18"/>
    <mergeCell ref="D19:I19"/>
    <mergeCell ref="J6:O6"/>
    <mergeCell ref="B14:I14"/>
    <mergeCell ref="J7:O7"/>
    <mergeCell ref="J8:L8"/>
    <mergeCell ref="M8:O8"/>
    <mergeCell ref="J9:O9"/>
    <mergeCell ref="J10:O10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3"/>
  <sheetViews>
    <sheetView workbookViewId="0">
      <selection activeCell="B2" sqref="B2:O14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6383" width="9.140625" style="1" customWidth="1"/>
  </cols>
  <sheetData>
    <row r="1" spans="2:15">
      <c r="B1" s="17"/>
      <c r="C1" s="17"/>
      <c r="D1" s="11" t="s">
        <v>0</v>
      </c>
      <c r="E1" s="11" t="s">
        <v>0</v>
      </c>
      <c r="F1" s="12" t="s">
        <v>0</v>
      </c>
      <c r="G1" s="19" t="s">
        <v>1</v>
      </c>
      <c r="H1" s="19" t="s">
        <v>1</v>
      </c>
      <c r="I1" s="19" t="s">
        <v>1</v>
      </c>
      <c r="J1" s="32" t="s">
        <v>60</v>
      </c>
      <c r="K1" s="32"/>
      <c r="L1" s="32"/>
      <c r="M1" s="32"/>
      <c r="N1" s="32"/>
      <c r="O1" s="33"/>
    </row>
    <row r="2" spans="2:15">
      <c r="B2" s="18"/>
      <c r="C2" s="18"/>
      <c r="D2" s="13" t="s">
        <v>0</v>
      </c>
      <c r="E2" s="13" t="s">
        <v>0</v>
      </c>
      <c r="F2" s="14" t="s">
        <v>0</v>
      </c>
      <c r="G2" s="20" t="s">
        <v>3</v>
      </c>
      <c r="H2" s="20" t="s">
        <v>3</v>
      </c>
      <c r="I2" s="20" t="s">
        <v>3</v>
      </c>
      <c r="J2" s="34" t="s">
        <v>4</v>
      </c>
      <c r="K2" s="34"/>
      <c r="L2" s="34"/>
      <c r="M2" s="34"/>
      <c r="N2" s="34"/>
      <c r="O2" s="35"/>
    </row>
    <row r="3" spans="2:15">
      <c r="B3" s="18"/>
      <c r="C3" s="18"/>
      <c r="D3" s="13" t="s">
        <v>0</v>
      </c>
      <c r="E3" s="13" t="s">
        <v>0</v>
      </c>
      <c r="F3" s="14" t="s">
        <v>0</v>
      </c>
      <c r="G3" s="20" t="s">
        <v>5</v>
      </c>
      <c r="H3" s="20" t="s">
        <v>5</v>
      </c>
      <c r="I3" s="20" t="s">
        <v>5</v>
      </c>
      <c r="J3" s="34" t="s">
        <v>6</v>
      </c>
      <c r="K3" s="34"/>
      <c r="L3" s="34"/>
      <c r="M3" s="34"/>
      <c r="N3" s="34"/>
      <c r="O3" s="35"/>
    </row>
    <row r="4" spans="2:15">
      <c r="B4" s="18"/>
      <c r="C4" s="18"/>
      <c r="D4" s="13" t="s">
        <v>0</v>
      </c>
      <c r="E4" s="13" t="s">
        <v>0</v>
      </c>
      <c r="F4" s="14" t="s">
        <v>0</v>
      </c>
      <c r="G4" s="20" t="s">
        <v>7</v>
      </c>
      <c r="H4" s="20" t="s">
        <v>7</v>
      </c>
      <c r="I4" s="20" t="s">
        <v>7</v>
      </c>
      <c r="J4" s="34" t="s">
        <v>8</v>
      </c>
      <c r="K4" s="34"/>
      <c r="L4" s="34"/>
      <c r="M4" s="34"/>
      <c r="N4" s="34"/>
      <c r="O4" s="35"/>
    </row>
    <row r="5" spans="2:15">
      <c r="B5" s="18"/>
      <c r="C5" s="18"/>
      <c r="D5" s="13" t="s">
        <v>0</v>
      </c>
      <c r="E5" s="13" t="s">
        <v>0</v>
      </c>
      <c r="F5" s="14" t="s">
        <v>0</v>
      </c>
      <c r="G5" s="18"/>
      <c r="H5" s="18"/>
      <c r="I5" s="18"/>
      <c r="J5" s="34" t="s">
        <v>9</v>
      </c>
      <c r="K5" s="34"/>
      <c r="L5" s="34"/>
      <c r="M5" s="34"/>
      <c r="N5" s="34"/>
      <c r="O5" s="35"/>
    </row>
    <row r="6" spans="2:15">
      <c r="B6" s="21" t="s">
        <v>10</v>
      </c>
      <c r="C6" s="21" t="s">
        <v>10</v>
      </c>
      <c r="D6" s="21" t="s">
        <v>10</v>
      </c>
      <c r="E6" s="21" t="s">
        <v>10</v>
      </c>
      <c r="F6" s="21" t="s">
        <v>10</v>
      </c>
      <c r="G6" s="21" t="s">
        <v>10</v>
      </c>
      <c r="H6" s="21" t="s">
        <v>10</v>
      </c>
      <c r="I6" s="21" t="s">
        <v>10</v>
      </c>
      <c r="J6" s="24" t="s">
        <v>11</v>
      </c>
      <c r="K6" s="24"/>
      <c r="L6" s="24"/>
      <c r="M6" s="24"/>
      <c r="N6" s="24"/>
      <c r="O6" s="25"/>
    </row>
    <row r="7" spans="2:15">
      <c r="B7" s="22" t="s">
        <v>12</v>
      </c>
      <c r="C7" s="22" t="s">
        <v>12</v>
      </c>
      <c r="D7" s="22" t="s">
        <v>12</v>
      </c>
      <c r="E7" s="22" t="s">
        <v>12</v>
      </c>
      <c r="F7" s="22" t="s">
        <v>12</v>
      </c>
      <c r="G7" s="22" t="s">
        <v>12</v>
      </c>
      <c r="H7" s="22" t="s">
        <v>12</v>
      </c>
      <c r="I7" s="22" t="s">
        <v>12</v>
      </c>
      <c r="J7" s="24" t="s">
        <v>13</v>
      </c>
      <c r="K7" s="24"/>
      <c r="L7" s="25"/>
      <c r="M7" s="25"/>
      <c r="N7" s="25"/>
      <c r="O7" s="25"/>
    </row>
    <row r="8" spans="2:15">
      <c r="B8" s="22" t="s">
        <v>61</v>
      </c>
      <c r="C8" s="22" t="s">
        <v>61</v>
      </c>
      <c r="D8" s="22" t="s">
        <v>61</v>
      </c>
      <c r="E8" s="22" t="s">
        <v>61</v>
      </c>
      <c r="F8" s="22" t="s">
        <v>61</v>
      </c>
      <c r="G8" s="22" t="s">
        <v>61</v>
      </c>
      <c r="H8" s="22" t="s">
        <v>61</v>
      </c>
      <c r="I8" s="22" t="s">
        <v>61</v>
      </c>
      <c r="J8" s="24" t="s">
        <v>15</v>
      </c>
      <c r="K8" s="24"/>
      <c r="L8" s="25"/>
      <c r="M8" s="25"/>
      <c r="N8" s="25"/>
      <c r="O8" s="25"/>
    </row>
    <row r="9" spans="2:15">
      <c r="B9" s="23" t="s">
        <v>17</v>
      </c>
      <c r="C9" s="23" t="s">
        <v>17</v>
      </c>
      <c r="D9" s="23" t="s">
        <v>17</v>
      </c>
      <c r="E9" s="23" t="s">
        <v>17</v>
      </c>
      <c r="F9" s="23" t="s">
        <v>17</v>
      </c>
      <c r="G9" s="23" t="s">
        <v>18</v>
      </c>
      <c r="H9" s="23" t="s">
        <v>18</v>
      </c>
      <c r="I9" s="23" t="s">
        <v>18</v>
      </c>
      <c r="J9" s="23" t="s">
        <v>16</v>
      </c>
      <c r="K9" s="23"/>
      <c r="L9" s="26"/>
      <c r="M9" s="26"/>
      <c r="N9" s="26"/>
      <c r="O9" s="26"/>
    </row>
    <row r="10" spans="2:15">
      <c r="B10" s="23" t="s">
        <v>17</v>
      </c>
      <c r="C10" s="23" t="s">
        <v>17</v>
      </c>
      <c r="D10" s="23" t="s">
        <v>17</v>
      </c>
      <c r="E10" s="23" t="s">
        <v>17</v>
      </c>
      <c r="F10" s="23" t="s">
        <v>17</v>
      </c>
      <c r="G10" s="23" t="s">
        <v>20</v>
      </c>
      <c r="H10" s="23" t="s">
        <v>21</v>
      </c>
      <c r="I10" s="23"/>
      <c r="J10" s="23" t="s">
        <v>62</v>
      </c>
      <c r="K10" s="23"/>
      <c r="L10" s="26"/>
      <c r="M10" s="26"/>
      <c r="N10" s="26"/>
      <c r="O10" s="26"/>
    </row>
    <row r="11" spans="2:15" ht="42.75">
      <c r="B11" s="8" t="s">
        <v>23</v>
      </c>
      <c r="C11" s="8" t="s">
        <v>24</v>
      </c>
      <c r="D11" s="8" t="s">
        <v>25</v>
      </c>
      <c r="E11" s="8" t="s">
        <v>28</v>
      </c>
      <c r="F11" s="8" t="s">
        <v>26</v>
      </c>
      <c r="G11" s="8" t="s">
        <v>27</v>
      </c>
      <c r="H11" s="8" t="s">
        <v>63</v>
      </c>
      <c r="I11" s="8" t="s">
        <v>64</v>
      </c>
      <c r="J11" s="5" t="s">
        <v>65</v>
      </c>
      <c r="K11" s="27" t="s">
        <v>66</v>
      </c>
      <c r="L11" s="28"/>
      <c r="M11" s="29"/>
      <c r="N11" s="29"/>
      <c r="O11" s="30"/>
    </row>
    <row r="12" spans="2:15" ht="85.5">
      <c r="B12" s="7">
        <v>1</v>
      </c>
      <c r="C12" s="7" t="s">
        <v>37</v>
      </c>
      <c r="D12" s="7" t="s">
        <v>38</v>
      </c>
      <c r="E12" s="7" t="s">
        <v>37</v>
      </c>
      <c r="F12" s="7" t="s">
        <v>39</v>
      </c>
      <c r="G12" s="7" t="s">
        <v>67</v>
      </c>
      <c r="H12" s="7" t="s">
        <v>42</v>
      </c>
      <c r="I12" s="7" t="s">
        <v>42</v>
      </c>
      <c r="J12" s="7" t="s">
        <v>37</v>
      </c>
      <c r="K12" s="31" t="s">
        <v>37</v>
      </c>
      <c r="L12" s="23"/>
      <c r="M12" s="23"/>
      <c r="N12" s="23"/>
      <c r="O12" s="26"/>
    </row>
    <row r="13" spans="2:15">
      <c r="B13" s="7">
        <v>2</v>
      </c>
      <c r="C13" s="7" t="s">
        <v>37</v>
      </c>
      <c r="D13" s="7" t="s">
        <v>43</v>
      </c>
      <c r="E13" s="7" t="s">
        <v>37</v>
      </c>
      <c r="F13" s="7" t="s">
        <v>44</v>
      </c>
      <c r="G13" s="7" t="s">
        <v>68</v>
      </c>
      <c r="H13" s="7" t="s">
        <v>42</v>
      </c>
      <c r="I13" s="7" t="s">
        <v>42</v>
      </c>
      <c r="J13" s="7" t="s">
        <v>37</v>
      </c>
      <c r="K13" s="31" t="s">
        <v>37</v>
      </c>
      <c r="L13" s="23"/>
      <c r="M13" s="23"/>
      <c r="N13" s="23"/>
      <c r="O13" s="26"/>
    </row>
  </sheetData>
  <mergeCells count="27">
    <mergeCell ref="K12:O12"/>
    <mergeCell ref="K13:O13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2024-11-29T05:26:40Z</dcterms:modified>
</cp:coreProperties>
</file>