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5297\AppData\Roaming\Microsoft\Windows\Network Shortcuts\"/>
    </mc:Choice>
  </mc:AlternateContent>
  <bookViews>
    <workbookView xWindow="0" yWindow="0" windowWidth="19200" windowHeight="635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I15" i="1" l="1"/>
  <c r="AI14" i="1"/>
  <c r="AI13" i="1"/>
  <c r="AI12" i="1"/>
  <c r="AJ12" i="1" s="1"/>
  <c r="AJ15" i="1"/>
  <c r="AJ14" i="1"/>
  <c r="V15" i="1"/>
  <c r="V14" i="1"/>
  <c r="V13" i="1"/>
  <c r="V12" i="1"/>
  <c r="AJ13" i="1" l="1"/>
  <c r="AJ16" i="1" s="1"/>
  <c r="V16" i="1"/>
  <c r="V21" i="1"/>
  <c r="V22" i="1" s="1"/>
  <c r="AJ18" i="1" l="1"/>
  <c r="AJ21" i="1"/>
  <c r="AJ19" i="1"/>
  <c r="AJ22" i="1"/>
</calcChain>
</file>

<file path=xl/sharedStrings.xml><?xml version="1.0" encoding="utf-8"?>
<sst xmlns="http://schemas.openxmlformats.org/spreadsheetml/2006/main" count="553" uniqueCount="185">
  <si>
    <t>RFQ No: R2239
 COST COMPARISON REPORT</t>
  </si>
  <si>
    <t>Comp. Date : 14/11/2024</t>
  </si>
  <si>
    <t>Vendor Name : MSTYLE SOFAS AND INTERIORS (RV242522980)</t>
  </si>
  <si>
    <t>Vendor Name : Amar Sofa Maker (T053065)</t>
  </si>
  <si>
    <t>RFQ #: R2239</t>
  </si>
  <si>
    <t>Contact Name : MANAV MALHOTRA</t>
  </si>
  <si>
    <t>Contact Name : Shirish Jhawar - 9819663499</t>
  </si>
  <si>
    <t>Contact Name : Ritesh Gohil</t>
  </si>
  <si>
    <t>Contact Name : Sattish Tamba</t>
  </si>
  <si>
    <t>RFQ Date : 14/11/2024 11:36:01</t>
  </si>
  <si>
    <t>Vendor City : RAJPURA</t>
  </si>
  <si>
    <t xml:space="preserve">Vendor City : </t>
  </si>
  <si>
    <t xml:space="preserve">BCD Date : </t>
  </si>
  <si>
    <t>Telephone # : 7986140575</t>
  </si>
  <si>
    <t xml:space="preserve">Telephone # : </t>
  </si>
  <si>
    <t>Mobile # : 7986140575</t>
  </si>
  <si>
    <t xml:space="preserve">Mobile # : </t>
  </si>
  <si>
    <t>Mobile # : 9321730673</t>
  </si>
  <si>
    <t>Mobile # : 9867390584</t>
  </si>
  <si>
    <t>PR Number : TFSKPL-2425-00241</t>
  </si>
  <si>
    <t>Email : manikmalhotra@mstyle.co.in</t>
  </si>
  <si>
    <t>Email : shirish@albans.in</t>
  </si>
  <si>
    <t>Email : gohilritesh3383@yahoo.com</t>
  </si>
  <si>
    <t>Email : sattishtamba@racheta.in</t>
  </si>
  <si>
    <t>Package / RFQ Name : Loose Furniture-KOL TRAVEL CLUB LOUNGE DOMESTIC ANX...</t>
  </si>
  <si>
    <t>Round # : 2 (Auction)</t>
  </si>
  <si>
    <t xml:space="preserve">Buyer : Ramendra Singh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</si>
  <si>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</si>
  <si>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</si>
  <si>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</si>
  <si>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</si>
  <si>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</si>
  <si>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</si>
  <si>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</si>
  <si>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</si>
  <si>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</si>
  <si>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</si>
  <si>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</si>
  <si>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</si>
  <si>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</si>
  <si>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</si>
  <si>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</si>
  <si>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</si>
  <si>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</si>
  <si>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</si>
  <si>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</si>
  <si>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</si>
  <si>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</si>
  <si>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</si>
  <si>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>MS FRAME HIGH CHAIR</t>
  </si>
  <si>
    <t xml:space="preserve">MS FRAME HIGH CHAIR
</t>
  </si>
  <si>
    <t>NOS</t>
  </si>
  <si>
    <t>10.00</t>
  </si>
  <si>
    <t/>
  </si>
  <si>
    <t>10000.00</t>
  </si>
  <si>
    <t>MSTYLE SOFAS AND INTERIORS</t>
  </si>
  <si>
    <t>0.00</t>
  </si>
  <si>
    <t>18.00</t>
  </si>
  <si>
    <t>10,000.00</t>
  </si>
  <si>
    <t>100,000.00</t>
  </si>
  <si>
    <t>18032.00</t>
  </si>
  <si>
    <t>18,032.00</t>
  </si>
  <si>
    <t>180,320.00</t>
  </si>
  <si>
    <t>13700.00</t>
  </si>
  <si>
    <t>13,700.00</t>
  </si>
  <si>
    <t>137,000.00</t>
  </si>
  <si>
    <t>18500.00</t>
  </si>
  <si>
    <t>18,130.00</t>
  </si>
  <si>
    <t>181,300.00</t>
  </si>
  <si>
    <t>WOODEN BASE CHAR AS PER IMAGE</t>
  </si>
  <si>
    <t xml:space="preserve">WOODEN BASE CHAR AS PER IMAGE
</t>
  </si>
  <si>
    <t>12000.00</t>
  </si>
  <si>
    <t>12,000.00</t>
  </si>
  <si>
    <t>120,000.00</t>
  </si>
  <si>
    <t>14841.00</t>
  </si>
  <si>
    <t>14,841.00</t>
  </si>
  <si>
    <t>148,410.00</t>
  </si>
  <si>
    <t>20500.00</t>
  </si>
  <si>
    <t>20,500.00</t>
  </si>
  <si>
    <t>205,000.00</t>
  </si>
  <si>
    <t>23100.00</t>
  </si>
  <si>
    <t>22,407.00</t>
  </si>
  <si>
    <t>224,070.00</t>
  </si>
  <si>
    <t>WOODEN FRAME CHAR AS PER IMAGE</t>
  </si>
  <si>
    <t xml:space="preserve">WOODEN FRAME CHAR AS PER IMAGE
</t>
  </si>
  <si>
    <t>15373.00</t>
  </si>
  <si>
    <t>15,373.00</t>
  </si>
  <si>
    <t>153,730.00</t>
  </si>
  <si>
    <t>12600.00</t>
  </si>
  <si>
    <t>12,600.00</t>
  </si>
  <si>
    <t>126,000.00</t>
  </si>
  <si>
    <t>16350.00</t>
  </si>
  <si>
    <t>16,186.50</t>
  </si>
  <si>
    <t>161,865.00</t>
  </si>
  <si>
    <t>SOFA AS PER IMAGE</t>
  </si>
  <si>
    <t xml:space="preserve">SOFA AS PER IMAGE
</t>
  </si>
  <si>
    <t>4.00</t>
  </si>
  <si>
    <t>13000.00</t>
  </si>
  <si>
    <t>13,000.00</t>
  </si>
  <si>
    <t>52,000.00</t>
  </si>
  <si>
    <t>35692.00</t>
  </si>
  <si>
    <t>35,692.00</t>
  </si>
  <si>
    <t>142,768.00</t>
  </si>
  <si>
    <t>21000.00</t>
  </si>
  <si>
    <t>21,000.00</t>
  </si>
  <si>
    <t>84,000.00</t>
  </si>
  <si>
    <t>46550.00</t>
  </si>
  <si>
    <t>45,619.00</t>
  </si>
  <si>
    <t>182,476.00</t>
  </si>
  <si>
    <t>Item Total</t>
  </si>
  <si>
    <t>70,560.00</t>
  </si>
  <si>
    <t>392,000.00</t>
  </si>
  <si>
    <t>112,541.04</t>
  </si>
  <si>
    <t>625,228.00</t>
  </si>
  <si>
    <t>99,360.00</t>
  </si>
  <si>
    <t>552,000.00</t>
  </si>
  <si>
    <t>134,947.98</t>
  </si>
  <si>
    <t>749,711.00</t>
  </si>
  <si>
    <t>Discount Total Value</t>
  </si>
  <si>
    <t>Grand Dis. Amt</t>
  </si>
  <si>
    <t>Transportation with 18% GST</t>
  </si>
  <si>
    <t>0.00 %</t>
  </si>
  <si>
    <t>55,000.00</t>
  </si>
  <si>
    <t>85,000.00</t>
  </si>
  <si>
    <t>7.00 %</t>
  </si>
  <si>
    <t>52,479.77</t>
  </si>
  <si>
    <t>Packaging with 18% GST</t>
  </si>
  <si>
    <t>2.50 %</t>
  </si>
  <si>
    <t>9,800.00</t>
  </si>
  <si>
    <t>35,000.00</t>
  </si>
  <si>
    <t>3.00 %</t>
  </si>
  <si>
    <t>22,491.33</t>
  </si>
  <si>
    <t>Total Lot Charges</t>
  </si>
  <si>
    <t>64,800.00</t>
  </si>
  <si>
    <t>74,971.10</t>
  </si>
  <si>
    <t>GST Total Amount</t>
  </si>
  <si>
    <t>82,224.00</t>
  </si>
  <si>
    <t>120,960.00</t>
  </si>
  <si>
    <t>148,442.78</t>
  </si>
  <si>
    <t>Net Landed Cost</t>
  </si>
  <si>
    <t>INR</t>
  </si>
  <si>
    <t>539,024.00</t>
  </si>
  <si>
    <t>737,769.04</t>
  </si>
  <si>
    <t>792,960.00</t>
  </si>
  <si>
    <t>973,124.88</t>
  </si>
  <si>
    <t>Vendor Status</t>
  </si>
  <si>
    <t>Sr No.</t>
  </si>
  <si>
    <t>Vendor Code</t>
  </si>
  <si>
    <t>Vendor Name</t>
  </si>
  <si>
    <t>Status</t>
  </si>
  <si>
    <t>Remarks</t>
  </si>
  <si>
    <t>T055547</t>
  </si>
  <si>
    <t>PURPLE 9 SEATING SOLUTIONS</t>
  </si>
  <si>
    <t>Not Participate</t>
  </si>
  <si>
    <t>T053065</t>
  </si>
  <si>
    <t>Amar Sofa Maker</t>
  </si>
  <si>
    <t>Participate</t>
  </si>
  <si>
    <t>T052115</t>
  </si>
  <si>
    <t>Racheta Interior</t>
  </si>
  <si>
    <t>RV242522980</t>
  </si>
  <si>
    <t>RV242523176</t>
  </si>
  <si>
    <t>SUNNY OVERSEAS</t>
  </si>
  <si>
    <t>RV232415218</t>
  </si>
  <si>
    <t>Albans Projects Pvt.Ltd.</t>
  </si>
  <si>
    <t>Vendor Name : MSTYLE SOFAS AND INTERIORS</t>
  </si>
  <si>
    <t>Vendor Name : Albans Projects Pvt.Ltd.</t>
  </si>
  <si>
    <t>Vendor Name : Amar Sofa Maker</t>
  </si>
  <si>
    <t>Vendor Name : Racheta Interior</t>
  </si>
  <si>
    <t>Buyer : Ramendra Singh</t>
  </si>
  <si>
    <t xml:space="preserve">Quote Currency : </t>
  </si>
  <si>
    <t>Last PO Unit Rate</t>
  </si>
  <si>
    <t>Last PO Total Value</t>
  </si>
  <si>
    <t>Score</t>
  </si>
  <si>
    <t>Justification</t>
  </si>
  <si>
    <t>10.000</t>
  </si>
  <si>
    <t>4.000</t>
  </si>
  <si>
    <t>R1</t>
  </si>
  <si>
    <t>Albans Projects Pvt.Ltd. R0</t>
  </si>
  <si>
    <t>Albans Projects Pvt.Ltd. R1</t>
  </si>
  <si>
    <t>Racheta Interior R0</t>
  </si>
  <si>
    <t>Racheta Interior R1</t>
  </si>
  <si>
    <t>L1</t>
  </si>
  <si>
    <t>L2</t>
  </si>
  <si>
    <t>L3</t>
  </si>
  <si>
    <t>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</si>
</sst>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3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8" xfId="1" applyNumberFormat="1" applyFont="1" applyBorder="1" applyAlignment="1">
      <alignment horizontal="center" vertical="center"/>
    </xf>
    <xf numFmtId="164" fontId="1" fillId="0" borderId="7" xfId="0" applyNumberFormat="1" applyFont="1" applyBorder="1" applyAlignment="1" applyProtection="1">
      <alignment horizontal="center" vertical="center" wrapText="1"/>
    </xf>
    <xf numFmtId="164" fontId="1" fillId="2" borderId="7" xfId="0" applyNumberFormat="1" applyFont="1" applyFill="1" applyBorder="1" applyAlignment="1" applyProtection="1">
      <alignment horizontal="right" wrapText="1"/>
    </xf>
    <xf numFmtId="43" fontId="1" fillId="2" borderId="7" xfId="0" applyNumberFormat="1" applyFont="1" applyFill="1" applyBorder="1" applyAlignment="1" applyProtection="1">
      <alignment horizontal="right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" fillId="0" borderId="11" xfId="0" applyNumberFormat="1" applyFont="1" applyBorder="1" applyAlignment="1" applyProtection="1">
      <alignment wrapText="1"/>
    </xf>
    <xf numFmtId="0" fontId="1" fillId="2" borderId="3" xfId="0" applyNumberFormat="1" applyFont="1" applyFill="1" applyBorder="1" applyAlignment="1" applyProtection="1">
      <alignment horizontal="right" wrapText="1"/>
    </xf>
    <xf numFmtId="0" fontId="1" fillId="0" borderId="8" xfId="0" applyNumberFormat="1" applyFont="1" applyBorder="1" applyAlignment="1" applyProtection="1">
      <alignment horizontal="right" wrapText="1"/>
    </xf>
    <xf numFmtId="9" fontId="1" fillId="0" borderId="8" xfId="0" applyNumberFormat="1" applyFont="1" applyBorder="1" applyAlignment="1" applyProtection="1">
      <alignment horizontal="right" wrapText="1"/>
    </xf>
    <xf numFmtId="43" fontId="1" fillId="0" borderId="8" xfId="0" applyNumberFormat="1" applyFont="1" applyBorder="1" applyAlignment="1" applyProtection="1">
      <alignment horizontal="right" wrapText="1"/>
    </xf>
    <xf numFmtId="0" fontId="1" fillId="2" borderId="11" xfId="0" applyNumberFormat="1" applyFont="1" applyFill="1" applyBorder="1" applyAlignment="1" applyProtection="1">
      <alignment wrapText="1"/>
    </xf>
    <xf numFmtId="0" fontId="1" fillId="4" borderId="8" xfId="0" applyNumberFormat="1" applyFont="1" applyFill="1" applyBorder="1" applyAlignment="1" applyProtection="1">
      <alignment horizontal="right" wrapText="1"/>
    </xf>
    <xf numFmtId="43" fontId="1" fillId="4" borderId="8" xfId="0" applyNumberFormat="1" applyFont="1" applyFill="1" applyBorder="1" applyAlignment="1" applyProtection="1">
      <alignment horizontal="right" wrapText="1"/>
    </xf>
    <xf numFmtId="164" fontId="1" fillId="4" borderId="8" xfId="0" applyNumberFormat="1" applyFont="1" applyFill="1" applyBorder="1" applyAlignment="1" applyProtection="1">
      <alignment horizontal="right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right" wrapText="1"/>
    </xf>
    <xf numFmtId="164" fontId="1" fillId="2" borderId="4" xfId="0" applyNumberFormat="1" applyFont="1" applyFill="1" applyBorder="1" applyAlignment="1" applyProtection="1">
      <alignment horizontal="right" wrapText="1"/>
    </xf>
    <xf numFmtId="164" fontId="1" fillId="0" borderId="8" xfId="0" applyNumberFormat="1" applyFont="1" applyBorder="1" applyAlignment="1" applyProtection="1">
      <alignment horizontal="center" vertical="center" wrapText="1"/>
    </xf>
    <xf numFmtId="0" fontId="0" fillId="2" borderId="9" xfId="0" applyFill="1" applyBorder="1"/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 applyProtection="1">
      <alignment wrapText="1"/>
    </xf>
    <xf numFmtId="0" fontId="0" fillId="0" borderId="8" xfId="0" applyBorder="1" applyAlignment="1">
      <alignment wrapText="1"/>
    </xf>
    <xf numFmtId="0" fontId="1" fillId="0" borderId="8" xfId="0" applyNumberFormat="1" applyFont="1" applyBorder="1" applyAlignment="1" applyProtection="1">
      <alignment wrapText="1"/>
    </xf>
    <xf numFmtId="0" fontId="1" fillId="2" borderId="13" xfId="0" applyNumberFormat="1" applyFont="1" applyFill="1" applyBorder="1" applyProtection="1"/>
    <xf numFmtId="0" fontId="1" fillId="2" borderId="14" xfId="0" applyNumberFormat="1" applyFont="1" applyFill="1" applyBorder="1" applyProtection="1"/>
    <xf numFmtId="0" fontId="0" fillId="2" borderId="14" xfId="0" applyFill="1" applyBorder="1"/>
    <xf numFmtId="0" fontId="1" fillId="2" borderId="14" xfId="0" applyNumberFormat="1" applyFont="1" applyFill="1" applyBorder="1" applyAlignment="1" applyProtection="1">
      <alignment horizontal="center"/>
    </xf>
    <xf numFmtId="0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Border="1" applyAlignment="1" applyProtection="1">
      <alignment wrapText="1"/>
    </xf>
    <xf numFmtId="0" fontId="0" fillId="0" borderId="17" xfId="0" applyBorder="1" applyAlignment="1">
      <alignment wrapText="1"/>
    </xf>
    <xf numFmtId="0" fontId="1" fillId="0" borderId="18" xfId="0" applyNumberFormat="1" applyFont="1" applyBorder="1" applyAlignment="1" applyProtection="1">
      <alignment wrapText="1"/>
    </xf>
    <xf numFmtId="0" fontId="1" fillId="0" borderId="19" xfId="0" applyNumberFormat="1" applyFont="1" applyBorder="1" applyAlignment="1" applyProtection="1">
      <alignment wrapText="1"/>
    </xf>
    <xf numFmtId="0" fontId="0" fillId="0" borderId="19" xfId="0" applyBorder="1" applyAlignment="1">
      <alignment wrapText="1"/>
    </xf>
    <xf numFmtId="0" fontId="1" fillId="0" borderId="19" xfId="0" applyNumberFormat="1" applyFont="1" applyBorder="1" applyAlignment="1" applyProtection="1">
      <alignment wrapText="1"/>
    </xf>
    <xf numFmtId="0" fontId="0" fillId="0" borderId="20" xfId="0" applyBorder="1" applyAlignment="1">
      <alignment wrapText="1"/>
    </xf>
    <xf numFmtId="0" fontId="1" fillId="5" borderId="0" xfId="0" applyNumberFormat="1" applyFont="1" applyFill="1" applyProtection="1"/>
    <xf numFmtId="0" fontId="1" fillId="6" borderId="0" xfId="0" applyNumberFormat="1" applyFon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30"/>
  <sheetViews>
    <sheetView tabSelected="1" zoomScale="59" workbookViewId="0">
      <selection sqref="A1:B5"/>
    </sheetView>
  </sheetViews>
  <sheetFormatPr defaultRowHeight="14.5" x14ac:dyDescent="0.35"/>
  <cols>
    <col min="1" max="1" width="9.1796875" style="1" customWidth="1"/>
    <col min="2" max="2" width="13.453125" style="1" customWidth="1"/>
    <col min="3" max="3" width="32.81640625" style="1" customWidth="1"/>
    <col min="4" max="4" width="9" style="1" customWidth="1"/>
    <col min="5" max="5" width="9.1796875" style="1" customWidth="1"/>
    <col min="6" max="6" width="20" style="1" customWidth="1"/>
    <col min="7" max="7" width="15" style="1" customWidth="1"/>
    <col min="8" max="8" width="9.1796875" style="1" customWidth="1"/>
    <col min="9" max="10" width="14.453125" style="1" customWidth="1"/>
    <col min="11" max="11" width="11.81640625" style="1" customWidth="1"/>
    <col min="12" max="12" width="9.1796875" style="1" customWidth="1"/>
    <col min="13" max="16" width="14.453125" style="1" customWidth="1"/>
    <col min="17" max="17" width="11.81640625" style="1" customWidth="1"/>
    <col min="18" max="18" width="9.1796875" style="1" customWidth="1"/>
    <col min="19" max="24" width="14.453125" style="1" customWidth="1"/>
    <col min="25" max="25" width="11.81640625" style="1" customWidth="1"/>
    <col min="26" max="26" width="9.1796875" style="1" customWidth="1"/>
    <col min="27" max="30" width="14.453125" style="1" customWidth="1"/>
    <col min="31" max="31" width="11.81640625" style="1" customWidth="1"/>
    <col min="32" max="32" width="9.1796875" style="1" customWidth="1"/>
    <col min="33" max="34" width="14.453125" style="1" customWidth="1"/>
    <col min="35" max="35" width="9.1796875" style="1" customWidth="1"/>
    <col min="36" max="36" width="12" style="1" bestFit="1" customWidth="1"/>
    <col min="37" max="16377" width="9.1796875" style="1" customWidth="1"/>
  </cols>
  <sheetData>
    <row r="1" spans="1:36" ht="15" thickBot="1" x14ac:dyDescent="0.4">
      <c r="A1" s="17"/>
      <c r="B1" s="17"/>
      <c r="C1" s="19" t="s">
        <v>0</v>
      </c>
      <c r="D1" s="19" t="s">
        <v>0</v>
      </c>
      <c r="E1" s="20" t="s">
        <v>0</v>
      </c>
      <c r="F1" s="23" t="s">
        <v>1</v>
      </c>
      <c r="G1" s="23" t="s">
        <v>1</v>
      </c>
      <c r="H1" s="23" t="s">
        <v>1</v>
      </c>
      <c r="I1" s="29" t="s">
        <v>2</v>
      </c>
      <c r="J1" s="29"/>
      <c r="K1" s="30"/>
      <c r="L1" s="30"/>
      <c r="M1" s="30"/>
      <c r="N1" s="30"/>
      <c r="O1" s="29" t="s">
        <v>177</v>
      </c>
      <c r="P1" s="29"/>
      <c r="Q1" s="30"/>
      <c r="R1" s="30"/>
      <c r="S1" s="30"/>
      <c r="T1" s="30"/>
      <c r="U1" s="64" t="s">
        <v>178</v>
      </c>
      <c r="V1" s="65"/>
      <c r="W1" s="29" t="s">
        <v>3</v>
      </c>
      <c r="X1" s="29"/>
      <c r="Y1" s="30"/>
      <c r="Z1" s="30"/>
      <c r="AA1" s="30"/>
      <c r="AB1" s="79"/>
      <c r="AC1" s="89" t="s">
        <v>179</v>
      </c>
      <c r="AD1" s="90"/>
      <c r="AE1" s="91"/>
      <c r="AF1" s="91"/>
      <c r="AG1" s="91"/>
      <c r="AH1" s="91"/>
      <c r="AI1" s="92" t="s">
        <v>180</v>
      </c>
      <c r="AJ1" s="93"/>
    </row>
    <row r="2" spans="1:36" x14ac:dyDescent="0.35">
      <c r="A2" s="18"/>
      <c r="B2" s="18"/>
      <c r="C2" s="21" t="s">
        <v>0</v>
      </c>
      <c r="D2" s="21" t="s">
        <v>0</v>
      </c>
      <c r="E2" s="22" t="s">
        <v>0</v>
      </c>
      <c r="F2" s="24" t="s">
        <v>4</v>
      </c>
      <c r="G2" s="24" t="s">
        <v>4</v>
      </c>
      <c r="H2" s="24" t="s">
        <v>4</v>
      </c>
      <c r="I2" s="31" t="s">
        <v>5</v>
      </c>
      <c r="J2" s="31"/>
      <c r="K2" s="32"/>
      <c r="L2" s="32"/>
      <c r="M2" s="32"/>
      <c r="N2" s="32"/>
      <c r="O2" s="31" t="s">
        <v>6</v>
      </c>
      <c r="P2" s="31"/>
      <c r="Q2" s="32"/>
      <c r="R2" s="32"/>
      <c r="S2" s="32"/>
      <c r="T2" s="32"/>
      <c r="U2" s="5"/>
      <c r="V2" s="5"/>
      <c r="W2" s="31" t="s">
        <v>7</v>
      </c>
      <c r="X2" s="31"/>
      <c r="Y2" s="32"/>
      <c r="Z2" s="32"/>
      <c r="AA2" s="32"/>
      <c r="AB2" s="80"/>
      <c r="AC2" s="94" t="s">
        <v>8</v>
      </c>
      <c r="AD2" s="86"/>
      <c r="AE2" s="87"/>
      <c r="AF2" s="87"/>
      <c r="AG2" s="87"/>
      <c r="AH2" s="87"/>
      <c r="AI2" s="88"/>
      <c r="AJ2" s="95"/>
    </row>
    <row r="3" spans="1:36" x14ac:dyDescent="0.35">
      <c r="A3" s="18"/>
      <c r="B3" s="18"/>
      <c r="C3" s="21" t="s">
        <v>0</v>
      </c>
      <c r="D3" s="21" t="s">
        <v>0</v>
      </c>
      <c r="E3" s="22" t="s">
        <v>0</v>
      </c>
      <c r="F3" s="24" t="s">
        <v>9</v>
      </c>
      <c r="G3" s="24" t="s">
        <v>9</v>
      </c>
      <c r="H3" s="24" t="s">
        <v>9</v>
      </c>
      <c r="I3" s="31" t="s">
        <v>10</v>
      </c>
      <c r="J3" s="31"/>
      <c r="K3" s="32"/>
      <c r="L3" s="32"/>
      <c r="M3" s="32"/>
      <c r="N3" s="32"/>
      <c r="O3" s="31" t="s">
        <v>11</v>
      </c>
      <c r="P3" s="31"/>
      <c r="Q3" s="32"/>
      <c r="R3" s="32"/>
      <c r="S3" s="32"/>
      <c r="T3" s="32"/>
      <c r="U3" s="5"/>
      <c r="V3" s="5"/>
      <c r="W3" s="31" t="s">
        <v>11</v>
      </c>
      <c r="X3" s="31"/>
      <c r="Y3" s="32"/>
      <c r="Z3" s="32"/>
      <c r="AA3" s="32"/>
      <c r="AB3" s="80"/>
      <c r="AC3" s="94" t="s">
        <v>11</v>
      </c>
      <c r="AD3" s="86"/>
      <c r="AE3" s="87"/>
      <c r="AF3" s="87"/>
      <c r="AG3" s="87"/>
      <c r="AH3" s="87"/>
      <c r="AI3" s="88"/>
      <c r="AJ3" s="95"/>
    </row>
    <row r="4" spans="1:36" x14ac:dyDescent="0.35">
      <c r="A4" s="18"/>
      <c r="B4" s="18"/>
      <c r="C4" s="21" t="s">
        <v>0</v>
      </c>
      <c r="D4" s="21" t="s">
        <v>0</v>
      </c>
      <c r="E4" s="22" t="s">
        <v>0</v>
      </c>
      <c r="F4" s="24" t="s">
        <v>12</v>
      </c>
      <c r="G4" s="24" t="s">
        <v>12</v>
      </c>
      <c r="H4" s="24" t="s">
        <v>12</v>
      </c>
      <c r="I4" s="31" t="s">
        <v>13</v>
      </c>
      <c r="J4" s="31"/>
      <c r="K4" s="32"/>
      <c r="L4" s="32"/>
      <c r="M4" s="32"/>
      <c r="N4" s="32"/>
      <c r="O4" s="31" t="s">
        <v>14</v>
      </c>
      <c r="P4" s="31"/>
      <c r="Q4" s="32"/>
      <c r="R4" s="32"/>
      <c r="S4" s="32"/>
      <c r="T4" s="32"/>
      <c r="U4" s="5"/>
      <c r="V4" s="5"/>
      <c r="W4" s="31" t="s">
        <v>14</v>
      </c>
      <c r="X4" s="31"/>
      <c r="Y4" s="32"/>
      <c r="Z4" s="32"/>
      <c r="AA4" s="32"/>
      <c r="AB4" s="80"/>
      <c r="AC4" s="94" t="s">
        <v>14</v>
      </c>
      <c r="AD4" s="86"/>
      <c r="AE4" s="87"/>
      <c r="AF4" s="87"/>
      <c r="AG4" s="87"/>
      <c r="AH4" s="87"/>
      <c r="AI4" s="88"/>
      <c r="AJ4" s="95"/>
    </row>
    <row r="5" spans="1:36" ht="15" thickBot="1" x14ac:dyDescent="0.4">
      <c r="A5" s="18"/>
      <c r="B5" s="18"/>
      <c r="C5" s="21" t="s">
        <v>0</v>
      </c>
      <c r="D5" s="21" t="s">
        <v>0</v>
      </c>
      <c r="E5" s="22" t="s">
        <v>0</v>
      </c>
      <c r="F5" s="18"/>
      <c r="G5" s="18"/>
      <c r="H5" s="18"/>
      <c r="I5" s="31" t="s">
        <v>15</v>
      </c>
      <c r="J5" s="31"/>
      <c r="K5" s="32"/>
      <c r="L5" s="32"/>
      <c r="M5" s="32"/>
      <c r="N5" s="32"/>
      <c r="O5" s="31" t="s">
        <v>16</v>
      </c>
      <c r="P5" s="31"/>
      <c r="Q5" s="32"/>
      <c r="R5" s="32"/>
      <c r="S5" s="32"/>
      <c r="T5" s="32"/>
      <c r="U5" s="5"/>
      <c r="V5" s="5"/>
      <c r="W5" s="31" t="s">
        <v>17</v>
      </c>
      <c r="X5" s="31"/>
      <c r="Y5" s="32"/>
      <c r="Z5" s="32"/>
      <c r="AA5" s="32"/>
      <c r="AB5" s="80"/>
      <c r="AC5" s="94" t="s">
        <v>18</v>
      </c>
      <c r="AD5" s="86"/>
      <c r="AE5" s="87"/>
      <c r="AF5" s="87"/>
      <c r="AG5" s="87"/>
      <c r="AH5" s="87"/>
      <c r="AI5" s="88"/>
      <c r="AJ5" s="95"/>
    </row>
    <row r="6" spans="1:36" ht="15" thickBot="1" x14ac:dyDescent="0.4">
      <c r="A6" s="25" t="s">
        <v>19</v>
      </c>
      <c r="B6" s="25" t="s">
        <v>19</v>
      </c>
      <c r="C6" s="25" t="s">
        <v>19</v>
      </c>
      <c r="D6" s="25" t="s">
        <v>19</v>
      </c>
      <c r="E6" s="25" t="s">
        <v>19</v>
      </c>
      <c r="F6" s="25" t="s">
        <v>19</v>
      </c>
      <c r="G6" s="25" t="s">
        <v>19</v>
      </c>
      <c r="H6" s="25" t="s">
        <v>19</v>
      </c>
      <c r="I6" s="33" t="s">
        <v>20</v>
      </c>
      <c r="J6" s="33"/>
      <c r="K6" s="34"/>
      <c r="L6" s="34"/>
      <c r="M6" s="34"/>
      <c r="N6" s="34"/>
      <c r="O6" s="33" t="s">
        <v>21</v>
      </c>
      <c r="P6" s="33"/>
      <c r="Q6" s="34"/>
      <c r="R6" s="34"/>
      <c r="S6" s="34"/>
      <c r="T6" s="34"/>
      <c r="U6" s="6"/>
      <c r="V6" s="6"/>
      <c r="W6" s="33" t="s">
        <v>22</v>
      </c>
      <c r="X6" s="33"/>
      <c r="Y6" s="34"/>
      <c r="Z6" s="34"/>
      <c r="AA6" s="34"/>
      <c r="AB6" s="81"/>
      <c r="AC6" s="94" t="s">
        <v>23</v>
      </c>
      <c r="AD6" s="86"/>
      <c r="AE6" s="87"/>
      <c r="AF6" s="87"/>
      <c r="AG6" s="87"/>
      <c r="AH6" s="87"/>
      <c r="AI6" s="88"/>
      <c r="AJ6" s="95"/>
    </row>
    <row r="7" spans="1:36" ht="15" thickBot="1" x14ac:dyDescent="0.4">
      <c r="A7" s="26" t="s">
        <v>24</v>
      </c>
      <c r="B7" s="26" t="s">
        <v>24</v>
      </c>
      <c r="C7" s="26" t="s">
        <v>24</v>
      </c>
      <c r="D7" s="26" t="s">
        <v>24</v>
      </c>
      <c r="E7" s="26" t="s">
        <v>24</v>
      </c>
      <c r="F7" s="26" t="s">
        <v>24</v>
      </c>
      <c r="G7" s="26" t="s">
        <v>24</v>
      </c>
      <c r="H7" s="26" t="s">
        <v>24</v>
      </c>
      <c r="I7" s="33" t="s">
        <v>25</v>
      </c>
      <c r="J7" s="33"/>
      <c r="K7" s="34"/>
      <c r="L7" s="34"/>
      <c r="M7" s="34"/>
      <c r="N7" s="34"/>
      <c r="O7" s="33" t="s">
        <v>25</v>
      </c>
      <c r="P7" s="33"/>
      <c r="Q7" s="34"/>
      <c r="R7" s="34"/>
      <c r="S7" s="34"/>
      <c r="T7" s="34"/>
      <c r="U7" s="6"/>
      <c r="V7" s="6"/>
      <c r="W7" s="33" t="s">
        <v>25</v>
      </c>
      <c r="X7" s="33"/>
      <c r="Y7" s="34"/>
      <c r="Z7" s="34"/>
      <c r="AA7" s="34"/>
      <c r="AB7" s="81"/>
      <c r="AC7" s="94" t="s">
        <v>25</v>
      </c>
      <c r="AD7" s="86"/>
      <c r="AE7" s="87"/>
      <c r="AF7" s="87"/>
      <c r="AG7" s="87"/>
      <c r="AH7" s="87"/>
      <c r="AI7" s="88"/>
      <c r="AJ7" s="95"/>
    </row>
    <row r="8" spans="1:36" ht="15" thickBot="1" x14ac:dyDescent="0.4">
      <c r="A8" s="26" t="s">
        <v>26</v>
      </c>
      <c r="B8" s="26" t="s">
        <v>26</v>
      </c>
      <c r="C8" s="26" t="s">
        <v>26</v>
      </c>
      <c r="D8" s="26" t="s">
        <v>26</v>
      </c>
      <c r="E8" s="26" t="s">
        <v>26</v>
      </c>
      <c r="F8" s="26" t="s">
        <v>26</v>
      </c>
      <c r="G8" s="26" t="s">
        <v>26</v>
      </c>
      <c r="H8" s="26" t="s">
        <v>26</v>
      </c>
      <c r="I8" s="33" t="s">
        <v>27</v>
      </c>
      <c r="J8" s="33"/>
      <c r="K8" s="34"/>
      <c r="L8" s="33" t="s">
        <v>28</v>
      </c>
      <c r="M8" s="33"/>
      <c r="N8" s="34"/>
      <c r="O8" s="33" t="s">
        <v>27</v>
      </c>
      <c r="P8" s="33"/>
      <c r="Q8" s="34"/>
      <c r="R8" s="33" t="s">
        <v>28</v>
      </c>
      <c r="S8" s="33"/>
      <c r="T8" s="34"/>
      <c r="U8" s="6"/>
      <c r="V8" s="6"/>
      <c r="W8" s="33" t="s">
        <v>27</v>
      </c>
      <c r="X8" s="33"/>
      <c r="Y8" s="34"/>
      <c r="Z8" s="33" t="s">
        <v>28</v>
      </c>
      <c r="AA8" s="33"/>
      <c r="AB8" s="81"/>
      <c r="AC8" s="94" t="s">
        <v>27</v>
      </c>
      <c r="AD8" s="86"/>
      <c r="AE8" s="87"/>
      <c r="AF8" s="86" t="s">
        <v>28</v>
      </c>
      <c r="AG8" s="86"/>
      <c r="AH8" s="87"/>
      <c r="AI8" s="88"/>
      <c r="AJ8" s="95"/>
    </row>
    <row r="9" spans="1:36" ht="15" thickBot="1" x14ac:dyDescent="0.4">
      <c r="A9" s="27" t="s">
        <v>29</v>
      </c>
      <c r="B9" s="27" t="s">
        <v>29</v>
      </c>
      <c r="C9" s="27" t="s">
        <v>29</v>
      </c>
      <c r="D9" s="27" t="s">
        <v>29</v>
      </c>
      <c r="E9" s="27" t="s">
        <v>29</v>
      </c>
      <c r="F9" s="28" t="s">
        <v>30</v>
      </c>
      <c r="G9" s="28" t="s">
        <v>30</v>
      </c>
      <c r="H9" s="28" t="s">
        <v>30</v>
      </c>
      <c r="I9" s="28" t="s">
        <v>31</v>
      </c>
      <c r="J9" s="28"/>
      <c r="K9" s="35"/>
      <c r="L9" s="35"/>
      <c r="M9" s="35"/>
      <c r="N9" s="35"/>
      <c r="O9" s="28" t="s">
        <v>31</v>
      </c>
      <c r="P9" s="28"/>
      <c r="Q9" s="35"/>
      <c r="R9" s="35"/>
      <c r="S9" s="35"/>
      <c r="T9" s="35"/>
      <c r="U9" s="8"/>
      <c r="V9" s="8"/>
      <c r="W9" s="28" t="s">
        <v>31</v>
      </c>
      <c r="X9" s="28"/>
      <c r="Y9" s="35"/>
      <c r="Z9" s="35"/>
      <c r="AA9" s="35"/>
      <c r="AB9" s="82"/>
      <c r="AC9" s="94" t="s">
        <v>31</v>
      </c>
      <c r="AD9" s="86"/>
      <c r="AE9" s="87"/>
      <c r="AF9" s="87"/>
      <c r="AG9" s="87"/>
      <c r="AH9" s="87"/>
      <c r="AI9" s="88"/>
      <c r="AJ9" s="95"/>
    </row>
    <row r="10" spans="1:36" ht="15" thickBot="1" x14ac:dyDescent="0.4">
      <c r="A10" s="27" t="s">
        <v>29</v>
      </c>
      <c r="B10" s="27" t="s">
        <v>29</v>
      </c>
      <c r="C10" s="27" t="s">
        <v>29</v>
      </c>
      <c r="D10" s="27" t="s">
        <v>29</v>
      </c>
      <c r="E10" s="27" t="s">
        <v>29</v>
      </c>
      <c r="F10" s="28" t="s">
        <v>32</v>
      </c>
      <c r="G10" s="28" t="s">
        <v>33</v>
      </c>
      <c r="H10" s="28"/>
      <c r="I10" s="28" t="s">
        <v>34</v>
      </c>
      <c r="J10" s="28"/>
      <c r="K10" s="35"/>
      <c r="L10" s="35"/>
      <c r="M10" s="35"/>
      <c r="N10" s="35"/>
      <c r="O10" s="28" t="s">
        <v>34</v>
      </c>
      <c r="P10" s="28"/>
      <c r="Q10" s="35"/>
      <c r="R10" s="35"/>
      <c r="S10" s="35"/>
      <c r="T10" s="35"/>
      <c r="U10" s="8"/>
      <c r="V10" s="8"/>
      <c r="W10" s="28" t="s">
        <v>34</v>
      </c>
      <c r="X10" s="28"/>
      <c r="Y10" s="35"/>
      <c r="Z10" s="35"/>
      <c r="AA10" s="35"/>
      <c r="AB10" s="82"/>
      <c r="AC10" s="96" t="s">
        <v>34</v>
      </c>
      <c r="AD10" s="97"/>
      <c r="AE10" s="98"/>
      <c r="AF10" s="98"/>
      <c r="AG10" s="98"/>
      <c r="AH10" s="98"/>
      <c r="AI10" s="99"/>
      <c r="AJ10" s="100"/>
    </row>
    <row r="11" spans="1:36" ht="28.5" thickBot="1" x14ac:dyDescent="0.4">
      <c r="A11" s="9" t="s">
        <v>35</v>
      </c>
      <c r="B11" s="9" t="s">
        <v>36</v>
      </c>
      <c r="C11" s="9" t="s">
        <v>37</v>
      </c>
      <c r="D11" s="9" t="s">
        <v>38</v>
      </c>
      <c r="E11" s="9" t="s">
        <v>39</v>
      </c>
      <c r="F11" s="9" t="s">
        <v>40</v>
      </c>
      <c r="G11" s="9" t="s">
        <v>41</v>
      </c>
      <c r="H11" s="9" t="s">
        <v>42</v>
      </c>
      <c r="I11" s="9" t="s">
        <v>43</v>
      </c>
      <c r="J11" s="9" t="s">
        <v>44</v>
      </c>
      <c r="K11" s="10" t="s">
        <v>45</v>
      </c>
      <c r="L11" s="10" t="s">
        <v>46</v>
      </c>
      <c r="M11" s="10" t="s">
        <v>47</v>
      </c>
      <c r="N11" s="10" t="s">
        <v>48</v>
      </c>
      <c r="O11" s="9" t="s">
        <v>43</v>
      </c>
      <c r="P11" s="9" t="s">
        <v>44</v>
      </c>
      <c r="Q11" s="10" t="s">
        <v>45</v>
      </c>
      <c r="R11" s="10" t="s">
        <v>46</v>
      </c>
      <c r="S11" s="10" t="s">
        <v>47</v>
      </c>
      <c r="T11" s="10" t="s">
        <v>48</v>
      </c>
      <c r="U11" s="10" t="s">
        <v>176</v>
      </c>
      <c r="V11" s="10" t="s">
        <v>48</v>
      </c>
      <c r="W11" s="9" t="s">
        <v>43</v>
      </c>
      <c r="X11" s="9" t="s">
        <v>44</v>
      </c>
      <c r="Y11" s="10" t="s">
        <v>45</v>
      </c>
      <c r="Z11" s="10" t="s">
        <v>46</v>
      </c>
      <c r="AA11" s="10" t="s">
        <v>47</v>
      </c>
      <c r="AB11" s="10" t="s">
        <v>48</v>
      </c>
      <c r="AC11" s="83" t="s">
        <v>43</v>
      </c>
      <c r="AD11" s="83" t="s">
        <v>44</v>
      </c>
      <c r="AE11" s="84" t="s">
        <v>45</v>
      </c>
      <c r="AF11" s="84" t="s">
        <v>46</v>
      </c>
      <c r="AG11" s="84" t="s">
        <v>47</v>
      </c>
      <c r="AH11" s="84" t="s">
        <v>48</v>
      </c>
      <c r="AI11" s="85" t="s">
        <v>176</v>
      </c>
      <c r="AJ11" s="85" t="s">
        <v>48</v>
      </c>
    </row>
    <row r="12" spans="1:36" ht="70.5" thickBot="1" x14ac:dyDescent="0.4">
      <c r="A12" s="11">
        <v>1</v>
      </c>
      <c r="B12" s="11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1" t="s">
        <v>54</v>
      </c>
      <c r="H12" s="11" t="s">
        <v>55</v>
      </c>
      <c r="I12" s="11" t="s">
        <v>54</v>
      </c>
      <c r="J12" s="11" t="s">
        <v>56</v>
      </c>
      <c r="K12" s="11" t="s">
        <v>57</v>
      </c>
      <c r="L12" s="11" t="s">
        <v>53</v>
      </c>
      <c r="M12" s="12" t="s">
        <v>58</v>
      </c>
      <c r="N12" s="11" t="s">
        <v>59</v>
      </c>
      <c r="O12" s="11" t="s">
        <v>60</v>
      </c>
      <c r="P12" s="11" t="s">
        <v>56</v>
      </c>
      <c r="Q12" s="11" t="s">
        <v>57</v>
      </c>
      <c r="R12" s="11" t="s">
        <v>53</v>
      </c>
      <c r="S12" s="11" t="s">
        <v>61</v>
      </c>
      <c r="T12" s="11" t="s">
        <v>62</v>
      </c>
      <c r="U12" s="60">
        <v>14869</v>
      </c>
      <c r="V12" s="61">
        <f>E12*U12</f>
        <v>148690</v>
      </c>
      <c r="W12" s="11" t="s">
        <v>63</v>
      </c>
      <c r="X12" s="11" t="s">
        <v>56</v>
      </c>
      <c r="Y12" s="11" t="s">
        <v>57</v>
      </c>
      <c r="Z12" s="11" t="s">
        <v>53</v>
      </c>
      <c r="AA12" s="11" t="s">
        <v>64</v>
      </c>
      <c r="AB12" s="11" t="s">
        <v>65</v>
      </c>
      <c r="AC12" s="11" t="s">
        <v>66</v>
      </c>
      <c r="AD12" s="11" t="s">
        <v>56</v>
      </c>
      <c r="AE12" s="11" t="s">
        <v>57</v>
      </c>
      <c r="AF12" s="11" t="s">
        <v>53</v>
      </c>
      <c r="AG12" s="11" t="s">
        <v>67</v>
      </c>
      <c r="AH12" s="75" t="s">
        <v>68</v>
      </c>
      <c r="AI12" s="60">
        <f>AG12*93%</f>
        <v>16860.900000000001</v>
      </c>
      <c r="AJ12" s="78">
        <f>AI12*E12</f>
        <v>168609</v>
      </c>
    </row>
    <row r="13" spans="1:36" ht="70.5" thickBot="1" x14ac:dyDescent="0.4">
      <c r="A13" s="11">
        <v>2</v>
      </c>
      <c r="B13" s="11" t="s">
        <v>69</v>
      </c>
      <c r="C13" s="11" t="s">
        <v>70</v>
      </c>
      <c r="D13" s="11" t="s">
        <v>51</v>
      </c>
      <c r="E13" s="11" t="s">
        <v>52</v>
      </c>
      <c r="F13" s="11" t="s">
        <v>53</v>
      </c>
      <c r="G13" s="11" t="s">
        <v>71</v>
      </c>
      <c r="H13" s="11" t="s">
        <v>55</v>
      </c>
      <c r="I13" s="11" t="s">
        <v>71</v>
      </c>
      <c r="J13" s="11" t="s">
        <v>56</v>
      </c>
      <c r="K13" s="11" t="s">
        <v>57</v>
      </c>
      <c r="L13" s="11" t="s">
        <v>53</v>
      </c>
      <c r="M13" s="12" t="s">
        <v>72</v>
      </c>
      <c r="N13" s="11" t="s">
        <v>73</v>
      </c>
      <c r="O13" s="11" t="s">
        <v>74</v>
      </c>
      <c r="P13" s="11" t="s">
        <v>56</v>
      </c>
      <c r="Q13" s="11" t="s">
        <v>57</v>
      </c>
      <c r="R13" s="11" t="s">
        <v>53</v>
      </c>
      <c r="S13" s="11" t="s">
        <v>75</v>
      </c>
      <c r="T13" s="11" t="s">
        <v>76</v>
      </c>
      <c r="U13" s="60">
        <v>12237</v>
      </c>
      <c r="V13" s="61">
        <f t="shared" ref="V13:V15" si="0">E13*U13</f>
        <v>122370</v>
      </c>
      <c r="W13" s="11" t="s">
        <v>77</v>
      </c>
      <c r="X13" s="11" t="s">
        <v>56</v>
      </c>
      <c r="Y13" s="11" t="s">
        <v>57</v>
      </c>
      <c r="Z13" s="11" t="s">
        <v>53</v>
      </c>
      <c r="AA13" s="11" t="s">
        <v>78</v>
      </c>
      <c r="AB13" s="11" t="s">
        <v>79</v>
      </c>
      <c r="AC13" s="11" t="s">
        <v>80</v>
      </c>
      <c r="AD13" s="11" t="s">
        <v>56</v>
      </c>
      <c r="AE13" s="11" t="s">
        <v>57</v>
      </c>
      <c r="AF13" s="11" t="s">
        <v>53</v>
      </c>
      <c r="AG13" s="11" t="s">
        <v>81</v>
      </c>
      <c r="AH13" s="75" t="s">
        <v>82</v>
      </c>
      <c r="AI13" s="60">
        <f t="shared" ref="AI13:AI15" si="1">AG13*93%</f>
        <v>20838.510000000002</v>
      </c>
      <c r="AJ13" s="78">
        <f>AI13*E13</f>
        <v>208385.10000000003</v>
      </c>
    </row>
    <row r="14" spans="1:36" ht="70.5" thickBot="1" x14ac:dyDescent="0.4">
      <c r="A14" s="11">
        <v>3</v>
      </c>
      <c r="B14" s="11" t="s">
        <v>83</v>
      </c>
      <c r="C14" s="11" t="s">
        <v>84</v>
      </c>
      <c r="D14" s="11" t="s">
        <v>51</v>
      </c>
      <c r="E14" s="11" t="s">
        <v>52</v>
      </c>
      <c r="F14" s="11" t="s">
        <v>53</v>
      </c>
      <c r="G14" s="11" t="s">
        <v>71</v>
      </c>
      <c r="H14" s="11" t="s">
        <v>55</v>
      </c>
      <c r="I14" s="11" t="s">
        <v>71</v>
      </c>
      <c r="J14" s="11" t="s">
        <v>56</v>
      </c>
      <c r="K14" s="11" t="s">
        <v>57</v>
      </c>
      <c r="L14" s="11" t="s">
        <v>53</v>
      </c>
      <c r="M14" s="12" t="s">
        <v>72</v>
      </c>
      <c r="N14" s="11" t="s">
        <v>73</v>
      </c>
      <c r="O14" s="11" t="s">
        <v>85</v>
      </c>
      <c r="P14" s="11" t="s">
        <v>56</v>
      </c>
      <c r="Q14" s="11" t="s">
        <v>57</v>
      </c>
      <c r="R14" s="11" t="s">
        <v>53</v>
      </c>
      <c r="S14" s="11" t="s">
        <v>86</v>
      </c>
      <c r="T14" s="11" t="s">
        <v>87</v>
      </c>
      <c r="U14" s="60">
        <v>12676</v>
      </c>
      <c r="V14" s="61">
        <f t="shared" si="0"/>
        <v>126760</v>
      </c>
      <c r="W14" s="11" t="s">
        <v>88</v>
      </c>
      <c r="X14" s="11" t="s">
        <v>56</v>
      </c>
      <c r="Y14" s="11" t="s">
        <v>57</v>
      </c>
      <c r="Z14" s="11" t="s">
        <v>53</v>
      </c>
      <c r="AA14" s="11" t="s">
        <v>89</v>
      </c>
      <c r="AB14" s="11" t="s">
        <v>90</v>
      </c>
      <c r="AC14" s="11" t="s">
        <v>91</v>
      </c>
      <c r="AD14" s="11" t="s">
        <v>56</v>
      </c>
      <c r="AE14" s="11" t="s">
        <v>57</v>
      </c>
      <c r="AF14" s="11" t="s">
        <v>53</v>
      </c>
      <c r="AG14" s="11" t="s">
        <v>92</v>
      </c>
      <c r="AH14" s="75" t="s">
        <v>93</v>
      </c>
      <c r="AI14" s="60">
        <f t="shared" si="1"/>
        <v>15053.445000000002</v>
      </c>
      <c r="AJ14" s="78">
        <f>AI14*E14</f>
        <v>150534.45000000001</v>
      </c>
    </row>
    <row r="15" spans="1:36" ht="70.5" thickBot="1" x14ac:dyDescent="0.4">
      <c r="A15" s="11">
        <v>4</v>
      </c>
      <c r="B15" s="11" t="s">
        <v>94</v>
      </c>
      <c r="C15" s="11" t="s">
        <v>95</v>
      </c>
      <c r="D15" s="11" t="s">
        <v>51</v>
      </c>
      <c r="E15" s="11" t="s">
        <v>96</v>
      </c>
      <c r="F15" s="11" t="s">
        <v>53</v>
      </c>
      <c r="G15" s="11" t="s">
        <v>97</v>
      </c>
      <c r="H15" s="11" t="s">
        <v>55</v>
      </c>
      <c r="I15" s="11" t="s">
        <v>97</v>
      </c>
      <c r="J15" s="11" t="s">
        <v>56</v>
      </c>
      <c r="K15" s="11" t="s">
        <v>57</v>
      </c>
      <c r="L15" s="11" t="s">
        <v>53</v>
      </c>
      <c r="M15" s="12" t="s">
        <v>98</v>
      </c>
      <c r="N15" s="11" t="s">
        <v>99</v>
      </c>
      <c r="O15" s="11" t="s">
        <v>100</v>
      </c>
      <c r="P15" s="11" t="s">
        <v>56</v>
      </c>
      <c r="Q15" s="11" t="s">
        <v>57</v>
      </c>
      <c r="R15" s="11" t="s">
        <v>53</v>
      </c>
      <c r="S15" s="11" t="s">
        <v>101</v>
      </c>
      <c r="T15" s="11" t="s">
        <v>102</v>
      </c>
      <c r="U15" s="60">
        <v>29430</v>
      </c>
      <c r="V15" s="61">
        <f t="shared" si="0"/>
        <v>117720</v>
      </c>
      <c r="W15" s="11" t="s">
        <v>103</v>
      </c>
      <c r="X15" s="11" t="s">
        <v>56</v>
      </c>
      <c r="Y15" s="11" t="s">
        <v>57</v>
      </c>
      <c r="Z15" s="11" t="s">
        <v>53</v>
      </c>
      <c r="AA15" s="11" t="s">
        <v>104</v>
      </c>
      <c r="AB15" s="11" t="s">
        <v>105</v>
      </c>
      <c r="AC15" s="11" t="s">
        <v>106</v>
      </c>
      <c r="AD15" s="11" t="s">
        <v>56</v>
      </c>
      <c r="AE15" s="11" t="s">
        <v>57</v>
      </c>
      <c r="AF15" s="11" t="s">
        <v>53</v>
      </c>
      <c r="AG15" s="11" t="s">
        <v>107</v>
      </c>
      <c r="AH15" s="75" t="s">
        <v>108</v>
      </c>
      <c r="AI15" s="60">
        <f t="shared" si="1"/>
        <v>42425.670000000006</v>
      </c>
      <c r="AJ15" s="78">
        <f>AI15*E15</f>
        <v>169702.68000000002</v>
      </c>
    </row>
    <row r="16" spans="1:36" ht="15" thickBot="1" x14ac:dyDescent="0.4">
      <c r="A16" s="36" t="s">
        <v>109</v>
      </c>
      <c r="B16" s="36"/>
      <c r="C16" s="36"/>
      <c r="D16" s="36"/>
      <c r="E16" s="36"/>
      <c r="F16" s="36"/>
      <c r="G16" s="36"/>
      <c r="H16" s="36"/>
      <c r="I16" s="7"/>
      <c r="J16" s="14" t="s">
        <v>33</v>
      </c>
      <c r="K16" s="14" t="s">
        <v>110</v>
      </c>
      <c r="L16" s="7"/>
      <c r="M16" s="7"/>
      <c r="N16" s="15" t="s">
        <v>111</v>
      </c>
      <c r="O16" s="7"/>
      <c r="P16" s="14" t="s">
        <v>33</v>
      </c>
      <c r="Q16" s="14" t="s">
        <v>112</v>
      </c>
      <c r="R16" s="7"/>
      <c r="S16" s="7"/>
      <c r="T16" s="15" t="s">
        <v>113</v>
      </c>
      <c r="U16" s="15"/>
      <c r="V16" s="62">
        <f>SUM(V12:V15)</f>
        <v>515540</v>
      </c>
      <c r="W16" s="7"/>
      <c r="X16" s="14" t="s">
        <v>33</v>
      </c>
      <c r="Y16" s="14" t="s">
        <v>114</v>
      </c>
      <c r="Z16" s="7"/>
      <c r="AA16" s="7"/>
      <c r="AB16" s="15" t="s">
        <v>115</v>
      </c>
      <c r="AC16" s="7"/>
      <c r="AD16" s="14" t="s">
        <v>33</v>
      </c>
      <c r="AE16" s="14" t="s">
        <v>116</v>
      </c>
      <c r="AF16" s="7"/>
      <c r="AG16" s="7"/>
      <c r="AH16" s="67" t="s">
        <v>117</v>
      </c>
      <c r="AI16" s="76"/>
      <c r="AJ16" s="77">
        <f>SUM(AJ12:AJ15)</f>
        <v>697231.2300000001</v>
      </c>
    </row>
    <row r="17" spans="1:36" ht="15" thickBot="1" x14ac:dyDescent="0.4">
      <c r="A17" s="28" t="s">
        <v>118</v>
      </c>
      <c r="B17" s="28"/>
      <c r="C17" s="28"/>
      <c r="D17" s="28"/>
      <c r="E17" s="28"/>
      <c r="F17" s="28"/>
      <c r="G17" s="28"/>
      <c r="H17" s="28"/>
      <c r="I17" s="7" t="s">
        <v>119</v>
      </c>
      <c r="J17" s="14" t="s">
        <v>33</v>
      </c>
      <c r="K17" s="7"/>
      <c r="L17" s="7"/>
      <c r="M17" s="7"/>
      <c r="N17" s="14" t="s">
        <v>33</v>
      </c>
      <c r="O17" s="7" t="s">
        <v>119</v>
      </c>
      <c r="P17" s="14" t="s">
        <v>33</v>
      </c>
      <c r="Q17" s="7"/>
      <c r="R17" s="7"/>
      <c r="S17" s="7"/>
      <c r="T17" s="14" t="s">
        <v>33</v>
      </c>
      <c r="U17" s="14"/>
      <c r="V17" s="14"/>
      <c r="W17" s="7" t="s">
        <v>119</v>
      </c>
      <c r="X17" s="14" t="s">
        <v>33</v>
      </c>
      <c r="Y17" s="7"/>
      <c r="Z17" s="7"/>
      <c r="AA17" s="7"/>
      <c r="AB17" s="14" t="s">
        <v>33</v>
      </c>
      <c r="AC17" s="7" t="s">
        <v>119</v>
      </c>
      <c r="AD17" s="14" t="s">
        <v>33</v>
      </c>
      <c r="AE17" s="7"/>
      <c r="AF17" s="7"/>
      <c r="AG17" s="66"/>
      <c r="AH17" s="68" t="s">
        <v>33</v>
      </c>
      <c r="AI17" s="68"/>
      <c r="AJ17" s="68"/>
    </row>
    <row r="18" spans="1:36" ht="15" thickBot="1" x14ac:dyDescent="0.4">
      <c r="A18" s="28" t="s">
        <v>120</v>
      </c>
      <c r="B18" s="28"/>
      <c r="C18" s="28"/>
      <c r="D18" s="28"/>
      <c r="E18" s="28"/>
      <c r="F18" s="28"/>
      <c r="G18" s="28"/>
      <c r="H18" s="28"/>
      <c r="I18" s="7"/>
      <c r="J18" s="7"/>
      <c r="K18" s="7"/>
      <c r="L18" s="7"/>
      <c r="M18" s="7" t="s">
        <v>121</v>
      </c>
      <c r="N18" s="14" t="s">
        <v>122</v>
      </c>
      <c r="O18" s="7"/>
      <c r="P18" s="7"/>
      <c r="Q18" s="7"/>
      <c r="R18" s="7"/>
      <c r="S18" s="7" t="s">
        <v>121</v>
      </c>
      <c r="T18" s="14" t="s">
        <v>33</v>
      </c>
      <c r="U18" s="14"/>
      <c r="V18" s="14"/>
      <c r="W18" s="7"/>
      <c r="X18" s="7"/>
      <c r="Y18" s="7"/>
      <c r="Z18" s="7"/>
      <c r="AA18" s="7" t="s">
        <v>121</v>
      </c>
      <c r="AB18" s="14" t="s">
        <v>123</v>
      </c>
      <c r="AC18" s="7"/>
      <c r="AD18" s="7"/>
      <c r="AE18" s="7"/>
      <c r="AF18" s="7"/>
      <c r="AG18" s="66" t="s">
        <v>124</v>
      </c>
      <c r="AH18" s="68" t="s">
        <v>125</v>
      </c>
      <c r="AI18" s="69">
        <v>7.0000000000000007E-2</v>
      </c>
      <c r="AJ18" s="70">
        <f>AJ16*7%</f>
        <v>48806.186100000014</v>
      </c>
    </row>
    <row r="19" spans="1:36" ht="15" thickBot="1" x14ac:dyDescent="0.4">
      <c r="A19" s="28" t="s">
        <v>126</v>
      </c>
      <c r="B19" s="28"/>
      <c r="C19" s="28"/>
      <c r="D19" s="28"/>
      <c r="E19" s="28"/>
      <c r="F19" s="28"/>
      <c r="G19" s="28"/>
      <c r="H19" s="28"/>
      <c r="I19" s="7"/>
      <c r="J19" s="7"/>
      <c r="K19" s="7"/>
      <c r="L19" s="7"/>
      <c r="M19" s="7" t="s">
        <v>127</v>
      </c>
      <c r="N19" s="14" t="s">
        <v>128</v>
      </c>
      <c r="O19" s="7"/>
      <c r="P19" s="7"/>
      <c r="Q19" s="7"/>
      <c r="R19" s="7"/>
      <c r="S19" s="7" t="s">
        <v>121</v>
      </c>
      <c r="T19" s="14" t="s">
        <v>33</v>
      </c>
      <c r="U19" s="14"/>
      <c r="V19" s="14"/>
      <c r="W19" s="7"/>
      <c r="X19" s="7"/>
      <c r="Y19" s="7"/>
      <c r="Z19" s="7"/>
      <c r="AA19" s="7" t="s">
        <v>121</v>
      </c>
      <c r="AB19" s="14" t="s">
        <v>129</v>
      </c>
      <c r="AC19" s="7"/>
      <c r="AD19" s="7"/>
      <c r="AE19" s="7"/>
      <c r="AF19" s="7"/>
      <c r="AG19" s="66" t="s">
        <v>130</v>
      </c>
      <c r="AH19" s="68" t="s">
        <v>131</v>
      </c>
      <c r="AI19" s="69">
        <v>0.03</v>
      </c>
      <c r="AJ19" s="70">
        <f>AJ16*3%</f>
        <v>20916.936900000001</v>
      </c>
    </row>
    <row r="20" spans="1:36" ht="15" thickBot="1" x14ac:dyDescent="0.4">
      <c r="A20" s="36" t="s">
        <v>132</v>
      </c>
      <c r="B20" s="36"/>
      <c r="C20" s="36"/>
      <c r="D20" s="36"/>
      <c r="E20" s="36"/>
      <c r="F20" s="36"/>
      <c r="G20" s="36"/>
      <c r="H20" s="36"/>
      <c r="I20" s="7"/>
      <c r="J20" s="7"/>
      <c r="K20" s="7"/>
      <c r="L20" s="7"/>
      <c r="M20" s="7"/>
      <c r="N20" s="15" t="s">
        <v>133</v>
      </c>
      <c r="O20" s="7"/>
      <c r="P20" s="7"/>
      <c r="Q20" s="7"/>
      <c r="R20" s="7"/>
      <c r="S20" s="7"/>
      <c r="T20" s="15" t="s">
        <v>33</v>
      </c>
      <c r="U20" s="15"/>
      <c r="V20" s="15"/>
      <c r="W20" s="7"/>
      <c r="X20" s="7"/>
      <c r="Y20" s="7"/>
      <c r="Z20" s="7"/>
      <c r="AA20" s="7"/>
      <c r="AB20" s="15" t="s">
        <v>73</v>
      </c>
      <c r="AC20" s="7"/>
      <c r="AD20" s="7"/>
      <c r="AE20" s="7"/>
      <c r="AF20" s="7"/>
      <c r="AG20" s="66"/>
      <c r="AH20" s="72" t="s">
        <v>134</v>
      </c>
      <c r="AI20" s="72"/>
      <c r="AJ20" s="72"/>
    </row>
    <row r="21" spans="1:36" ht="15" thickBot="1" x14ac:dyDescent="0.4">
      <c r="A21" s="36" t="s">
        <v>135</v>
      </c>
      <c r="B21" s="36"/>
      <c r="C21" s="36"/>
      <c r="D21" s="36"/>
      <c r="E21" s="36"/>
      <c r="F21" s="36"/>
      <c r="G21" s="36"/>
      <c r="H21" s="36"/>
      <c r="I21" s="7"/>
      <c r="J21" s="7"/>
      <c r="K21" s="7"/>
      <c r="L21" s="7"/>
      <c r="M21" s="7"/>
      <c r="N21" s="15" t="s">
        <v>136</v>
      </c>
      <c r="O21" s="7"/>
      <c r="P21" s="7"/>
      <c r="Q21" s="7"/>
      <c r="R21" s="7"/>
      <c r="S21" s="7"/>
      <c r="T21" s="15" t="s">
        <v>112</v>
      </c>
      <c r="U21" s="15"/>
      <c r="V21" s="63">
        <f>V16*18%</f>
        <v>92797.2</v>
      </c>
      <c r="W21" s="7"/>
      <c r="X21" s="7"/>
      <c r="Y21" s="7"/>
      <c r="Z21" s="7"/>
      <c r="AA21" s="7"/>
      <c r="AB21" s="15" t="s">
        <v>137</v>
      </c>
      <c r="AC21" s="7"/>
      <c r="AD21" s="7"/>
      <c r="AE21" s="7"/>
      <c r="AF21" s="7"/>
      <c r="AG21" s="66"/>
      <c r="AH21" s="72" t="s">
        <v>138</v>
      </c>
      <c r="AI21" s="72"/>
      <c r="AJ21" s="73">
        <f>AJ16*18%</f>
        <v>125501.62140000002</v>
      </c>
    </row>
    <row r="22" spans="1:36" ht="15" thickBot="1" x14ac:dyDescent="0.4">
      <c r="A22" s="36" t="s">
        <v>139</v>
      </c>
      <c r="B22" s="36"/>
      <c r="C22" s="36"/>
      <c r="D22" s="36"/>
      <c r="E22" s="36"/>
      <c r="F22" s="36"/>
      <c r="G22" s="36"/>
      <c r="H22" s="36"/>
      <c r="I22" s="7"/>
      <c r="J22" s="7"/>
      <c r="K22" s="7"/>
      <c r="L22" s="7"/>
      <c r="M22" s="13" t="s">
        <v>140</v>
      </c>
      <c r="N22" s="15" t="s">
        <v>141</v>
      </c>
      <c r="O22" s="7"/>
      <c r="P22" s="7"/>
      <c r="Q22" s="7"/>
      <c r="R22" s="7"/>
      <c r="S22" s="13" t="s">
        <v>140</v>
      </c>
      <c r="T22" s="15" t="s">
        <v>142</v>
      </c>
      <c r="U22" s="15"/>
      <c r="V22" s="62">
        <f>SUM(V16:V21)</f>
        <v>608337.19999999995</v>
      </c>
      <c r="W22" s="7"/>
      <c r="X22" s="7"/>
      <c r="Y22" s="7"/>
      <c r="Z22" s="7"/>
      <c r="AA22" s="13" t="s">
        <v>140</v>
      </c>
      <c r="AB22" s="15" t="s">
        <v>143</v>
      </c>
      <c r="AC22" s="7"/>
      <c r="AD22" s="7"/>
      <c r="AE22" s="7"/>
      <c r="AF22" s="7"/>
      <c r="AG22" s="71" t="s">
        <v>140</v>
      </c>
      <c r="AH22" s="72" t="s">
        <v>144</v>
      </c>
      <c r="AI22" s="72"/>
      <c r="AJ22" s="74">
        <f>SUM(AJ16:AJ21)</f>
        <v>892455.97440000018</v>
      </c>
    </row>
    <row r="23" spans="1:36" ht="15" thickBot="1" x14ac:dyDescent="0.4">
      <c r="A23" s="37" t="s">
        <v>145</v>
      </c>
      <c r="B23" s="38"/>
      <c r="C23" s="38"/>
      <c r="D23" s="38"/>
      <c r="E23" s="38"/>
      <c r="F23" s="38"/>
      <c r="G23" s="38"/>
      <c r="H23" s="38"/>
      <c r="I23" s="37" t="s">
        <v>25</v>
      </c>
      <c r="J23" s="37" t="s">
        <v>25</v>
      </c>
      <c r="N23" s="102" t="s">
        <v>181</v>
      </c>
      <c r="V23" s="101" t="s">
        <v>182</v>
      </c>
      <c r="AB23" s="101" t="s">
        <v>183</v>
      </c>
      <c r="AJ23" s="101" t="s">
        <v>184</v>
      </c>
    </row>
    <row r="24" spans="1:36" ht="15" thickBot="1" x14ac:dyDescent="0.4">
      <c r="A24" s="3" t="s">
        <v>146</v>
      </c>
      <c r="B24" s="3" t="s">
        <v>147</v>
      </c>
      <c r="C24" s="37" t="s">
        <v>148</v>
      </c>
      <c r="D24" s="38"/>
      <c r="E24" s="38"/>
      <c r="F24" s="38"/>
      <c r="G24" s="38"/>
      <c r="H24" s="38"/>
      <c r="I24" s="3" t="s">
        <v>149</v>
      </c>
      <c r="J24" s="3" t="s">
        <v>150</v>
      </c>
    </row>
    <row r="25" spans="1:36" ht="15" thickBot="1" x14ac:dyDescent="0.4">
      <c r="A25" s="4">
        <v>1</v>
      </c>
      <c r="B25" s="4" t="s">
        <v>151</v>
      </c>
      <c r="C25" s="39" t="s">
        <v>152</v>
      </c>
      <c r="D25" s="40"/>
      <c r="E25" s="40"/>
      <c r="F25" s="40"/>
      <c r="G25" s="40"/>
      <c r="H25" s="40"/>
      <c r="I25" s="4" t="s">
        <v>153</v>
      </c>
      <c r="J25" s="4" t="s">
        <v>53</v>
      </c>
    </row>
    <row r="26" spans="1:36" ht="15" thickBot="1" x14ac:dyDescent="0.4">
      <c r="A26" s="4">
        <v>2</v>
      </c>
      <c r="B26" s="4" t="s">
        <v>154</v>
      </c>
      <c r="C26" s="39" t="s">
        <v>155</v>
      </c>
      <c r="D26" s="40"/>
      <c r="E26" s="40"/>
      <c r="F26" s="40"/>
      <c r="G26" s="40"/>
      <c r="H26" s="40"/>
      <c r="I26" s="4" t="s">
        <v>156</v>
      </c>
      <c r="J26" s="4" t="s">
        <v>53</v>
      </c>
    </row>
    <row r="27" spans="1:36" ht="15" thickBot="1" x14ac:dyDescent="0.4">
      <c r="A27" s="4">
        <v>3</v>
      </c>
      <c r="B27" s="4" t="s">
        <v>157</v>
      </c>
      <c r="C27" s="39" t="s">
        <v>158</v>
      </c>
      <c r="D27" s="40"/>
      <c r="E27" s="40"/>
      <c r="F27" s="40"/>
      <c r="G27" s="40"/>
      <c r="H27" s="40"/>
      <c r="I27" s="4" t="s">
        <v>156</v>
      </c>
      <c r="J27" s="4" t="s">
        <v>53</v>
      </c>
    </row>
    <row r="28" spans="1:36" ht="15" thickBot="1" x14ac:dyDescent="0.4">
      <c r="A28" s="4">
        <v>4</v>
      </c>
      <c r="B28" s="4" t="s">
        <v>159</v>
      </c>
      <c r="C28" s="39" t="s">
        <v>55</v>
      </c>
      <c r="D28" s="40"/>
      <c r="E28" s="40"/>
      <c r="F28" s="40"/>
      <c r="G28" s="40"/>
      <c r="H28" s="40"/>
      <c r="I28" s="4" t="s">
        <v>156</v>
      </c>
      <c r="J28" s="4" t="s">
        <v>53</v>
      </c>
    </row>
    <row r="29" spans="1:36" ht="15" thickBot="1" x14ac:dyDescent="0.4">
      <c r="A29" s="4">
        <v>5</v>
      </c>
      <c r="B29" s="4" t="s">
        <v>160</v>
      </c>
      <c r="C29" s="39" t="s">
        <v>161</v>
      </c>
      <c r="D29" s="40"/>
      <c r="E29" s="40"/>
      <c r="F29" s="40"/>
      <c r="G29" s="40"/>
      <c r="H29" s="40"/>
      <c r="I29" s="4" t="s">
        <v>153</v>
      </c>
      <c r="J29" s="4" t="s">
        <v>53</v>
      </c>
    </row>
    <row r="30" spans="1:36" ht="15" thickBot="1" x14ac:dyDescent="0.4">
      <c r="A30" s="4">
        <v>6</v>
      </c>
      <c r="B30" s="4" t="s">
        <v>162</v>
      </c>
      <c r="C30" s="39" t="s">
        <v>163</v>
      </c>
      <c r="D30" s="40"/>
      <c r="E30" s="40"/>
      <c r="F30" s="40"/>
      <c r="G30" s="40"/>
      <c r="H30" s="40"/>
      <c r="I30" s="4" t="s">
        <v>156</v>
      </c>
      <c r="J30" s="4" t="s">
        <v>53</v>
      </c>
    </row>
  </sheetData>
  <mergeCells count="76">
    <mergeCell ref="U1:V1"/>
    <mergeCell ref="AI1:AJ1"/>
    <mergeCell ref="C26:H26"/>
    <mergeCell ref="C27:H27"/>
    <mergeCell ref="C28:H28"/>
    <mergeCell ref="C29:H29"/>
    <mergeCell ref="C30:H30"/>
    <mergeCell ref="A22:H22"/>
    <mergeCell ref="A23:H23"/>
    <mergeCell ref="C24:H24"/>
    <mergeCell ref="I23:J23"/>
    <mergeCell ref="C25:H25"/>
    <mergeCell ref="A17:H17"/>
    <mergeCell ref="A18:H18"/>
    <mergeCell ref="A19:H19"/>
    <mergeCell ref="A21:H21"/>
    <mergeCell ref="A20:H20"/>
    <mergeCell ref="A16:H16"/>
    <mergeCell ref="AC7:AH7"/>
    <mergeCell ref="AC8:AE8"/>
    <mergeCell ref="AF8:AH8"/>
    <mergeCell ref="AC9:AH9"/>
    <mergeCell ref="AC10:AH10"/>
    <mergeCell ref="W10:AB10"/>
    <mergeCell ref="AC1:AH1"/>
    <mergeCell ref="AC2:AH2"/>
    <mergeCell ref="AC3:AH3"/>
    <mergeCell ref="AC4:AH4"/>
    <mergeCell ref="AC5:AH5"/>
    <mergeCell ref="AC6:AH6"/>
    <mergeCell ref="W6:AB6"/>
    <mergeCell ref="W7:AB7"/>
    <mergeCell ref="W8:Y8"/>
    <mergeCell ref="Z8:AB8"/>
    <mergeCell ref="W9:AB9"/>
    <mergeCell ref="W1:AB1"/>
    <mergeCell ref="W2:AB2"/>
    <mergeCell ref="W3:AB3"/>
    <mergeCell ref="W4:AB4"/>
    <mergeCell ref="W5:AB5"/>
    <mergeCell ref="I10:N10"/>
    <mergeCell ref="O1:T1"/>
    <mergeCell ref="O2:T2"/>
    <mergeCell ref="O3:T3"/>
    <mergeCell ref="O4:T4"/>
    <mergeCell ref="O5:T5"/>
    <mergeCell ref="O6:T6"/>
    <mergeCell ref="O7:T7"/>
    <mergeCell ref="O8:Q8"/>
    <mergeCell ref="R8:T8"/>
    <mergeCell ref="O9:T9"/>
    <mergeCell ref="O10:T10"/>
    <mergeCell ref="I6:N6"/>
    <mergeCell ref="I7:N7"/>
    <mergeCell ref="I8:K8"/>
    <mergeCell ref="L8:N8"/>
    <mergeCell ref="I9:N9"/>
    <mergeCell ref="I1:N1"/>
    <mergeCell ref="I2:N2"/>
    <mergeCell ref="I3:N3"/>
    <mergeCell ref="I4:N4"/>
    <mergeCell ref="I5:N5"/>
    <mergeCell ref="A6:H6"/>
    <mergeCell ref="A7:H7"/>
    <mergeCell ref="A8:H8"/>
    <mergeCell ref="A9:E10"/>
    <mergeCell ref="F9:H9"/>
    <mergeCell ref="F10"/>
    <mergeCell ref="G10:H10"/>
    <mergeCell ref="A1:B5"/>
    <mergeCell ref="C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5"/>
  <sheetViews>
    <sheetView workbookViewId="0">
      <selection activeCell="B2" sqref="B2:AG16"/>
    </sheetView>
  </sheetViews>
  <sheetFormatPr defaultRowHeight="14.5" x14ac:dyDescent="0.3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8" width="14.453125" style="2" customWidth="1"/>
    <col min="19" max="21" width="9.1796875" style="2" customWidth="1"/>
    <col min="22" max="24" width="14.453125" style="2" customWidth="1"/>
    <col min="25" max="27" width="9.1796875" style="2" customWidth="1"/>
    <col min="28" max="30" width="14.453125" style="2" customWidth="1"/>
    <col min="31" max="33" width="9.1796875" style="2" customWidth="1"/>
    <col min="34" max="16380" width="9.1796875" style="1" customWidth="1"/>
  </cols>
  <sheetData>
    <row r="1" spans="2:33" x14ac:dyDescent="0.35">
      <c r="B1" s="41"/>
      <c r="C1" s="41"/>
      <c r="D1" s="19" t="s">
        <v>0</v>
      </c>
      <c r="E1" s="19" t="s">
        <v>0</v>
      </c>
      <c r="F1" s="20" t="s">
        <v>0</v>
      </c>
      <c r="G1" s="43" t="s">
        <v>1</v>
      </c>
      <c r="H1" s="43" t="s">
        <v>1</v>
      </c>
      <c r="I1" s="43" t="s">
        <v>1</v>
      </c>
      <c r="J1" s="56" t="s">
        <v>164</v>
      </c>
      <c r="K1" s="56"/>
      <c r="L1" s="56"/>
      <c r="M1" s="56"/>
      <c r="N1" s="56"/>
      <c r="O1" s="57"/>
      <c r="P1" s="56" t="s">
        <v>165</v>
      </c>
      <c r="Q1" s="56"/>
      <c r="R1" s="56"/>
      <c r="S1" s="56"/>
      <c r="T1" s="56"/>
      <c r="U1" s="57"/>
      <c r="V1" s="56" t="s">
        <v>166</v>
      </c>
      <c r="W1" s="56"/>
      <c r="X1" s="56"/>
      <c r="Y1" s="56"/>
      <c r="Z1" s="56"/>
      <c r="AA1" s="57"/>
      <c r="AB1" s="56" t="s">
        <v>167</v>
      </c>
      <c r="AC1" s="56"/>
      <c r="AD1" s="56"/>
      <c r="AE1" s="56"/>
      <c r="AF1" s="56"/>
      <c r="AG1" s="57"/>
    </row>
    <row r="2" spans="2:33" x14ac:dyDescent="0.35">
      <c r="B2" s="42"/>
      <c r="C2" s="42"/>
      <c r="D2" s="21" t="s">
        <v>0</v>
      </c>
      <c r="E2" s="21" t="s">
        <v>0</v>
      </c>
      <c r="F2" s="22" t="s">
        <v>0</v>
      </c>
      <c r="G2" s="44" t="s">
        <v>4</v>
      </c>
      <c r="H2" s="44" t="s">
        <v>4</v>
      </c>
      <c r="I2" s="44" t="s">
        <v>4</v>
      </c>
      <c r="J2" s="58" t="s">
        <v>5</v>
      </c>
      <c r="K2" s="58"/>
      <c r="L2" s="58"/>
      <c r="M2" s="58"/>
      <c r="N2" s="58"/>
      <c r="O2" s="59"/>
      <c r="P2" s="58" t="s">
        <v>6</v>
      </c>
      <c r="Q2" s="58"/>
      <c r="R2" s="58"/>
      <c r="S2" s="58"/>
      <c r="T2" s="58"/>
      <c r="U2" s="59"/>
      <c r="V2" s="58" t="s">
        <v>7</v>
      </c>
      <c r="W2" s="58"/>
      <c r="X2" s="58"/>
      <c r="Y2" s="58"/>
      <c r="Z2" s="58"/>
      <c r="AA2" s="59"/>
      <c r="AB2" s="58" t="s">
        <v>8</v>
      </c>
      <c r="AC2" s="58"/>
      <c r="AD2" s="58"/>
      <c r="AE2" s="58"/>
      <c r="AF2" s="58"/>
      <c r="AG2" s="59"/>
    </row>
    <row r="3" spans="2:33" x14ac:dyDescent="0.35">
      <c r="B3" s="42"/>
      <c r="C3" s="42"/>
      <c r="D3" s="21" t="s">
        <v>0</v>
      </c>
      <c r="E3" s="21" t="s">
        <v>0</v>
      </c>
      <c r="F3" s="22" t="s">
        <v>0</v>
      </c>
      <c r="G3" s="44" t="s">
        <v>9</v>
      </c>
      <c r="H3" s="44" t="s">
        <v>9</v>
      </c>
      <c r="I3" s="44" t="s">
        <v>9</v>
      </c>
      <c r="J3" s="58" t="s">
        <v>10</v>
      </c>
      <c r="K3" s="58"/>
      <c r="L3" s="58"/>
      <c r="M3" s="58"/>
      <c r="N3" s="58"/>
      <c r="O3" s="59"/>
      <c r="P3" s="58" t="s">
        <v>11</v>
      </c>
      <c r="Q3" s="58"/>
      <c r="R3" s="58"/>
      <c r="S3" s="58"/>
      <c r="T3" s="58"/>
      <c r="U3" s="59"/>
      <c r="V3" s="58" t="s">
        <v>11</v>
      </c>
      <c r="W3" s="58"/>
      <c r="X3" s="58"/>
      <c r="Y3" s="58"/>
      <c r="Z3" s="58"/>
      <c r="AA3" s="59"/>
      <c r="AB3" s="58" t="s">
        <v>11</v>
      </c>
      <c r="AC3" s="58"/>
      <c r="AD3" s="58"/>
      <c r="AE3" s="58"/>
      <c r="AF3" s="58"/>
      <c r="AG3" s="59"/>
    </row>
    <row r="4" spans="2:33" x14ac:dyDescent="0.35">
      <c r="B4" s="42"/>
      <c r="C4" s="42"/>
      <c r="D4" s="21" t="s">
        <v>0</v>
      </c>
      <c r="E4" s="21" t="s">
        <v>0</v>
      </c>
      <c r="F4" s="22" t="s">
        <v>0</v>
      </c>
      <c r="G4" s="44" t="s">
        <v>12</v>
      </c>
      <c r="H4" s="44" t="s">
        <v>12</v>
      </c>
      <c r="I4" s="44" t="s">
        <v>12</v>
      </c>
      <c r="J4" s="58" t="s">
        <v>13</v>
      </c>
      <c r="K4" s="58"/>
      <c r="L4" s="58"/>
      <c r="M4" s="58"/>
      <c r="N4" s="58"/>
      <c r="O4" s="59"/>
      <c r="P4" s="58" t="s">
        <v>14</v>
      </c>
      <c r="Q4" s="58"/>
      <c r="R4" s="58"/>
      <c r="S4" s="58"/>
      <c r="T4" s="58"/>
      <c r="U4" s="59"/>
      <c r="V4" s="58" t="s">
        <v>14</v>
      </c>
      <c r="W4" s="58"/>
      <c r="X4" s="58"/>
      <c r="Y4" s="58"/>
      <c r="Z4" s="58"/>
      <c r="AA4" s="59"/>
      <c r="AB4" s="58" t="s">
        <v>14</v>
      </c>
      <c r="AC4" s="58"/>
      <c r="AD4" s="58"/>
      <c r="AE4" s="58"/>
      <c r="AF4" s="58"/>
      <c r="AG4" s="59"/>
    </row>
    <row r="5" spans="2:33" x14ac:dyDescent="0.35">
      <c r="B5" s="42"/>
      <c r="C5" s="42"/>
      <c r="D5" s="21" t="s">
        <v>0</v>
      </c>
      <c r="E5" s="21" t="s">
        <v>0</v>
      </c>
      <c r="F5" s="22" t="s">
        <v>0</v>
      </c>
      <c r="G5" s="42"/>
      <c r="H5" s="42"/>
      <c r="I5" s="42"/>
      <c r="J5" s="58" t="s">
        <v>15</v>
      </c>
      <c r="K5" s="58"/>
      <c r="L5" s="58"/>
      <c r="M5" s="58"/>
      <c r="N5" s="58"/>
      <c r="O5" s="59"/>
      <c r="P5" s="58" t="s">
        <v>16</v>
      </c>
      <c r="Q5" s="58"/>
      <c r="R5" s="58"/>
      <c r="S5" s="58"/>
      <c r="T5" s="58"/>
      <c r="U5" s="59"/>
      <c r="V5" s="58" t="s">
        <v>17</v>
      </c>
      <c r="W5" s="58"/>
      <c r="X5" s="58"/>
      <c r="Y5" s="58"/>
      <c r="Z5" s="58"/>
      <c r="AA5" s="59"/>
      <c r="AB5" s="58" t="s">
        <v>18</v>
      </c>
      <c r="AC5" s="58"/>
      <c r="AD5" s="58"/>
      <c r="AE5" s="58"/>
      <c r="AF5" s="58"/>
      <c r="AG5" s="59"/>
    </row>
    <row r="6" spans="2:33" x14ac:dyDescent="0.35">
      <c r="B6" s="45" t="s">
        <v>19</v>
      </c>
      <c r="C6" s="45" t="s">
        <v>19</v>
      </c>
      <c r="D6" s="45" t="s">
        <v>19</v>
      </c>
      <c r="E6" s="45" t="s">
        <v>19</v>
      </c>
      <c r="F6" s="45" t="s">
        <v>19</v>
      </c>
      <c r="G6" s="45" t="s">
        <v>19</v>
      </c>
      <c r="H6" s="45" t="s">
        <v>19</v>
      </c>
      <c r="I6" s="45" t="s">
        <v>19</v>
      </c>
      <c r="J6" s="48" t="s">
        <v>20</v>
      </c>
      <c r="K6" s="48"/>
      <c r="L6" s="48"/>
      <c r="M6" s="48"/>
      <c r="N6" s="48"/>
      <c r="O6" s="49"/>
      <c r="P6" s="48" t="s">
        <v>21</v>
      </c>
      <c r="Q6" s="48"/>
      <c r="R6" s="48"/>
      <c r="S6" s="48"/>
      <c r="T6" s="48"/>
      <c r="U6" s="49"/>
      <c r="V6" s="48" t="s">
        <v>22</v>
      </c>
      <c r="W6" s="48"/>
      <c r="X6" s="48"/>
      <c r="Y6" s="48"/>
      <c r="Z6" s="48"/>
      <c r="AA6" s="49"/>
      <c r="AB6" s="48" t="s">
        <v>23</v>
      </c>
      <c r="AC6" s="48"/>
      <c r="AD6" s="48"/>
      <c r="AE6" s="48"/>
      <c r="AF6" s="48"/>
      <c r="AG6" s="49"/>
    </row>
    <row r="7" spans="2:33" x14ac:dyDescent="0.35">
      <c r="B7" s="46" t="s">
        <v>24</v>
      </c>
      <c r="C7" s="46" t="s">
        <v>24</v>
      </c>
      <c r="D7" s="46" t="s">
        <v>24</v>
      </c>
      <c r="E7" s="46" t="s">
        <v>24</v>
      </c>
      <c r="F7" s="46" t="s">
        <v>24</v>
      </c>
      <c r="G7" s="46" t="s">
        <v>24</v>
      </c>
      <c r="H7" s="46" t="s">
        <v>24</v>
      </c>
      <c r="I7" s="46" t="s">
        <v>24</v>
      </c>
      <c r="J7" s="48" t="s">
        <v>25</v>
      </c>
      <c r="K7" s="48"/>
      <c r="L7" s="49"/>
      <c r="M7" s="49"/>
      <c r="N7" s="49"/>
      <c r="O7" s="49"/>
      <c r="P7" s="48" t="s">
        <v>25</v>
      </c>
      <c r="Q7" s="48"/>
      <c r="R7" s="49"/>
      <c r="S7" s="49"/>
      <c r="T7" s="49"/>
      <c r="U7" s="49"/>
      <c r="V7" s="48" t="s">
        <v>25</v>
      </c>
      <c r="W7" s="48"/>
      <c r="X7" s="49"/>
      <c r="Y7" s="49"/>
      <c r="Z7" s="49"/>
      <c r="AA7" s="49"/>
      <c r="AB7" s="48" t="s">
        <v>25</v>
      </c>
      <c r="AC7" s="48"/>
      <c r="AD7" s="49"/>
      <c r="AE7" s="49"/>
      <c r="AF7" s="49"/>
      <c r="AG7" s="49"/>
    </row>
    <row r="8" spans="2:33" x14ac:dyDescent="0.35">
      <c r="B8" s="46" t="s">
        <v>168</v>
      </c>
      <c r="C8" s="46" t="s">
        <v>168</v>
      </c>
      <c r="D8" s="46" t="s">
        <v>168</v>
      </c>
      <c r="E8" s="46" t="s">
        <v>168</v>
      </c>
      <c r="F8" s="46" t="s">
        <v>168</v>
      </c>
      <c r="G8" s="46" t="s">
        <v>168</v>
      </c>
      <c r="H8" s="46" t="s">
        <v>168</v>
      </c>
      <c r="I8" s="46" t="s">
        <v>168</v>
      </c>
      <c r="J8" s="48" t="s">
        <v>27</v>
      </c>
      <c r="K8" s="48"/>
      <c r="L8" s="49"/>
      <c r="M8" s="49"/>
      <c r="N8" s="49"/>
      <c r="O8" s="49"/>
      <c r="P8" s="48" t="s">
        <v>27</v>
      </c>
      <c r="Q8" s="48"/>
      <c r="R8" s="49"/>
      <c r="S8" s="49"/>
      <c r="T8" s="49"/>
      <c r="U8" s="49"/>
      <c r="V8" s="48" t="s">
        <v>27</v>
      </c>
      <c r="W8" s="48"/>
      <c r="X8" s="49"/>
      <c r="Y8" s="49"/>
      <c r="Z8" s="49"/>
      <c r="AA8" s="49"/>
      <c r="AB8" s="48" t="s">
        <v>27</v>
      </c>
      <c r="AC8" s="48"/>
      <c r="AD8" s="49"/>
      <c r="AE8" s="49"/>
      <c r="AF8" s="49"/>
      <c r="AG8" s="49"/>
    </row>
    <row r="9" spans="2:33" x14ac:dyDescent="0.35">
      <c r="B9" s="47" t="s">
        <v>29</v>
      </c>
      <c r="C9" s="47" t="s">
        <v>29</v>
      </c>
      <c r="D9" s="47" t="s">
        <v>29</v>
      </c>
      <c r="E9" s="47" t="s">
        <v>29</v>
      </c>
      <c r="F9" s="47" t="s">
        <v>29</v>
      </c>
      <c r="G9" s="47" t="s">
        <v>30</v>
      </c>
      <c r="H9" s="47" t="s">
        <v>30</v>
      </c>
      <c r="I9" s="47" t="s">
        <v>30</v>
      </c>
      <c r="J9" s="47" t="s">
        <v>28</v>
      </c>
      <c r="K9" s="47"/>
      <c r="L9" s="50"/>
      <c r="M9" s="50"/>
      <c r="N9" s="50"/>
      <c r="O9" s="50"/>
      <c r="P9" s="47" t="s">
        <v>28</v>
      </c>
      <c r="Q9" s="47"/>
      <c r="R9" s="50"/>
      <c r="S9" s="50"/>
      <c r="T9" s="50"/>
      <c r="U9" s="50"/>
      <c r="V9" s="47" t="s">
        <v>28</v>
      </c>
      <c r="W9" s="47"/>
      <c r="X9" s="50"/>
      <c r="Y9" s="50"/>
      <c r="Z9" s="50"/>
      <c r="AA9" s="50"/>
      <c r="AB9" s="47" t="s">
        <v>28</v>
      </c>
      <c r="AC9" s="47"/>
      <c r="AD9" s="50"/>
      <c r="AE9" s="50"/>
      <c r="AF9" s="50"/>
      <c r="AG9" s="50"/>
    </row>
    <row r="10" spans="2:33" x14ac:dyDescent="0.35">
      <c r="B10" s="47" t="s">
        <v>29</v>
      </c>
      <c r="C10" s="47" t="s">
        <v>29</v>
      </c>
      <c r="D10" s="47" t="s">
        <v>29</v>
      </c>
      <c r="E10" s="47" t="s">
        <v>29</v>
      </c>
      <c r="F10" s="47" t="s">
        <v>29</v>
      </c>
      <c r="G10" s="47" t="s">
        <v>32</v>
      </c>
      <c r="H10" s="47" t="s">
        <v>33</v>
      </c>
      <c r="I10" s="47"/>
      <c r="J10" s="47" t="s">
        <v>169</v>
      </c>
      <c r="K10" s="47"/>
      <c r="L10" s="50"/>
      <c r="M10" s="50"/>
      <c r="N10" s="50"/>
      <c r="O10" s="50"/>
      <c r="P10" s="47" t="s">
        <v>169</v>
      </c>
      <c r="Q10" s="47"/>
      <c r="R10" s="50"/>
      <c r="S10" s="50"/>
      <c r="T10" s="50"/>
      <c r="U10" s="50"/>
      <c r="V10" s="47" t="s">
        <v>169</v>
      </c>
      <c r="W10" s="47"/>
      <c r="X10" s="50"/>
      <c r="Y10" s="50"/>
      <c r="Z10" s="50"/>
      <c r="AA10" s="50"/>
      <c r="AB10" s="47" t="s">
        <v>169</v>
      </c>
      <c r="AC10" s="47"/>
      <c r="AD10" s="50"/>
      <c r="AE10" s="50"/>
      <c r="AF10" s="50"/>
      <c r="AG10" s="50"/>
    </row>
    <row r="11" spans="2:33" ht="42" x14ac:dyDescent="0.35">
      <c r="B11" s="16" t="s">
        <v>35</v>
      </c>
      <c r="C11" s="16" t="s">
        <v>36</v>
      </c>
      <c r="D11" s="16" t="s">
        <v>37</v>
      </c>
      <c r="E11" s="16" t="s">
        <v>40</v>
      </c>
      <c r="F11" s="16" t="s">
        <v>38</v>
      </c>
      <c r="G11" s="16" t="s">
        <v>39</v>
      </c>
      <c r="H11" s="16" t="s">
        <v>170</v>
      </c>
      <c r="I11" s="16" t="s">
        <v>171</v>
      </c>
      <c r="J11" s="9" t="s">
        <v>172</v>
      </c>
      <c r="K11" s="51" t="s">
        <v>173</v>
      </c>
      <c r="L11" s="52"/>
      <c r="M11" s="53"/>
      <c r="N11" s="53"/>
      <c r="O11" s="54"/>
      <c r="P11" s="9" t="s">
        <v>172</v>
      </c>
      <c r="Q11" s="51" t="s">
        <v>173</v>
      </c>
      <c r="R11" s="52"/>
      <c r="S11" s="53"/>
      <c r="T11" s="53"/>
      <c r="U11" s="54"/>
      <c r="V11" s="9" t="s">
        <v>172</v>
      </c>
      <c r="W11" s="51" t="s">
        <v>173</v>
      </c>
      <c r="X11" s="52"/>
      <c r="Y11" s="53"/>
      <c r="Z11" s="53"/>
      <c r="AA11" s="54"/>
      <c r="AB11" s="9" t="s">
        <v>172</v>
      </c>
      <c r="AC11" s="51" t="s">
        <v>173</v>
      </c>
      <c r="AD11" s="52"/>
      <c r="AE11" s="53"/>
      <c r="AF11" s="53"/>
      <c r="AG11" s="54"/>
    </row>
    <row r="12" spans="2:33" ht="28" x14ac:dyDescent="0.35">
      <c r="B12" s="11">
        <v>1</v>
      </c>
      <c r="C12" s="11" t="s">
        <v>49</v>
      </c>
      <c r="D12" s="11" t="s">
        <v>50</v>
      </c>
      <c r="E12" s="11" t="s">
        <v>53</v>
      </c>
      <c r="F12" s="11" t="s">
        <v>51</v>
      </c>
      <c r="G12" s="11" t="s">
        <v>174</v>
      </c>
      <c r="H12" s="11" t="s">
        <v>56</v>
      </c>
      <c r="I12" s="11" t="s">
        <v>56</v>
      </c>
      <c r="J12" s="11" t="s">
        <v>53</v>
      </c>
      <c r="K12" s="55" t="s">
        <v>53</v>
      </c>
      <c r="L12" s="47"/>
      <c r="M12" s="47"/>
      <c r="N12" s="47"/>
      <c r="O12" s="50"/>
      <c r="P12" s="11" t="s">
        <v>53</v>
      </c>
      <c r="Q12" s="55" t="s">
        <v>53</v>
      </c>
      <c r="R12" s="47"/>
      <c r="S12" s="47"/>
      <c r="T12" s="47"/>
      <c r="U12" s="50"/>
      <c r="V12" s="11" t="s">
        <v>53</v>
      </c>
      <c r="W12" s="55" t="s">
        <v>53</v>
      </c>
      <c r="X12" s="47"/>
      <c r="Y12" s="47"/>
      <c r="Z12" s="47"/>
      <c r="AA12" s="50"/>
      <c r="AB12" s="11" t="s">
        <v>53</v>
      </c>
      <c r="AC12" s="55" t="s">
        <v>53</v>
      </c>
      <c r="AD12" s="47"/>
      <c r="AE12" s="47"/>
      <c r="AF12" s="47"/>
      <c r="AG12" s="50"/>
    </row>
    <row r="13" spans="2:33" ht="56" x14ac:dyDescent="0.35">
      <c r="B13" s="11">
        <v>2</v>
      </c>
      <c r="C13" s="11" t="s">
        <v>69</v>
      </c>
      <c r="D13" s="11" t="s">
        <v>70</v>
      </c>
      <c r="E13" s="11" t="s">
        <v>53</v>
      </c>
      <c r="F13" s="11" t="s">
        <v>51</v>
      </c>
      <c r="G13" s="11" t="s">
        <v>174</v>
      </c>
      <c r="H13" s="11" t="s">
        <v>56</v>
      </c>
      <c r="I13" s="11" t="s">
        <v>56</v>
      </c>
      <c r="J13" s="11" t="s">
        <v>53</v>
      </c>
      <c r="K13" s="55" t="s">
        <v>53</v>
      </c>
      <c r="L13" s="47"/>
      <c r="M13" s="47"/>
      <c r="N13" s="47"/>
      <c r="O13" s="50"/>
      <c r="P13" s="11" t="s">
        <v>53</v>
      </c>
      <c r="Q13" s="55" t="s">
        <v>53</v>
      </c>
      <c r="R13" s="47"/>
      <c r="S13" s="47"/>
      <c r="T13" s="47"/>
      <c r="U13" s="50"/>
      <c r="V13" s="11" t="s">
        <v>53</v>
      </c>
      <c r="W13" s="55" t="s">
        <v>53</v>
      </c>
      <c r="X13" s="47"/>
      <c r="Y13" s="47"/>
      <c r="Z13" s="47"/>
      <c r="AA13" s="50"/>
      <c r="AB13" s="11" t="s">
        <v>53</v>
      </c>
      <c r="AC13" s="55" t="s">
        <v>53</v>
      </c>
      <c r="AD13" s="47"/>
      <c r="AE13" s="47"/>
      <c r="AF13" s="47"/>
      <c r="AG13" s="50"/>
    </row>
    <row r="14" spans="2:33" ht="56" x14ac:dyDescent="0.35">
      <c r="B14" s="11">
        <v>3</v>
      </c>
      <c r="C14" s="11" t="s">
        <v>83</v>
      </c>
      <c r="D14" s="11" t="s">
        <v>84</v>
      </c>
      <c r="E14" s="11" t="s">
        <v>53</v>
      </c>
      <c r="F14" s="11" t="s">
        <v>51</v>
      </c>
      <c r="G14" s="11" t="s">
        <v>174</v>
      </c>
      <c r="H14" s="11" t="s">
        <v>56</v>
      </c>
      <c r="I14" s="11" t="s">
        <v>56</v>
      </c>
      <c r="J14" s="11" t="s">
        <v>53</v>
      </c>
      <c r="K14" s="55" t="s">
        <v>53</v>
      </c>
      <c r="L14" s="47"/>
      <c r="M14" s="47"/>
      <c r="N14" s="47"/>
      <c r="O14" s="50"/>
      <c r="P14" s="11" t="s">
        <v>53</v>
      </c>
      <c r="Q14" s="55" t="s">
        <v>53</v>
      </c>
      <c r="R14" s="47"/>
      <c r="S14" s="47"/>
      <c r="T14" s="47"/>
      <c r="U14" s="50"/>
      <c r="V14" s="11" t="s">
        <v>53</v>
      </c>
      <c r="W14" s="55" t="s">
        <v>53</v>
      </c>
      <c r="X14" s="47"/>
      <c r="Y14" s="47"/>
      <c r="Z14" s="47"/>
      <c r="AA14" s="50"/>
      <c r="AB14" s="11" t="s">
        <v>53</v>
      </c>
      <c r="AC14" s="55" t="s">
        <v>53</v>
      </c>
      <c r="AD14" s="47"/>
      <c r="AE14" s="47"/>
      <c r="AF14" s="47"/>
      <c r="AG14" s="50"/>
    </row>
    <row r="15" spans="2:33" ht="28" x14ac:dyDescent="0.35">
      <c r="B15" s="11">
        <v>4</v>
      </c>
      <c r="C15" s="11" t="s">
        <v>94</v>
      </c>
      <c r="D15" s="11" t="s">
        <v>95</v>
      </c>
      <c r="E15" s="11" t="s">
        <v>53</v>
      </c>
      <c r="F15" s="11" t="s">
        <v>51</v>
      </c>
      <c r="G15" s="11" t="s">
        <v>175</v>
      </c>
      <c r="H15" s="11" t="s">
        <v>56</v>
      </c>
      <c r="I15" s="11" t="s">
        <v>56</v>
      </c>
      <c r="J15" s="11" t="s">
        <v>53</v>
      </c>
      <c r="K15" s="55" t="s">
        <v>53</v>
      </c>
      <c r="L15" s="47"/>
      <c r="M15" s="47"/>
      <c r="N15" s="47"/>
      <c r="O15" s="50"/>
      <c r="P15" s="11" t="s">
        <v>53</v>
      </c>
      <c r="Q15" s="55" t="s">
        <v>53</v>
      </c>
      <c r="R15" s="47"/>
      <c r="S15" s="47"/>
      <c r="T15" s="47"/>
      <c r="U15" s="50"/>
      <c r="V15" s="11" t="s">
        <v>53</v>
      </c>
      <c r="W15" s="55" t="s">
        <v>53</v>
      </c>
      <c r="X15" s="47"/>
      <c r="Y15" s="47"/>
      <c r="Z15" s="47"/>
      <c r="AA15" s="50"/>
      <c r="AB15" s="11" t="s">
        <v>53</v>
      </c>
      <c r="AC15" s="55" t="s">
        <v>53</v>
      </c>
      <c r="AD15" s="47"/>
      <c r="AE15" s="47"/>
      <c r="AF15" s="47"/>
      <c r="AG15" s="50"/>
    </row>
  </sheetData>
  <mergeCells count="74">
    <mergeCell ref="AC12:AG12"/>
    <mergeCell ref="AC13:AG13"/>
    <mergeCell ref="AC14:AG14"/>
    <mergeCell ref="AC15:AG15"/>
    <mergeCell ref="AB1:AG1"/>
    <mergeCell ref="AB2:AG2"/>
    <mergeCell ref="AB3:AG3"/>
    <mergeCell ref="AB4:AG4"/>
    <mergeCell ref="AB5:AG5"/>
    <mergeCell ref="AB6:AG6"/>
    <mergeCell ref="AB7:AG7"/>
    <mergeCell ref="AB8:AG8"/>
    <mergeCell ref="AB9:AG9"/>
    <mergeCell ref="AB10:AG10"/>
    <mergeCell ref="AC11:AG11"/>
    <mergeCell ref="W12:AA12"/>
    <mergeCell ref="W13:AA13"/>
    <mergeCell ref="W14:AA14"/>
    <mergeCell ref="W15:AA15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  <mergeCell ref="Q12:U12"/>
    <mergeCell ref="Q13:U13"/>
    <mergeCell ref="Q14:U14"/>
    <mergeCell ref="Q15:U15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K13:O13"/>
    <mergeCell ref="K14:O14"/>
    <mergeCell ref="K15:O15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Ramendra Singh</dc:creator>
  <cp:lastModifiedBy>Ramendra Singh</cp:lastModifiedBy>
  <dcterms:created xsi:type="dcterms:W3CDTF">2024-11-14T13:02:23Z</dcterms:created>
  <dcterms:modified xsi:type="dcterms:W3CDTF">2024-11-14T13:02:23Z</dcterms:modified>
</cp:coreProperties>
</file>